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25-629 Rosebery VMS series JN1616\DataPacks\"/>
    </mc:Choice>
  </mc:AlternateContent>
  <xr:revisionPtr revIDLastSave="0" documentId="13_ncr:1_{EDE61FDA-CFDC-43EF-97D1-CFF5BDFC4664}" xr6:coauthVersionLast="47" xr6:coauthVersionMax="47" xr10:uidLastSave="{00000000-0000-0000-0000-000000000000}"/>
  <bookViews>
    <workbookView xWindow="33075" yWindow="390" windowWidth="22425" windowHeight="143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PF ICP" sheetId="47900" r:id="rId11"/>
    <sheet name="IRC" sheetId="47901" r:id="rId12"/>
    <sheet name="Fusion XRF" sheetId="47902" r:id="rId13"/>
    <sheet name="Thermograv" sheetId="47903" r:id="rId14"/>
    <sheet name="Laser Ablation" sheetId="47904" r:id="rId15"/>
  </sheets>
  <calcPr calcId="191029" calcMode="manual"/>
</workbook>
</file>

<file path=xl/calcChain.xml><?xml version="1.0" encoding="utf-8"?>
<calcChain xmlns="http://schemas.openxmlformats.org/spreadsheetml/2006/main">
  <c r="I23" i="47895" l="1"/>
  <c r="I26" i="47895" s="1"/>
  <c r="I27" i="47895" s="1"/>
  <c r="I24" i="47895"/>
  <c r="I25" i="47895"/>
  <c r="H23" i="47895"/>
  <c r="J5" i="47895" l="1"/>
  <c r="J17" i="47895"/>
  <c r="J3" i="47895"/>
  <c r="J6" i="47895"/>
  <c r="J10" i="47895"/>
  <c r="J14" i="47895"/>
  <c r="J18" i="47895"/>
  <c r="J22" i="47895"/>
  <c r="J7" i="47895"/>
  <c r="J11" i="47895"/>
  <c r="J15" i="47895"/>
  <c r="J19" i="47895"/>
  <c r="J4" i="47895"/>
  <c r="J8" i="47895"/>
  <c r="J12" i="47895"/>
  <c r="J16" i="47895"/>
  <c r="J20" i="47895"/>
  <c r="J9" i="47895"/>
  <c r="J13" i="47895"/>
  <c r="J21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24C2615-141D-4C45-8D3A-139EB60683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AA915145-63B8-4078-A044-C86A74A2B8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939892CA-ADF6-4B7B-B02A-034E76A2B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F079A741-F751-4122-9BA7-FCF91E694B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41C5567-CD4B-4F85-A060-D6F8B3BB47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C3C5B0A-1413-48FF-B09E-29FE9F689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6E22AEE-38AC-4F51-896A-08BC81F700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781D423-161A-4863-AD8C-B4D4747DDB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39C9127-5BFF-4A4A-9CB5-C9FBA318E1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52AF314-C09F-42FF-9054-EDC86B9D36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FBF0479-783F-4063-9F7A-64DBBF283F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F2E77373-0A7B-42D1-BBB7-85CA1FC486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93DA68C4-6D45-41E3-ACFE-A071A8DDC5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E7244DE-50ED-4F40-B0BA-2F99F55347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32AE57B5-6900-40CA-BEC4-58CB27CA0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55587F53-20B8-4C18-9F3C-AB899F6FF7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734ABC33-C7B2-4699-A4AE-7C2DCC702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CBA60B7A-CA2D-4CFF-8520-46F543C12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944D211B-2647-4E4B-9E8E-EF3721F0A7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3FBFB2F8-BE32-46EF-933B-4033F96EA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22C3BAF9-76AA-4AFC-81D7-2086A9DB16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27CFD5B1-09B4-4C6C-A6A9-624328BFF2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10421286-D752-492A-83D1-24F2AA62E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C7D55B7A-B31F-4C66-8975-7966546297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B9C32721-667B-4710-BA9E-037D34A4E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7F37EE81-F708-40D2-8CDF-40A12B86EE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30607967-31B2-46EC-84D8-00BBE024F6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4EFC43D3-1EE7-4ED5-9BA6-FFAAE37E23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75B605DB-48B8-49BC-A07F-71F5330399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AEA87E37-A32F-45E3-918B-2BE968B1F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A639802A-14A8-4B85-B83E-BD1B928EE1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3C0D0CFB-92B3-4AA3-9250-760DE69EF7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D396A52C-16BD-4579-8A79-3AA25FA5A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01825E86-28FA-4EB5-A3AC-092A07B9A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2AF85AFD-8769-4057-9CD9-DB05DC2674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B3160117-5046-4E02-95DE-309FABFE42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89DC09AC-1856-40BC-9CA4-89564A61A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70B88B74-DE55-4188-9B9F-B0D7550401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4D896BE8-D698-4DBD-BBD5-72EBAE1B52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D196BADC-F195-4B35-AEE3-2FD414A21A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0504A19C-9EE4-4A75-8BF7-2D8B6A5FC0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BC8EFB81-6365-45AC-AE1C-878398232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C61C08AF-1C18-474B-8406-E2AEC9F28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99FE01D0-F672-49F3-84CD-5C30505043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7407858E-23FC-493E-9D44-784737C87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C6168B8C-C68F-4DEC-A7F5-B974F9526C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22061134-9D06-4CF2-B7E0-6AE5C1291E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EBA5203A-1DE6-40A5-9775-8AE65B040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0399D81F-932F-4F04-9C21-3B746F7881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9E754FAD-C1E7-47C9-A673-7ADAEFEF36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F8B896B8-2991-44E2-8292-A464E8A603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DF67977F-4E3A-431B-BA46-9EE489A195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9F1D6EB2-B81C-494D-97A5-43B4A7CA9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93FA0898-176E-4986-AA33-F0F0192CDE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691C93A5-4D01-4F5A-A93F-F57778E2BA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487AC920-76E2-4D7C-AF15-D88B3AC6CE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99F94AE9-697D-412C-B89A-637FA73DB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7AC54F2D-A583-425B-B867-82E58E429F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17D22FAA-FC42-4255-9229-96EA6F563A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FCAA4513-882A-4A86-A73F-68216A67F6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855D65DC-A757-4888-880A-AD6D6B04B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61A86B83-5BE2-4C35-BB2F-27FC03158A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C7DEFB07-D902-4962-8984-51742939B9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99CFEC9F-02BF-485A-8175-738E6B8165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5BAB0807-5853-4C2E-BF49-D23A5AA1AE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A7F9A4C2-36D4-4FB6-A8F2-9BC865B6C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BFAE0903-753F-47EB-9151-07E5B6C7C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34455C9-A18B-45B5-BB04-5A021E8AC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8BC26BA-C6F6-4C2F-82A6-456054440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A2949165-139D-4C39-A166-F3A31EAB8F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A15FDCB-8254-4246-8C32-8081158C5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9B4F416-E17B-4D8D-9640-9F51F2FF00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24C2EB8E-DB20-436C-9AD4-B9A3679319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9DCE90C6-321B-45C7-B93F-2457BD7211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F3E42872-2F18-4672-8FA4-86274439E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A0602B29-4B4A-4460-9645-15AA66D261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1DA19F54-791D-495E-85DA-3103FBDA10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6A6B43DB-8079-46B2-B310-DC0D0EEABE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ED6522A4-D366-4D0E-B10B-C3AFA3860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40BAE21B-8742-4CEA-B1AA-779A47E80F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9ABD339D-5886-44FB-9379-06471DFB3F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DDEEBF97-451A-442F-93DA-C00079773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0CAD1BCE-D75E-4F02-BA8B-37966A0404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4A9402A9-B79F-4C60-8484-5E577F4C6C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3245D7C4-F71F-448E-940E-C855010F30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343E944F-C9BA-48EE-A245-905BBFE0C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4ED21A8D-56EB-4036-9669-4E07F4247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2CC9736A-5ABF-4A3B-8D1A-C8ECB51AA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60D7C0EE-00D6-492D-8305-479F984202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A508B1AA-FB6C-47DB-BF9A-CCBA04E1D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A28B4BB3-5FC0-4414-B8E9-5E67293FA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FC05E77F-287F-49D6-A0D7-07529B7CAE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00FFA6D2-F324-46E5-A759-75EBC5E7DA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1D1CDA34-1C35-4EF5-B966-288C64CBFD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287D94FF-778E-4066-B749-0E94AA6864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2056FB4A-7E76-411F-932B-AD96E8DFD2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611F1C56-00C8-4078-9492-575CF2C66A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69B53C23-19BA-4D35-A1B8-250851F158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315D2B84-0A62-44E0-AC2A-D8008FD517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B8B1B32B-2D8A-49DE-8DC1-9134BE5FA4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BE3B57D6-2E4A-4D8B-AEEA-F3F49490CE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83469861-8FDE-46E9-9C18-51C92E3DAC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CA5C90AA-AA41-4137-86F3-1107332D3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A54C070E-D77B-456C-9CAE-473E552A31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C448794F-43F0-41C5-9351-B17BB5D066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BAFADB80-3D03-493F-8113-6146FEFF7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139AA502-BAC6-47D7-A1C1-2C4193B11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C732A6EA-5E46-4978-BAF3-D6269A35C0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961F62D6-9A99-4793-B791-069ECE9B4D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907F176D-BCD8-4EF6-B87D-0D5C57DF3B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379C3E89-74C7-469B-A0E2-8A6587173E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7A9C5C26-A018-4E63-BF04-8C709B5B67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97B10039-5C47-46F3-9589-2F00202AD4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024C3367-C27F-42B4-9B29-626385AD3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C5803588-7161-4E87-AEAF-481DAD555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4E9938A4-5CAB-41A5-9B87-9CFBF52F69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5AAB05C9-7427-4B0A-9E92-7C537DC0AE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46C4986E-36D8-4FE0-916B-CEF1D7440A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CAA8F096-016E-4D53-9703-4C468A634D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4EE5C922-FA45-46F8-978E-05A75BED3D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C01D3FB5-BE20-4DCD-80AD-000BBCD74D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95BD7CB6-10A7-4F8D-B015-39913F0590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1728E635-A587-4056-87C7-EB6B3BD14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2750CD28-DD35-4A32-AE0D-446F28F67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AC1F5356-04A0-4379-A813-BC144DE69F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66842DC1-D1A3-4E2E-BE53-F9559DF7F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055DB6BF-FD1C-4AFA-A28F-A0DDAACA59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4B698540-05FC-43D8-BF49-BC24BCA296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70290170-80BF-4C73-95F9-ADFB5CC40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0CC68C12-7A1E-4394-94E0-E0AB66530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C888457F-793A-48E7-9C50-8083EA0A0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D61C9E7-FAD2-4763-9FC6-048E7654AB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4B3608C-5723-4CD1-B6E3-F28B1BCF86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7221289-9265-4440-A89F-C4036F4692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72D6577-EE21-4554-8884-550053E31D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BA2CC6E-4723-41E9-89B8-C9C957329A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3D4B44D-8B4E-4109-8058-FE4CA48EC3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46ED8C5-7138-403E-BFDF-947B17513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65A28518-A7BD-44B7-947B-942A8637C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6C051EA2-B476-47BD-A105-2FC4704760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FC089D3F-F753-4D1B-846D-4C0629D710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DBA69D7C-3F49-4888-B69B-49A8646A0B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2253E2FA-10D5-4E3B-9AF1-6B8AD7258B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CE9D5B3D-7DF2-49FA-A103-463394A6AB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7379F42C-7FF1-4240-B50F-7007F6052A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415EE2D4-20FA-480A-A766-9A75E2DA50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EE850C34-139A-4F14-97B6-8BC9B5931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020E4F0C-903A-49AC-B12F-026FFDF1C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573C3E9E-B027-46FA-8632-2A9F31AF7E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77BA0A67-9E6B-4FBE-9AE4-98AA18FF2A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30F0E3D9-DF47-4755-A802-6DDEA182E9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DD28835A-EEC3-42F4-9B06-46E7F3DFEE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3ABD0B6A-3854-483A-8986-54B950A178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093C86B2-E2B1-4208-A785-2B1537B375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82830FDE-1D94-4838-9A69-68677FCE3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69AC80C2-78FB-46A8-A0C2-CD82299CAA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3DA0CDDC-A4B2-47F7-85A3-89E766E810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566234E3-ACDC-4114-B3A3-49C042F97D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8797868E-D754-4E0C-8341-2CDC82F5D3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B97CD774-2C90-437B-911B-D8991EBB1C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56D2DCE4-4983-4FDE-8033-2F8F2BBA0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361E72E1-E97F-4461-AF4E-4C8C25364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9926CF4E-FD7B-4E83-B7BD-27D279A004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663F50E1-027A-43EB-BC40-449E7FFCFB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F064FCDE-D192-45A5-838A-0A9E7E5B5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DD3033EC-EDE1-4EF2-BF07-48B8902ED4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576ED84B-BF42-4F9F-9836-8CCE48AFCD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4BD98D86-28DC-4632-B1FA-A79CBF60A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23114FE9-402A-4D79-86ED-DAE6F777F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FBCB92E9-651B-4AEA-B32C-62CB757AF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0567FF92-E40C-4361-A122-899776AFCA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479FF5DA-F33B-4D88-92D7-8AAA38B37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9124D961-EE34-44E7-9A83-A3451C54BE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7E926750-0F58-4A77-BEDC-A686926947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446999A6-1E2B-47A1-B616-63793B316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26D31D22-6553-49FC-9192-0A19B62F8E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596CF3EF-B4F3-4429-93CE-B869796A42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18EB1024-19C6-4F54-94F9-4FC933686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0CFA342B-38CF-434A-BFEC-16180DFF3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E49C9214-9DE8-4D0B-A8DE-9D19F7068E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5B1B87B2-DD83-4B27-9CB9-E8E8AA4B4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3B1C984E-A301-41CB-9F8E-962E0B60F3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E099B244-AEA4-496B-ABEA-899AC97AF5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9C6FA714-DF19-43CF-A69D-312A0B273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74ED1EE7-4E70-40D3-9900-C4664A8903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3519F267-240B-432B-A05C-1744F85701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20DCBC3E-D688-473D-8035-76F589BB45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CC448DC1-4C71-45B6-8040-23778FB86C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59B8F651-E6AD-42A2-9E47-4C7A6B9C3A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4E138E5C-E465-49FE-B3E2-870C24017A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98C45459-06B1-4B5A-9A2B-17E4760970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3BFF9390-7C24-4419-A495-853C97A52A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64CFD0F2-23EB-481B-8E34-9DA5815F90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32E6882A-2A2E-41E2-85F6-B049AD2A35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8A53E09-48AD-41D5-B8B0-768A355C12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F5CD293-C1FC-4DE6-A7B6-F582EAA3F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5CD2469-B530-4148-B1B7-BC83B83A02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E3CCEFA-DE2C-463F-9F55-3A4114B400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B31CF23-885A-4F38-A9F8-A0140D2BF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32E463B-7B2A-4635-8A29-3476B2BA35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" authorId="0" shapeId="0" xr:uid="{1182E8B2-F00C-408F-A672-BBC6A12407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 shapeId="0" xr:uid="{D3CC138D-F611-4F68-B620-4C659667A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" authorId="0" shapeId="0" xr:uid="{0BD2B16F-97B1-4F0E-81DF-79285CC4E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8" authorId="0" shapeId="0" xr:uid="{86AA1D57-8134-4081-9498-DE925D6BC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6" authorId="0" shapeId="0" xr:uid="{9494E45F-51F1-423A-AE3B-CD66755475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4" authorId="0" shapeId="0" xr:uid="{A14A4B96-3778-4734-AD86-B9769D7F45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2" authorId="0" shapeId="0" xr:uid="{A5FE540F-307D-4132-A01A-1489684540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0" authorId="0" shapeId="0" xr:uid="{67A9ADF7-56D8-47E0-80C9-CDA681FAB5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7" authorId="0" shapeId="0" xr:uid="{ECC86DA9-2C07-4C05-87BB-8EE39E8CA4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5" authorId="0" shapeId="0" xr:uid="{42CAFBA8-6F13-4699-B36D-6B2F55165E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 shapeId="0" xr:uid="{34F530D3-EFA0-4277-84FE-EE9DEA5EE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1" authorId="0" shapeId="0" xr:uid="{CCCEFB63-B54D-4DC9-9464-55A307ADFC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9" authorId="0" shapeId="0" xr:uid="{0040D3C9-2D21-4236-8AC8-0BF1B11BB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B6E1EAB6-85A9-4E60-BF84-387D95FA1D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3773C96D-2D8D-4818-88A0-906258935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FF87EE38-6B42-4BB1-A6D3-1111FBBA21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E4F5B740-FA5A-4E17-B718-3396DADF29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0EBA469A-12D3-45AD-8F6E-805E948675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421C377E-34B7-4B58-8965-EAB290A2F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1B8ADCB-F358-4CB2-99FC-79566A0BF3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557BD16-625C-4CA5-8DD8-16ADCA2393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CEE0355-DDBF-4C34-BEED-B55C8D8E03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9C32885-F8B6-444A-B51A-A89EB104D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C29B2D0-E956-47C2-91E8-8FA01B520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81FCB9FD-7B96-4BBB-99F6-E442A355F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048525E-103C-4100-9E36-9778F1005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079C390-D547-4E5B-809D-178BE1A53C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B89E4719-D4FA-4F61-9757-25E0378085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13126B0-3FB1-4A02-BEC6-D5F3BAF46E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05FB294-C9CA-4FFB-A897-FEC412916C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8EFB426-B235-4899-9BCB-55AAD65B07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AD4C3644-ED20-4222-B4D4-27A89F1702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7C7120D-A394-47EE-AA6B-9D32772860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454A6A2E-6788-47AB-8230-1DC136F2AA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1C130D4D-31B2-4E2E-AA2B-541787F7A9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8DB1B2EB-72E9-4A6D-BAD9-7323CD1D14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5F22891-A32F-4DB8-9E0E-0027DE7099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E7C8CCD-C296-4AEB-8928-66C3341952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C2BDFFF8-9AA0-4B32-A285-5082C68ABE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2C0277B0-B831-402F-80A3-F9C3A15F5D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DE2E0783-7459-4E41-98C3-85BDC8B421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630F9509-090B-4703-B805-C543FEC1C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D87421AD-0CDE-4456-BFFB-4FCA18053B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2C7097C6-88FE-4C42-8A10-6EB864FA10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7AE60E76-8C39-41A7-B2EE-75D4BFC478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DAF2019-A255-4286-A1D4-52C2A9A7C6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00BC655-4557-4DA3-B0A0-B656AB6FED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6F60DFDF-C02D-43B9-88E7-5B641CC495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B5600163-E49E-47E1-A7F1-317961B157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41FE8EF1-934C-4672-A536-39FB44BD1B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516ACF70-229D-4031-92CE-7A86F8526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1756C2BB-6168-464A-B2AE-55B776820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35C4E602-31E7-4A3A-B0FF-6FC099591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E6743840-8408-4CA7-8180-00748CD61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F628F47B-8498-4FFB-911B-ECC7E4384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8ACCDF1B-2F17-4B6A-A9F8-F18EC2C0C1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74188E47-EEBE-44E9-BF3F-EF2491B80C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A68FD6E3-F52E-4C14-9DBB-4FFF4B7185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E1794032-1336-4810-8949-AEB9D80528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BBB5CDFF-63F4-48A6-8950-25FFE06564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A4A032DB-9361-4EE7-90E3-2F5FE3CED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65CE7609-589D-4EFA-823C-AD13141CF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1F5EED0E-B4B4-4A73-A63B-FEE47B389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990C1600-840B-413E-9FF4-EACE753837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F3733DD-256B-4E35-9688-E277E0883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98206331-C864-4080-A9EE-9E10807677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AB51809-260A-49BC-9BD0-2C80E1EB12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2B11A047-E3D6-4AE9-BDDA-71EA35C2BE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<sst xmlns="http://schemas.openxmlformats.org/spreadsheetml/2006/main" count="18756" uniqueCount="745">
  <si>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</si>
  <si>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</si>
  <si>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</si>
  <si>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</si>
  <si>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</si>
  <si>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</si>
  <si>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</si>
  <si>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</si>
  <si>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</si>
  <si>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</si>
  <si>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</si>
  <si>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</si>
  <si>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</si>
  <si>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</si>
  <si>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</si>
  <si>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</si>
  <si>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</si>
  <si>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</si>
  <si>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</si>
  <si>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</si>
  <si>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</si>
  <si>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</si>
  <si>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</si>
  <si>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</si>
  <si>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</si>
  <si>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</si>
  <si>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</si>
  <si>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</si>
  <si>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</si>
  <si>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</si>
  <si>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</si>
  <si>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</si>
  <si>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</si>
  <si>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</si>
  <si>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</si>
  <si>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</si>
  <si>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</si>
  <si>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</si>
  <si>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</si>
  <si>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</si>
  <si>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</si>
  <si>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</si>
  <si>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</si>
  <si>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</si>
  <si>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</si>
  <si>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</si>
  <si>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</si>
  <si>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</si>
  <si>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</si>
  <si>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</si>
  <si>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</si>
  <si>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</si>
  <si>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</si>
  <si>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</si>
  <si>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</si>
  <si>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</si>
  <si>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</si>
  <si>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</si>
  <si>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</si>
  <si>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</si>
  <si>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</si>
  <si>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</si>
  <si>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</si>
  <si>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</si>
  <si>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</si>
  <si>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</si>
  <si>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</si>
  <si>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</si>
  <si>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</si>
  <si>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</si>
  <si>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</si>
  <si>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</si>
  <si>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</si>
  <si>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</si>
  <si>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</si>
  <si>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</si>
  <si>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</si>
  <si>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</si>
  <si>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</si>
  <si>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</si>
  <si>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</si>
  <si>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</si>
  <si>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</si>
  <si>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</si>
  <si>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</si>
  <si>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</si>
  <si>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</si>
  <si>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</si>
  <si>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</si>
  <si>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</si>
  <si>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</si>
  <si>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</si>
  <si>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</si>
  <si>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</si>
  <si>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</si>
  <si>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</si>
  <si>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</si>
  <si>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</si>
  <si>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</si>
  <si>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</si>
  <si>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</si>
  <si>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</si>
  <si>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</si>
  <si>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</si>
  <si>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</si>
  <si>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</si>
  <si>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</si>
  <si>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</si>
  <si>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</si>
  <si>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</si>
  <si>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</si>
  <si>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</si>
  <si>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</si>
  <si>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</si>
  <si>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</si>
  <si>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</si>
  <si>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</si>
  <si>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</si>
  <si>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</si>
  <si>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</si>
  <si>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</si>
  <si>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</si>
  <si>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</si>
  <si>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</si>
  <si>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</si>
  <si>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</si>
  <si>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</si>
  <si>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</si>
  <si>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</si>
  <si>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</si>
  <si>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</si>
  <si>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</si>
  <si>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</si>
  <si>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</si>
  <si>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</si>
  <si>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</si>
  <si>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</si>
  <si>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</si>
  <si>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</si>
  <si>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</si>
  <si>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</si>
  <si>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</si>
  <si>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</si>
  <si>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</si>
  <si>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</si>
  <si>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</si>
  <si>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</si>
  <si>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</si>
  <si>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</si>
  <si>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</si>
  <si>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</si>
  <si>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</si>
  <si>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</si>
  <si>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</si>
  <si>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</si>
  <si>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</si>
  <si>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</si>
  <si>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</si>
  <si>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</si>
  <si>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</si>
  <si>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</si>
  <si>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</si>
  <si>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</si>
  <si>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</si>
  <si>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</si>
  <si>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</si>
  <si>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</si>
  <si>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</si>
  <si>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</si>
  <si>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</si>
  <si>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</si>
  <si>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</si>
  <si>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</si>
  <si>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</si>
  <si>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</si>
  <si>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</si>
  <si>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</si>
  <si>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</si>
  <si>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</si>
  <si>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</si>
  <si>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</si>
  <si>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</si>
  <si>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</si>
  <si>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</si>
  <si>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</si>
  <si>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</si>
  <si>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</si>
  <si>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</si>
  <si>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</si>
  <si>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</si>
  <si>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</si>
  <si>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</si>
  <si>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</si>
  <si>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</si>
  <si>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</si>
  <si>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</si>
  <si>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</si>
  <si>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</si>
  <si>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</si>
  <si>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</si>
  <si>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</si>
  <si>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</si>
  <si>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</si>
  <si>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</si>
  <si>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</si>
  <si>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</si>
  <si>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</si>
  <si>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</si>
  <si>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</si>
  <si>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</si>
  <si>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</si>
  <si>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Aqua Regia Digestion</t>
  </si>
  <si>
    <t>Peroxide Fusion ICP</t>
  </si>
  <si>
    <t>&lt; 0.05</t>
  </si>
  <si>
    <t>Laser Ablation ICP-MS</t>
  </si>
  <si>
    <t>Aqua Regia Digestion (sample weights 10-50g)</t>
  </si>
  <si>
    <t>Au, ppm</t>
  </si>
  <si>
    <t>Ag, ppm</t>
  </si>
  <si>
    <t>As, ppm</t>
  </si>
  <si>
    <t>Bi, ppm</t>
  </si>
  <si>
    <t>Cd, ppm</t>
  </si>
  <si>
    <t>Cu, wt.%</t>
  </si>
  <si>
    <t>Er, ppm</t>
  </si>
  <si>
    <t>Pb, wt.%</t>
  </si>
  <si>
    <t>Re, ppm</t>
  </si>
  <si>
    <t>S, wt.%</t>
  </si>
  <si>
    <t>Sb, ppm</t>
  </si>
  <si>
    <t>Se, ppm</t>
  </si>
  <si>
    <t>Te, ppm</t>
  </si>
  <si>
    <t>W, ppm</t>
  </si>
  <si>
    <t>Zn, wt.%</t>
  </si>
  <si>
    <t>B, ppm</t>
  </si>
  <si>
    <t>Ge, ppm</t>
  </si>
  <si>
    <t>Hg, ppm</t>
  </si>
  <si>
    <t>Lab</t>
  </si>
  <si>
    <t>No</t>
  </si>
  <si>
    <t>1.28</t>
  </si>
  <si>
    <t>FA*GRAV</t>
  </si>
  <si>
    <t>Mean</t>
  </si>
  <si>
    <t>Median</t>
  </si>
  <si>
    <t>Std Dev.</t>
  </si>
  <si>
    <t>PDM3</t>
  </si>
  <si>
    <t>Z-Score (Absolute)</t>
  </si>
  <si>
    <t>NA</t>
  </si>
  <si>
    <t>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</si>
  <si>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</si>
  <si>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</si>
  <si>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</si>
  <si>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</si>
  <si>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</si>
  <si>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</si>
  <si>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</si>
  <si>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</si>
  <si>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</si>
  <si>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</si>
  <si>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</si>
  <si>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</si>
  <si>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</si>
  <si>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</si>
  <si>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</si>
  <si>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</si>
  <si>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</si>
  <si>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</si>
  <si>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</si>
  <si>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</si>
  <si>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</si>
  <si>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</si>
  <si>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</si>
  <si>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</si>
  <si>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</si>
  <si>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</si>
  <si>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</si>
  <si>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1.30</t>
  </si>
  <si>
    <t>FA*AAS</t>
  </si>
  <si>
    <t>FA*OES</t>
  </si>
  <si>
    <t>0.085g</t>
  </si>
  <si>
    <t>40g</t>
  </si>
  <si>
    <t>50g</t>
  </si>
  <si>
    <t>15g</t>
  </si>
  <si>
    <t>Indicative</t>
  </si>
  <si>
    <t>AR*AAS</t>
  </si>
  <si>
    <t>AR*MS</t>
  </si>
  <si>
    <t>AR*OES/MS</t>
  </si>
  <si>
    <t>10g</t>
  </si>
  <si>
    <t>20g</t>
  </si>
  <si>
    <t>&gt; 0.5</t>
  </si>
  <si>
    <t>Results from laboratory 1.17 were removed due to their 0.01 ppm reading resolution.</t>
  </si>
  <si>
    <t>4A*MS</t>
  </si>
  <si>
    <t>4A*OES/MS</t>
  </si>
  <si>
    <t>&lt; 20</t>
  </si>
  <si>
    <t>&gt; 1000</t>
  </si>
  <si>
    <t>Results from laboratories 1.03, 1.11, 1.24 and 1.25 were removed due to their 1 ppm reading resolution.</t>
  </si>
  <si>
    <t>Results from laboratories 1.01, 1.24 and 1.28 were removed due to their 1 ppm reading resolution.</t>
  </si>
  <si>
    <t>Results from laboratory 1.28 were removed due to their 1 ppm reading resolution.</t>
  </si>
  <si>
    <t>Results from laboratory 1.25 were removed due to their 1 ppm reading resolution.</t>
  </si>
  <si>
    <t>4A*AAS</t>
  </si>
  <si>
    <t>&gt; 1</t>
  </si>
  <si>
    <t>Results from laboratory 1.01 were removed due to their 1 ppm reading resolution.</t>
  </si>
  <si>
    <t>Results from laboratories 1.01 and 1.24 were removed due to their 1 ppm reading resolution.</t>
  </si>
  <si>
    <t>&lt; 0.002</t>
  </si>
  <si>
    <t>Results from laboratories 1.02, 1.12 and 1.24 were removed due to their 1 ppm reading resolution.</t>
  </si>
  <si>
    <t>Results from laboratories 1.02 and 1.21 were removed due to their 0.1 ppm reading resolution.</t>
  </si>
  <si>
    <t>Results from laboratory 1.24 were removed due to their 1 ppm reading resolution.</t>
  </si>
  <si>
    <t>Results from laboratory 1.02 were removed due to their 0.1 ppm reading resolution.</t>
  </si>
  <si>
    <t>&lt; 4</t>
  </si>
  <si>
    <t>AR*OES</t>
  </si>
  <si>
    <t>0.5g</t>
  </si>
  <si>
    <t>01g</t>
  </si>
  <si>
    <t>0.2g</t>
  </si>
  <si>
    <t>0.25g</t>
  </si>
  <si>
    <t>&gt; 10</t>
  </si>
  <si>
    <t>Results from laboratories 1.23, 1.25, 1.26 and 1.28 were removed due to their 0.1 ppm reading resolution._x000D_
Results from laboratory 1.01 were removed due to their 1 ppm reading resolution.</t>
  </si>
  <si>
    <t>AR*OES/AAS</t>
  </si>
  <si>
    <t>0.4g</t>
  </si>
  <si>
    <t>Results from laboratories 1.02, 1.18 and 1.26 were removed due to their 0.1 ppm reading resolution.</t>
  </si>
  <si>
    <t>Results from laboratories 1.01, 1.12, 1.23, 1.25, 1.26, 1.28 and 1.30 were removed due to their 1 ppm reading resolution.</t>
  </si>
  <si>
    <t>Results from laboratories 1.02, 1.17 and 1.18 were removed due to their 0.1 ppm reading resolution.</t>
  </si>
  <si>
    <t>Results from laboratories 1.01, 1.12, 1.17, 1.24 and 1.28 were removed due to their 1 ppm reading resolution.</t>
  </si>
  <si>
    <t>&lt; 0.02</t>
  </si>
  <si>
    <t>Results from laboratories 1.12 and 1.17 were removed due to their 1 ppm reading resolution.</t>
  </si>
  <si>
    <t>Results from laboratory 1.04 were removed due to their 0.1 ppm reading resolution.</t>
  </si>
  <si>
    <t>Results from laboratories 1.01, 1.12 and 1.18 were removed due to their 1 ppm reading resolution.</t>
  </si>
  <si>
    <t>&lt; 0.3</t>
  </si>
  <si>
    <t>Results from laboratories 1.01 and 1.12 were removed due to their 1 ppm reading resolution.</t>
  </si>
  <si>
    <t>&lt; 8</t>
  </si>
  <si>
    <t>0.1g</t>
  </si>
  <si>
    <t>PF*OES/MS</t>
  </si>
  <si>
    <t>&lt; 30</t>
  </si>
  <si>
    <t>&lt; 3</t>
  </si>
  <si>
    <t>Results from laboratories 1.02 and 1.20 were removed due to their 1 ppm reading resolution.</t>
  </si>
  <si>
    <t>Results from laboratory 1.11 were removed due to their 0.01 wt.% reading resolution._x000D_
Results from laboratories 1.10 and 1.23 were removed due to their 0.1 wt.% reading resolution.</t>
  </si>
  <si>
    <t>&lt; 70</t>
  </si>
  <si>
    <t>Results from laboratory 1.20 were removed due to their 1 ppm reading resolution.</t>
  </si>
  <si>
    <t>Results from laboratories 1.02 and 1.10 were removed due to their 0.1 ppm reading resolution._x000D_
Results from laboratory 1.20 were removed due to their 1 ppm reading resolution.</t>
  </si>
  <si>
    <t>Results from laboratory 1.26 were removed due to their 10 ppm reading resolution.</t>
  </si>
  <si>
    <t>Results from laboratories 1.11 and 1.26 were removed due to their 10 ppm reading resolution.</t>
  </si>
  <si>
    <t>&gt; 15</t>
  </si>
  <si>
    <t>&lt; 6</t>
  </si>
  <si>
    <t>Results from laboratories 1.01, 1.20, 1.25 and 1.26 were removed due to their 1 ppm reading resolution.</t>
  </si>
  <si>
    <t>3.01</t>
  </si>
  <si>
    <t>BV</t>
  </si>
  <si>
    <t>BV Geo</t>
  </si>
  <si>
    <t>Ankara</t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</si>
  <si>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</si>
  <si>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</si>
  <si>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</si>
  <si>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</si>
  <si>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</si>
  <si>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</si>
  <si>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</si>
  <si>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</si>
  <si>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</si>
  <si>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</si>
  <si>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</si>
  <si>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</si>
  <si>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</si>
  <si>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</si>
  <si>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</si>
  <si>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</si>
  <si>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</si>
  <si>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</si>
  <si>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</si>
  <si>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</si>
  <si>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</si>
  <si>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</si>
  <si>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</si>
  <si>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</si>
  <si>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</si>
  <si>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</si>
  <si>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</si>
  <si>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</si>
  <si>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</si>
  <si>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</si>
  <si>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Unable to report due to QC failure (Lab 1.20)</t>
  </si>
  <si>
    <t>AGAT Laboratories, Calgary, Alberta,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</si>
  <si>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</si>
  <si>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</si>
  <si>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</si>
  <si>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</si>
  <si>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</si>
  <si>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</si>
  <si>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</si>
  <si>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</si>
  <si>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</si>
  <si>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</si>
  <si>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</si>
  <si>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</si>
  <si>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</si>
  <si>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</si>
  <si>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</si>
  <si>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</si>
  <si>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Koza Gold (Ovacik Gold Mine), Bergama, Izmir, Turkey</t>
  </si>
  <si>
    <t>MSALABS, Vancouver, BC, Canada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</si>
  <si>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</si>
  <si>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</si>
  <si>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</si>
  <si>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</si>
  <si>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SGS de Mexico SA de CV, Cd. Industrial, Durango, Mexico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</si>
  <si>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</si>
  <si>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</si>
  <si>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</si>
  <si>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</si>
  <si>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</si>
  <si>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</si>
  <si>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</si>
  <si>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</si>
  <si>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</si>
  <si>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</si>
  <si>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</si>
  <si>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</si>
  <si>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</si>
  <si>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</si>
  <si>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</si>
  <si>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</si>
  <si>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</si>
  <si>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</si>
  <si>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</si>
  <si>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</si>
  <si>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</si>
  <si>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</si>
  <si>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</si>
  <si>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</si>
  <si>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</si>
  <si>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</si>
  <si>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</si>
  <si>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</si>
  <si>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</si>
  <si>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</si>
  <si>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</si>
  <si>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</si>
  <si>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</si>
  <si>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</si>
  <si>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</si>
  <si>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</si>
  <si>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</si>
  <si>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</si>
  <si>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</si>
  <si>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</si>
  <si>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</si>
  <si>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</si>
  <si>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</si>
  <si>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</si>
  <si>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</si>
  <si>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</si>
  <si>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</si>
  <si>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</si>
  <si>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</si>
  <si>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</si>
  <si>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</si>
  <si>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</si>
  <si>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</si>
  <si>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</si>
  <si>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</si>
  <si>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</si>
  <si>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</si>
  <si>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</si>
  <si>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</si>
  <si>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</si>
  <si>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</si>
  <si>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</si>
  <si>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</si>
  <si>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</si>
  <si>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</si>
  <si>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</si>
  <si>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</si>
  <si>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</si>
  <si>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</si>
  <si>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</si>
  <si>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B, Boron (ppm)</t>
  </si>
  <si>
    <t>Ge, Germanium (ppm)</t>
  </si>
  <si>
    <t>Hg, Mercury (ppm)</t>
  </si>
  <si>
    <t>Ba, Barium (ppm)</t>
  </si>
  <si>
    <t>Si, Silicon (wt.%)</t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</si>
  <si>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</si>
  <si>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628 (Indicative Value &lt; 10 ppm)</t>
  </si>
  <si>
    <t>Analytical results for Au in OREAS 628 (Certified Value 0.868 ppm)</t>
  </si>
  <si>
    <t>Analytical results for Pd in OREAS 628 (Indicative Value 1.42 ppb)</t>
  </si>
  <si>
    <t>Analytical results for Pt in OREAS 628 (Indicative Value &lt; 10 ppb)</t>
  </si>
  <si>
    <t>Analytical results for Au in OREAS 628 (Certified Value 0.86 ppm)</t>
  </si>
  <si>
    <t>Analytical results for Ag in OREAS 628 (Certified Value 10.2 ppm)</t>
  </si>
  <si>
    <t>Analytical results for Al in OREAS 628 (Certified Value 6.71 wt.%)</t>
  </si>
  <si>
    <t>Analytical results for As in OREAS 628 (Certified Value 199 ppm)</t>
  </si>
  <si>
    <t>Analytical results for B in OREAS 628 (Indicative Value 25.8 ppm)</t>
  </si>
  <si>
    <t>Analytical results for Ba in OREAS 628 (Indicative Value 992 ppm)</t>
  </si>
  <si>
    <t>Analytical results for Be in OREAS 628 (Certified Value 2.75 ppm)</t>
  </si>
  <si>
    <t>Analytical results for Bi in OREAS 628 (Certified Value 12.2 ppm)</t>
  </si>
  <si>
    <t>Analytical results for Ca in OREAS 628 (Certified Value 0.946 wt.%)</t>
  </si>
  <si>
    <t>Analytical results for Cd in OREAS 628 (Certified Value 28.8 ppm)</t>
  </si>
  <si>
    <t>Analytical results for Ce in OREAS 628 (Certified Value 73 ppm)</t>
  </si>
  <si>
    <t>Analytical results for Co in OREAS 628 (Certified Value 31.3 ppm)</t>
  </si>
  <si>
    <t>Analytical results for Cr in OREAS 628 (Certified Value 20.3 ppm)</t>
  </si>
  <si>
    <t>Analytical results for Cs in OREAS 628 (Certified Value 6.67 ppm)</t>
  </si>
  <si>
    <t>Analytical results for Cu in OREAS 628 (Certified Value 1.74 wt.%)</t>
  </si>
  <si>
    <t>Analytical results for Dy in OREAS 628 (Certified Value 3.42 ppm)</t>
  </si>
  <si>
    <t>Analytical results for Er in OREAS 628 (Certified Value 1.12 ppm)</t>
  </si>
  <si>
    <t>Analytical results for Eu in OREAS 628 (Certified Value 1.33 ppm)</t>
  </si>
  <si>
    <t>Analytical results for Fe in OREAS 628 (Certified Value 4.95 wt.%)</t>
  </si>
  <si>
    <t>Analytical results for Ga in OREAS 628 (Certified Value 20.6 ppm)</t>
  </si>
  <si>
    <t>Analytical results for Gd in OREAS 628 (Certified Value 5.55 ppm)</t>
  </si>
  <si>
    <t>Analytical results for Ge in OREAS 628 (Indicative Value 0.21 ppm)</t>
  </si>
  <si>
    <t>Analytical results for Hf in OREAS 628 (Certified Value 5.02 ppm)</t>
  </si>
  <si>
    <t>Analytical results for Hg in OREAS 628 (Indicative Value 0.88 ppm)</t>
  </si>
  <si>
    <t>Analytical results for Ho in OREAS 628 (Certified Value 0.51 ppm)</t>
  </si>
  <si>
    <t>Analytical results for In in OREAS 628 (Certified Value 2.6 ppm)</t>
  </si>
  <si>
    <t>Analytical results for K in OREAS 628 (Certified Value 2.79 wt.%)</t>
  </si>
  <si>
    <t>Analytical results for La in OREAS 628 (Certified Value 33.7 ppm)</t>
  </si>
  <si>
    <t>Analytical results for Li in OREAS 628 (Certified Value 26.9 ppm)</t>
  </si>
  <si>
    <t>Analytical results for Lu in OREAS 628 (Certified Value 0.12 ppm)</t>
  </si>
  <si>
    <t>Analytical results for Mg in OREAS 628 (Certified Value 0.356 wt.%)</t>
  </si>
  <si>
    <t>Analytical results for Mn in OREAS 628 (Certified Value 0.175 wt.%)</t>
  </si>
  <si>
    <t>Analytical results for Mo in OREAS 628 (Certified Value 23.7 ppm)</t>
  </si>
  <si>
    <t>Analytical results for Na in OREAS 628 (Certified Value 1.96 wt.%)</t>
  </si>
  <si>
    <t>Analytical results for Nb in OREAS 628 (Certified Value 15.2 ppm)</t>
  </si>
  <si>
    <t>Analytical results for Nd in OREAS 628 (Certified Value 34.7 ppm)</t>
  </si>
  <si>
    <t>Analytical results for Ni in OREAS 628 (Certified Value 12.5 ppm)</t>
  </si>
  <si>
    <t>Analytical results for P in OREAS 628 (Certified Value 0.041 wt.%)</t>
  </si>
  <si>
    <t>Analytical results for Pb in OREAS 628 (Certified Value 0.261 wt.%)</t>
  </si>
  <si>
    <t>Analytical results for Pr in OREAS 628 (Certified Value 9.34 ppm)</t>
  </si>
  <si>
    <t>Analytical results for Rb in OREAS 628 (Certified Value 144 ppm)</t>
  </si>
  <si>
    <t>Analytical results for Re in OREAS 628 (Certified Value 0.021 ppm)</t>
  </si>
  <si>
    <t>Analytical results for S in OREAS 628 (Certified Value 3.6 wt.%)</t>
  </si>
  <si>
    <t>Analytical results for Sb in OREAS 628 (Certified Value 26.1 ppm)</t>
  </si>
  <si>
    <t>Analytical results for Sc in OREAS 628 (Certified Value 4.72 ppm)</t>
  </si>
  <si>
    <t>Analytical results for Se in OREAS 628 (Certified Value 19.8 ppm)</t>
  </si>
  <si>
    <t>Analytical results for Sm in OREAS 628 (Certified Value 6.93 ppm)</t>
  </si>
  <si>
    <t>Analytical results for Sn in OREAS 628 (Certified Value 5.63 ppm)</t>
  </si>
  <si>
    <t>Analytical results for Sr in OREAS 628 (Certified Value 143 ppm)</t>
  </si>
  <si>
    <t>Analytical results for Ta in OREAS 628 (Certified Value 1.14 ppm)</t>
  </si>
  <si>
    <t>Analytical results for Tb in OREAS 628 (Certified Value 0.7 ppm)</t>
  </si>
  <si>
    <t>Analytical results for Te in OREAS 628 (Certified Value 3.72 ppm)</t>
  </si>
  <si>
    <t>Analytical results for Th in OREAS 628 (Certified Value 13 ppm)</t>
  </si>
  <si>
    <t>Analytical results for Ti in OREAS 628 (Certified Value 0.141 wt.%)</t>
  </si>
  <si>
    <t>Analytical results for Tl in OREAS 628 (Certified Value 4.04 ppm)</t>
  </si>
  <si>
    <t>Analytical results for Tm in OREAS 628 (Certified Value 0.14 ppm)</t>
  </si>
  <si>
    <t>Analytical results for U in OREAS 628 (Certified Value 4.97 ppm)</t>
  </si>
  <si>
    <t>Analytical results for V in OREAS 628 (Certified Value 18.1 ppm)</t>
  </si>
  <si>
    <t>Analytical results for W in OREAS 628 (Certified Value 2.94 ppm)</t>
  </si>
  <si>
    <t>Analytical results for Y in OREAS 628 (Certified Value 14.1 ppm)</t>
  </si>
  <si>
    <t>Analytical results for Yb in OREAS 628 (Certified Value 0.82 ppm)</t>
  </si>
  <si>
    <t>Analytical results for Zn in OREAS 628 (Certified Value 1.04 wt.%)</t>
  </si>
  <si>
    <t>Analytical results for Zr in OREAS 628 (Certified Value 176 ppm)</t>
  </si>
  <si>
    <t>Analytical results for Ag in OREAS 628 (Certified Value 10.1 ppm)</t>
  </si>
  <si>
    <t>Analytical results for Al in OREAS 628 (Certified Value 0.69 wt.%)</t>
  </si>
  <si>
    <t>Analytical results for As in OREAS 628 (Certified Value 189 ppm)</t>
  </si>
  <si>
    <t>Analytical results for B in OREAS 628 (Certified Value &lt; 10 ppm)</t>
  </si>
  <si>
    <t>Analytical results for Ba in OREAS 628 (Indicative Value 120 ppm)</t>
  </si>
  <si>
    <t>Analytical results for Be in OREAS 628 (Certified Value 0.67 ppm)</t>
  </si>
  <si>
    <t>Analytical results for Bi in OREAS 628 (Certified Value 12.5 ppm)</t>
  </si>
  <si>
    <t>Analytical results for Ca in OREAS 628 (Certified Value 0.729 wt.%)</t>
  </si>
  <si>
    <t>Analytical results for Cd in OREAS 628 (Certified Value 27.4 ppm)</t>
  </si>
  <si>
    <t>Analytical results for Ce in OREAS 628 (Certified Value 42.5 ppm)</t>
  </si>
  <si>
    <t>Analytical results for Co in OREAS 628 (Certified Value 31 ppm)</t>
  </si>
  <si>
    <t>Analytical results for Cr in OREAS 628 (Certified Value 16.6 ppm)</t>
  </si>
  <si>
    <t>Analytical results for Cs in OREAS 628 (Certified Value 1.92 ppm)</t>
  </si>
  <si>
    <t>Analytical results for Cu in OREAS 628 (Certified Value 1.76 wt.%)</t>
  </si>
  <si>
    <t>Analytical results for Dy in OREAS 628 (Indicative Value 1.74 ppm)</t>
  </si>
  <si>
    <t>Analytical results for Er in OREAS 628 (Indicative Value 0.52 ppm)</t>
  </si>
  <si>
    <t>Analytical results for Eu in OREAS 628 (Indicative Value 0.7 ppm)</t>
  </si>
  <si>
    <t>Analytical results for Fe in OREAS 628 (Certified Value 4.28 wt.%)</t>
  </si>
  <si>
    <t>Analytical results for Ga in OREAS 628 (Certified Value 3.68 ppm)</t>
  </si>
  <si>
    <t>Analytical results for Gd in OREAS 628 (Indicative Value 3.24 ppm)</t>
  </si>
  <si>
    <t>Analytical results for Ge in OREAS 628 (Certified Value 0.13 ppm)</t>
  </si>
  <si>
    <t>Analytical results for Hf in OREAS 628 (Certified Value 1.05 ppm)</t>
  </si>
  <si>
    <t>Analytical results for Hg in OREAS 628 (Certified Value 0.61 ppm)</t>
  </si>
  <si>
    <t>Analytical results for Ho in OREAS 628 (Indicative Value 0.24 ppm)</t>
  </si>
  <si>
    <t>Analytical results for In in OREAS 628 (Certified Value 2.49 ppm)</t>
  </si>
  <si>
    <t>Analytical results for K in OREAS 628 (Certified Value 0.25 wt.%)</t>
  </si>
  <si>
    <t>Analytical results for La in OREAS 628 (Certified Value 20.2 ppm)</t>
  </si>
  <si>
    <t>Analytical results for Li in OREAS 628 (Certified Value 9.69 ppm)</t>
  </si>
  <si>
    <t>Analytical results for Lu in OREAS 628 (Certified Value 0.045 ppm)</t>
  </si>
  <si>
    <t>Analytical results for Mg in OREAS 628 (Certified Value 0.194 wt.%)</t>
  </si>
  <si>
    <t>Analytical results for Mn in OREAS 628 (Certified Value 0.168 wt.%)</t>
  </si>
  <si>
    <t>Analytical results for Mo in OREAS 628 (Certified Value 22.1 ppm)</t>
  </si>
  <si>
    <t>Analytical results for Na in OREAS 628 (Certified Value 0.054 wt.%)</t>
  </si>
  <si>
    <t>Analytical results for Nb in OREAS 628 (Certified Value 0.45 ppm)</t>
  </si>
  <si>
    <t>Analytical results for Nd in OREAS 628 (Indicative Value 19.5 ppm)</t>
  </si>
  <si>
    <t>Analytical results for Ni in OREAS 628 (Certified Value 11.5 ppm)</t>
  </si>
  <si>
    <t>Analytical results for P in OREAS 628 (Certified Value 0.034 wt.%)</t>
  </si>
  <si>
    <t>Analytical results for Pb in OREAS 628 (Certified Value 0.257 wt.%)</t>
  </si>
  <si>
    <t>Analytical results for Pd in OREAS 628 (Indicative Value 12.7 ppb)</t>
  </si>
  <si>
    <t>Analytical results for Pr in OREAS 628 (Indicative Value 5.17 ppm)</t>
  </si>
  <si>
    <t>Analytical results for Pt in OREAS 628 (Indicative Value &lt; 5 ppb)</t>
  </si>
  <si>
    <t>Analytical results for Rb in OREAS 628 (Certified Value 15.1 ppm)</t>
  </si>
  <si>
    <t>Analytical results for Re in OREAS 628 (Certified Value 0.02 ppm)</t>
  </si>
  <si>
    <t>Analytical results for S in OREAS 628 (Certified Value 3.54 wt.%)</t>
  </si>
  <si>
    <t>Analytical results for Sb in OREAS 628 (Certified Value 19.6 ppm)</t>
  </si>
  <si>
    <t>Analytical results for Sc in OREAS 628 (Certified Value 1.16 ppm)</t>
  </si>
  <si>
    <t>Analytical results for Se in OREAS 628 (Certified Value 18.9 ppm)</t>
  </si>
  <si>
    <t>Analytical results for Sm in OREAS 628 (Indicative Value 3.78 ppm)</t>
  </si>
  <si>
    <t>Analytical results for Sn in OREAS 628 (Certified Value 2.33 ppm)</t>
  </si>
  <si>
    <t>Analytical results for Sr in OREAS 628 (Certified Value 19.6 ppm)</t>
  </si>
  <si>
    <t>Analytical results for Ta in OREAS 628 (Certified Value &lt; 0.01 ppm)</t>
  </si>
  <si>
    <t>Analytical results for Tb in OREAS 628 (Certified Value 0.4 ppm)</t>
  </si>
  <si>
    <t>Analytical results for Te in OREAS 628 (Certified Value 3.65 ppm)</t>
  </si>
  <si>
    <t>Analytical results for Th in OREAS 628 (Certified Value 7.44 ppm)</t>
  </si>
  <si>
    <t>Analytical results for Ti in OREAS 628 (Certified Value 0.016 wt.%)</t>
  </si>
  <si>
    <t>Analytical results for Tl in OREAS 628 (Certified Value 1.16 ppm)</t>
  </si>
  <si>
    <t>Analytical results for Tm in OREAS 628 (Indicative Value 0.057 ppm)</t>
  </si>
  <si>
    <t>Analytical results for U in OREAS 628 (Certified Value 2.45 ppm)</t>
  </si>
  <si>
    <t>Analytical results for V in OREAS 628 (Certified Value 4.95 ppm)</t>
  </si>
  <si>
    <t>Analytical results for W in OREAS 628 (Certified Value 0.96 ppm)</t>
  </si>
  <si>
    <t>Analytical results for Y in OREAS 628 (Certified Value 6.59 ppm)</t>
  </si>
  <si>
    <t>Analytical results for Yb in OREAS 628 (Certified Value 0.31 ppm)</t>
  </si>
  <si>
    <t>Analytical results for Zn in OREAS 628 (Certified Value 1.03 wt.%)</t>
  </si>
  <si>
    <t>Analytical results for Zr in OREAS 628 (Certified Value 37.2 ppm)</t>
  </si>
  <si>
    <t>Analytical results for Ag in OREAS 628 (Indicative Value 10.8 ppm)</t>
  </si>
  <si>
    <t>Analytical results for Al in OREAS 628 (Certified Value 6.86 wt.%)</t>
  </si>
  <si>
    <t>Analytical results for As in OREAS 628 (Certified Value 204 ppm)</t>
  </si>
  <si>
    <t>Analytical results for B in OREAS 628 (Indicative Value 26.1 ppm)</t>
  </si>
  <si>
    <t>Analytical results for Ba in OREAS 628 (Certified Value 2610 ppm)</t>
  </si>
  <si>
    <t>Analytical results for Be in OREAS 628 (Indicative Value 2.98 ppm)</t>
  </si>
  <si>
    <t>Analytical results for Bi in OREAS 628 (Certified Value 13 ppm)</t>
  </si>
  <si>
    <t>Analytical results for Ca in OREAS 628 (Certified Value 0.942 wt.%)</t>
  </si>
  <si>
    <t>Analytical results for Cd in OREAS 628 (Certified Value 29.1 ppm)</t>
  </si>
  <si>
    <t>Analytical results for Ce in OREAS 628 (Certified Value 78 ppm)</t>
  </si>
  <si>
    <t>Analytical results for Co in OREAS 628 (Certified Value 31.2 ppm)</t>
  </si>
  <si>
    <t>Analytical results for Cr in OREAS 628 (Indicative Value 58 ppm)</t>
  </si>
  <si>
    <t>Analytical results for Cs in OREAS 628 (Certified Value 6.79 ppm)</t>
  </si>
  <si>
    <t>Analytical results for Dy in OREAS 628 (Certified Value 3.32 ppm)</t>
  </si>
  <si>
    <t>Analytical results for Er in OREAS 628 (Certified Value 1.19 ppm)</t>
  </si>
  <si>
    <t>Analytical results for Eu in OREAS 628 (Certified Value 1.42 ppm)</t>
  </si>
  <si>
    <t>Analytical results for Fe in OREAS 628 (Certified Value 4.91 wt.%)</t>
  </si>
  <si>
    <t>Analytical results for Ga in OREAS 628 (Certified Value 21 ppm)</t>
  </si>
  <si>
    <t>Analytical results for Gd in OREAS 628 (Certified Value 5.7 ppm)</t>
  </si>
  <si>
    <t>Analytical results for Ge in OREAS 628 (Certified Value 1.52 ppm)</t>
  </si>
  <si>
    <t>Analytical results for Hf in OREAS 628 (Indicative Value 5.57 ppm)</t>
  </si>
  <si>
    <t>Analytical results for Hg in OREAS 628 (Indicative Value &lt; 5 ppm)</t>
  </si>
  <si>
    <t>Analytical results for In in OREAS 628 (Certified Value 2.68 ppm)</t>
  </si>
  <si>
    <t>Analytical results for K in OREAS 628 (Certified Value 2.84 wt.%)</t>
  </si>
  <si>
    <t>Analytical results for La in OREAS 628 (Certified Value 38.5 ppm)</t>
  </si>
  <si>
    <t>Analytical results for Li in OREAS 628 (Certified Value 28.6 ppm)</t>
  </si>
  <si>
    <t>Analytical results for Lu in OREAS 628 (Certified Value 0.11 ppm)</t>
  </si>
  <si>
    <t>Analytical results for Mg in OREAS 628 (Certified Value 0.365 wt.%)</t>
  </si>
  <si>
    <t>Analytical results for Mn in OREAS 628 (Certified Value 0.177 wt.%)</t>
  </si>
  <si>
    <t>Analytical results for Mo in OREAS 628 (Certified Value 25.3 ppm)</t>
  </si>
  <si>
    <t>Analytical results for Na in OREAS 628 (Indicative Value 1.95 wt.%)</t>
  </si>
  <si>
    <t>Analytical results for Nb in OREAS 628 (Certified Value 14.3 ppm)</t>
  </si>
  <si>
    <t>Analytical results for Nd in OREAS 628 (Certified Value 36 ppm)</t>
  </si>
  <si>
    <t>Analytical results for Ni in OREAS 628 (Indicative Value 25 ppm)</t>
  </si>
  <si>
    <t>Analytical results for P in OREAS 628 (Certified Value 0.04 wt.%)</t>
  </si>
  <si>
    <t>Analytical results for Pr in OREAS 628 (Certified Value 9.51 ppm)</t>
  </si>
  <si>
    <t>Analytical results for Re in OREAS 628 (Indicative Value &lt; 0.05 ppm)</t>
  </si>
  <si>
    <t>Analytical results for S in OREAS 628 (Certified Value 3.66 wt.%)</t>
  </si>
  <si>
    <t>Analytical results for Sb in OREAS 628 (Certified Value 27 ppm)</t>
  </si>
  <si>
    <t>Analytical results for Sc in OREAS 628 (Indicative Value 5.48 ppm)</t>
  </si>
  <si>
    <t>Analytical results for Se in OREAS 628 (Indicative Value 20.6 ppm)</t>
  </si>
  <si>
    <t>Analytical results for Si in OREAS 628 (Certified Value 29.47 wt.%)</t>
  </si>
  <si>
    <t>Analytical results for Sm in OREAS 628 (Certified Value 6.76 ppm)</t>
  </si>
  <si>
    <t>Analytical results for Sn in OREAS 628 (Certified Value 7.71 ppm)</t>
  </si>
  <si>
    <t>Analytical results for Sr in OREAS 628 (Certified Value 158 ppm)</t>
  </si>
  <si>
    <t>Analytical results for Ta in OREAS 628 (Indicative Value 1.14 ppm)</t>
  </si>
  <si>
    <t>Analytical results for Tb in OREAS 628 (Certified Value 0.72 ppm)</t>
  </si>
  <si>
    <t>Analytical results for Te in OREAS 628 (Indicative Value &lt; 1 ppm)</t>
  </si>
  <si>
    <t>Analytical results for Th in OREAS 628 (Certified Value 14 ppm)</t>
  </si>
  <si>
    <t>Analytical results for Ti in OREAS 628 (Certified Value 0.148 wt.%)</t>
  </si>
  <si>
    <t>Analytical results for Tl in OREAS 628 (Certified Value 4.14 ppm)</t>
  </si>
  <si>
    <t>Analytical results for U in OREAS 628 (Certified Value 5.19 ppm)</t>
  </si>
  <si>
    <t>Analytical results for V in OREAS 628 (Certified Value 18.3 ppm)</t>
  </si>
  <si>
    <t>Analytical results for W in OREAS 628 (Certified Value 3.25 ppm)</t>
  </si>
  <si>
    <t>Analytical results for Y in OREAS 628 (Certified Value 15.4 ppm)</t>
  </si>
  <si>
    <t>Analytical results for Yb in OREAS 628 (Certified Value 0.87 ppm)</t>
  </si>
  <si>
    <t>Analytical results for Zn in OREAS 628 (Certified Value 1.05 wt.%)</t>
  </si>
  <si>
    <t>Analytical results for Zr in OREAS 628 (Indicative Value 217 ppm)</t>
  </si>
  <si>
    <t>Analytical results for C in OREAS 628 (Indicative Value 0.277 wt.%)</t>
  </si>
  <si>
    <t>Analytical results for S in OREAS 628 (Certified Value 3.64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</si>
  <si>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628 (Indicative Value 13.11 wt.%)</t>
    </r>
  </si>
  <si>
    <t>Analytical results for As in OREAS 628 (Indicative Value 829 ppm)</t>
  </si>
  <si>
    <t>Analytical results for Ba in OREAS 628 (Indicative Value 2746 ppm)</t>
  </si>
  <si>
    <t>Analytical results for CaO in OREAS 628 (Indicative Value 1.32 wt.%)</t>
  </si>
  <si>
    <t>Analytical results for Cr in OREAS 628 (Indicative Value 31.9 ppm)</t>
  </si>
  <si>
    <t>Analytical results for Cu in OREAS 628 (Indicative Value 1.68 wt.%)</t>
  </si>
  <si>
    <t>Analytical results for Fe in OREAS 628 (Indicative Value 4.95 wt.%)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</si>
  <si>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628 (Indicative Value 18.8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</si>
  <si>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628 (Indicative Value 3.42 wt.%)</t>
    </r>
  </si>
  <si>
    <t>Analytical results for MgO in OREAS 628 (Indicative Value 0.621 wt.%)</t>
  </si>
  <si>
    <t>Analytical results for Mn in OREAS 628 (Indicative Value 0.175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</si>
  <si>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628 (Indicative Value 2.76 wt.%)</t>
    </r>
  </si>
  <si>
    <t>Analytical results for Ni in OREAS 628 (Indicative Value 12.9 ppm)</t>
  </si>
  <si>
    <t>Analytical results for P in OREAS 628 (Indicative Value 0.041 wt.%)</t>
  </si>
  <si>
    <t>Analytical results for Pb in OREAS 628 (Indicative Value 0.269 wt.%)</t>
  </si>
  <si>
    <t>Analytical results for S in OREAS 628 (Indicative Value 3.25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</si>
  <si>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628 (Indicative Value 63.82 wt.%)</t>
    </r>
  </si>
  <si>
    <t>Analytical results for Sn in OREAS 628 (Indicative Value 27.1 ppm)</t>
  </si>
  <si>
    <t>Analytical results for Sr in OREAS 628 (Indicative Value 58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</si>
  <si>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628 (Indicative Value 0.243 wt.%)</t>
    </r>
  </si>
  <si>
    <t>Analytical results for V in OREAS 628 (Indicative Value 20.7 ppm)</t>
  </si>
  <si>
    <t>Analytical results for Zn in OREAS 628 (Indicative Value 1.08 wt.%)</t>
  </si>
  <si>
    <t>Analytical results for Zr in OREAS 628 (Indicative Value 180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</si>
  <si>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628 (Indicative Value 3.93 wt.%)</t>
    </r>
  </si>
  <si>
    <t>Analytical results for Ag in OREAS 628 (Indicative Value 9.5 ppm)</t>
  </si>
  <si>
    <t>Analytical results for As in OREAS 628 (Indicative Value 186 ppm)</t>
  </si>
  <si>
    <t>Analytical results for Ba in OREAS 628 (Indicative Value 2520 ppm)</t>
  </si>
  <si>
    <t>Analytical results for Be in OREAS 628 (Indicative Value 2.6 ppm)</t>
  </si>
  <si>
    <t>Analytical results for Bi in OREAS 628 (Indicative Value 12.2 ppm)</t>
  </si>
  <si>
    <t>Analytical results for Ce in OREAS 628 (Indicative Value 74 ppm)</t>
  </si>
  <si>
    <t>Analytical results for Co in OREAS 628 (Indicative Value 31.7 ppm)</t>
  </si>
  <si>
    <t>Analytical results for Cr in OREAS 628 (Indicative Value 28.5 ppm)</t>
  </si>
  <si>
    <t>Analytical results for Cs in OREAS 628 (Indicative Value 6.43 ppm)</t>
  </si>
  <si>
    <t>Analytical results for Cu in OREAS 628 (Indicative Value 1.65 wt.%)</t>
  </si>
  <si>
    <t>Analytical results for Dy in OREAS 628 (Indicative Value 3.23 ppm)</t>
  </si>
  <si>
    <t>Analytical results for Er in OREAS 628 (Indicative Value 1.16 ppm)</t>
  </si>
  <si>
    <t>Analytical results for Eu in OREAS 628 (Indicative Value 1.26 ppm)</t>
  </si>
  <si>
    <t>Analytical results for Ga in OREAS 628 (Indicative Value 19.3 ppm)</t>
  </si>
  <si>
    <t>Analytical results for Gd in OREAS 628 (Indicative Value 5.13 ppm)</t>
  </si>
  <si>
    <t>Analytical results for Ge in OREAS 628 (Indicative Value 1.38 ppm)</t>
  </si>
  <si>
    <t>Analytical results for Hf in OREAS 628 (Indicative Value 6.13 ppm)</t>
  </si>
  <si>
    <t>Analytical results for Ho in OREAS 628 (Indicative Value 0.51 ppm)</t>
  </si>
  <si>
    <t>Analytical results for In in OREAS 628 (Indicative Value 2.23 ppm)</t>
  </si>
  <si>
    <t>Analytical results for La in OREAS 628 (Indicative Value 37.6 ppm)</t>
  </si>
  <si>
    <t>Analytical results for Lu in OREAS 628 (Indicative Value 0.11 ppm)</t>
  </si>
  <si>
    <t>Analytical results for Mn in OREAS 628 (Indicative Value 0.18 wt.%)</t>
  </si>
  <si>
    <t>Analytical results for Mo in OREAS 628 (Indicative Value 22.8 ppm)</t>
  </si>
  <si>
    <t>Analytical results for Nb in OREAS 628 (Indicative Value 15.2 ppm)</t>
  </si>
  <si>
    <t>Analytical results for Nd in OREAS 628 (Indicative Value 34.1 ppm)</t>
  </si>
  <si>
    <t>Analytical results for Ni in OREAS 628 (Indicative Value 29 ppm)</t>
  </si>
  <si>
    <t>Analytical results for Pb in OREAS 628 (Indicative Value 0.233 wt.%)</t>
  </si>
  <si>
    <t>Analytical results for Pr in OREAS 628 (Indicative Value 9.25 ppm)</t>
  </si>
  <si>
    <t>Analytical results for Rb in OREAS 628 (Indicative Value 141 ppm)</t>
  </si>
  <si>
    <t>Analytical results for Re in OREAS 628 (Indicative Value 0.023 ppm)</t>
  </si>
  <si>
    <t>Analytical results for Sb in OREAS 628 (Indicative Value 26.5 ppm)</t>
  </si>
  <si>
    <t>Analytical results for Sc in OREAS 628 (Indicative Value 5.2 ppm)</t>
  </si>
  <si>
    <t>Analytical results for Se in OREAS 628 (Indicative Value &lt; 5 ppm)</t>
  </si>
  <si>
    <t>Analytical results for Sm in OREAS 628 (Indicative Value 6.82 ppm)</t>
  </si>
  <si>
    <t>Analytical results for Sn in OREAS 628 (Indicative Value 7.7 ppm)</t>
  </si>
  <si>
    <t>Analytical results for Sr in OREAS 628 (Indicative Value 141 ppm)</t>
  </si>
  <si>
    <t>Analytical results for Tb in OREAS 628 (Indicative Value 0.72 ppm)</t>
  </si>
  <si>
    <t>Analytical results for Te in OREAS 628 (Indicative Value 3.9 ppm)</t>
  </si>
  <si>
    <t>Analytical results for Th in OREAS 628 (Indicative Value 13.9 ppm)</t>
  </si>
  <si>
    <t>Analytical results for Ti in OREAS 628 (Indicative Value 0.151 wt.%)</t>
  </si>
  <si>
    <t>Analytical results for Tm in OREAS 628 (Indicative Value 0.13 ppm)</t>
  </si>
  <si>
    <t>Analytical results for U in OREAS 628 (Indicative Value 4.88 ppm)</t>
  </si>
  <si>
    <t>Analytical results for V in OREAS 628 (Indicative Value 17.7 ppm)</t>
  </si>
  <si>
    <t>Analytical results for W in OREAS 628 (Indicative Value 3.25 ppm)</t>
  </si>
  <si>
    <t>Analytical results for Y in OREAS 628 (Indicative Value 15.1 ppm)</t>
  </si>
  <si>
    <t>Analytical results for Yb in OREAS 628 (Indicative Value 0.83 ppm)</t>
  </si>
  <si>
    <t>Analytical results for Zr in OREAS 628 (Indicative Value 203 ppm)</t>
  </si>
  <si>
    <t/>
  </si>
  <si>
    <t>Table 5. Participating Laboratory List used for OREAS 628</t>
  </si>
  <si>
    <t>Table 4. Abbreviations used for OREAS 628</t>
  </si>
  <si>
    <t>Table 3. Certified Values and Performance Gates for OREAS 628</t>
  </si>
  <si>
    <t>Table 2. Indicative Values for OREAS 628</t>
  </si>
  <si>
    <t>Table 1. Certified Values, Expanded Uncertainty and Tolerance Limits for OREAS 628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</si>
  <si>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</si>
  <si>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</si>
  <si>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628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</si>
</sst>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9" borderId="18" xfId="0" applyNumberFormat="1" applyFont="1" applyFill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4" fillId="27" borderId="49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5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52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5" xfId="47" applyFont="1" applyBorder="1" applyAlignment="1">
      <alignment horizontal="center" vertical="center"/>
    </xf>
    <xf numFmtId="0" fontId="3" fillId="0" borderId="54" xfId="47" applyFont="1" applyBorder="1" applyAlignment="1">
      <alignment horizontal="center" vertical="center"/>
    </xf>
    <xf numFmtId="0" fontId="3" fillId="0" borderId="54" xfId="47" applyFont="1" applyBorder="1" applyAlignment="1">
      <alignment vertical="center"/>
    </xf>
    <xf numFmtId="2" fontId="3" fillId="0" borderId="54" xfId="47" applyNumberFormat="1" applyFont="1" applyBorder="1" applyAlignment="1">
      <alignment horizontal="center" vertical="center"/>
    </xf>
    <xf numFmtId="2" fontId="3" fillId="34" borderId="54" xfId="53" applyNumberFormat="1" applyFont="1" applyFill="1" applyBorder="1" applyAlignment="1">
      <alignment vertical="center"/>
    </xf>
    <xf numFmtId="165" fontId="3" fillId="24" borderId="54" xfId="47" applyNumberFormat="1" applyFont="1" applyFill="1" applyBorder="1" applyAlignment="1">
      <alignment horizontal="right" vertical="center"/>
    </xf>
    <xf numFmtId="165" fontId="3" fillId="0" borderId="54" xfId="47" applyNumberFormat="1" applyFont="1" applyBorder="1" applyAlignment="1">
      <alignment vertical="center"/>
    </xf>
    <xf numFmtId="0" fontId="3" fillId="0" borderId="53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6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6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1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2" fontId="29" fillId="0" borderId="45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3" fillId="0" borderId="45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165" fontId="38" fillId="0" borderId="12" xfId="44" applyNumberFormat="1" applyFont="1" applyBorder="1" applyAlignment="1">
      <alignment horizontal="center" vertical="center"/>
    </xf>
    <xf numFmtId="165" fontId="6" fillId="29" borderId="52" xfId="44" applyNumberFormat="1" applyFont="1" applyFill="1" applyBorder="1" applyAlignment="1">
      <alignment horizontal="center" vertic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6" fillId="29" borderId="41" xfId="0" applyNumberFormat="1" applyFont="1" applyFill="1" applyBorder="1" applyAlignment="1">
      <alignment horizontal="center" vertical="center"/>
    </xf>
    <xf numFmtId="2" fontId="38" fillId="0" borderId="16" xfId="0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1" xfId="46" applyFont="1" applyFill="1" applyBorder="1" applyAlignment="1">
      <alignment horizontal="left" vertical="center"/>
    </xf>
    <xf numFmtId="165" fontId="6" fillId="29" borderId="52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50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5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174</xdr:row>
      <xdr:rowOff>0</xdr:rowOff>
    </xdr:from>
    <xdr:to>
      <xdr:col>7</xdr:col>
      <xdr:colOff>335437</xdr:colOff>
      <xdr:row>178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2439A2-8F7D-8D26-2DA4-031B90BA5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8615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1167</xdr:row>
      <xdr:rowOff>0</xdr:rowOff>
    </xdr:from>
    <xdr:to>
      <xdr:col>9</xdr:col>
      <xdr:colOff>310264</xdr:colOff>
      <xdr:row>1172</xdr:row>
      <xdr:rowOff>33550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2F42F9-7AE2-0796-1457-C0F09DB5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200671339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1148</xdr:row>
      <xdr:rowOff>0</xdr:rowOff>
    </xdr:from>
    <xdr:to>
      <xdr:col>9</xdr:col>
      <xdr:colOff>329274</xdr:colOff>
      <xdr:row>1153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CC77A8-CEF8-E1B4-CCFE-E47C33026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9649514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370362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C8E34B-2C28-AF23-1C7C-FA5D41D73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125" y="6000750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403</xdr:row>
      <xdr:rowOff>0</xdr:rowOff>
    </xdr:from>
    <xdr:to>
      <xdr:col>9</xdr:col>
      <xdr:colOff>396340</xdr:colOff>
      <xdr:row>408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17D697-61C4-5002-3697-8DB112545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39" y="65996705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396340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C1DA3C-F4E4-F6C5-5BE7-0106026EF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39" y="3160568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673</xdr:row>
      <xdr:rowOff>0</xdr:rowOff>
    </xdr:from>
    <xdr:to>
      <xdr:col>9</xdr:col>
      <xdr:colOff>396340</xdr:colOff>
      <xdr:row>678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E4C7DD-80AE-C700-D7D6-3AD4428E3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39" y="109609659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10</xdr:col>
      <xdr:colOff>383062</xdr:colOff>
      <xdr:row>55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B3E1EE-61A1-B7A4-4C4E-D5C3E7191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4108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174</xdr:row>
      <xdr:rowOff>0</xdr:rowOff>
    </xdr:from>
    <xdr:to>
      <xdr:col>13</xdr:col>
      <xdr:colOff>125887</xdr:colOff>
      <xdr:row>178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B336D8-198C-5682-66EF-50C929F31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3223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2</xdr:col>
      <xdr:colOff>5097937</xdr:colOff>
      <xdr:row>46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9C2805-EE6E-A0E4-B706-9DF4813D9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905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D8DBE5-B76F-ACEA-FF67-AA1CA4FEE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37E135-AE77-3463-3EAA-A210CA0A4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9</xdr:col>
      <xdr:colOff>376135</xdr:colOff>
      <xdr:row>92</xdr:row>
      <xdr:rowOff>104679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06D411-2DBB-978A-E37C-7341A072E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383722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363207</xdr:colOff>
      <xdr:row>39</xdr:row>
      <xdr:rowOff>79067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25B34E-D174-F6C3-2D4F-D078DAB75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5527183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1130</xdr:row>
      <xdr:rowOff>0</xdr:rowOff>
    </xdr:from>
    <xdr:to>
      <xdr:col>9</xdr:col>
      <xdr:colOff>310264</xdr:colOff>
      <xdr:row>1135</xdr:row>
      <xdr:rowOff>33551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5A17E1-549D-22D5-3CC3-FA527808B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194310000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7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4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90" t="s">
        <v>741</v>
      </c>
      <c r="C1" s="90"/>
      <c r="D1" s="90"/>
      <c r="E1" s="90"/>
      <c r="F1" s="90"/>
      <c r="G1" s="90"/>
      <c r="H1" s="74"/>
    </row>
    <row r="2" spans="1:8" ht="15.75" customHeight="1">
      <c r="A2" s="277"/>
      <c r="B2" s="275" t="s">
        <v>2</v>
      </c>
      <c r="C2" s="75" t="s">
        <v>67</v>
      </c>
      <c r="D2" s="273" t="s">
        <v>190</v>
      </c>
      <c r="E2" s="274"/>
      <c r="F2" s="273" t="s">
        <v>94</v>
      </c>
      <c r="G2" s="274"/>
      <c r="H2" s="82"/>
    </row>
    <row r="3" spans="1:8" ht="12.75">
      <c r="A3" s="277"/>
      <c r="B3" s="276"/>
      <c r="C3" s="73" t="s">
        <v>47</v>
      </c>
      <c r="D3" s="183" t="s">
        <v>68</v>
      </c>
      <c r="E3" s="39" t="s">
        <v>69</v>
      </c>
      <c r="F3" s="183" t="s">
        <v>68</v>
      </c>
      <c r="G3" s="39" t="s">
        <v>69</v>
      </c>
      <c r="H3" s="83"/>
    </row>
    <row r="4" spans="1:8" ht="15.75" customHeight="1">
      <c r="A4" s="95"/>
      <c r="B4" s="40" t="s">
        <v>210</v>
      </c>
      <c r="C4" s="186"/>
      <c r="D4" s="186"/>
      <c r="E4" s="186"/>
      <c r="F4" s="186"/>
      <c r="G4" s="185"/>
      <c r="H4" s="84"/>
    </row>
    <row r="5" spans="1:8" ht="15.75" customHeight="1">
      <c r="A5" s="95"/>
      <c r="B5" s="187" t="s">
        <v>409</v>
      </c>
      <c r="C5" s="243">
        <v>0.86769287855735366</v>
      </c>
      <c r="D5" s="245">
        <v>0.85859141562395003</v>
      </c>
      <c r="E5" s="246">
        <v>0.8767943414907573</v>
      </c>
      <c r="F5" s="245">
        <v>0.86387420891918665</v>
      </c>
      <c r="G5" s="246">
        <v>0.87151154819552068</v>
      </c>
      <c r="H5" s="84"/>
    </row>
    <row r="6" spans="1:8" ht="15.75" customHeight="1">
      <c r="A6" s="95"/>
      <c r="B6" s="248" t="s">
        <v>215</v>
      </c>
      <c r="C6" s="184"/>
      <c r="D6" s="184"/>
      <c r="E6" s="184"/>
      <c r="F6" s="184"/>
      <c r="G6" s="247"/>
      <c r="H6" s="84"/>
    </row>
    <row r="7" spans="1:8" ht="15.75" customHeight="1">
      <c r="A7" s="95"/>
      <c r="B7" s="187" t="s">
        <v>409</v>
      </c>
      <c r="C7" s="243">
        <v>0.86026003589992994</v>
      </c>
      <c r="D7" s="245">
        <v>0.84373724071883527</v>
      </c>
      <c r="E7" s="246">
        <v>0.87678283108102462</v>
      </c>
      <c r="F7" s="245">
        <v>0.85611272659600823</v>
      </c>
      <c r="G7" s="246">
        <v>0.86440734520385165</v>
      </c>
      <c r="H7" s="84"/>
    </row>
    <row r="8" spans="1:8" ht="15.75" customHeight="1">
      <c r="A8" s="95"/>
      <c r="B8" s="248" t="s">
        <v>188</v>
      </c>
      <c r="C8" s="184"/>
      <c r="D8" s="184"/>
      <c r="E8" s="184"/>
      <c r="F8" s="184"/>
      <c r="G8" s="247"/>
      <c r="H8" s="84"/>
    </row>
    <row r="9" spans="1:8" ht="15.75" customHeight="1">
      <c r="A9" s="95"/>
      <c r="B9" s="187" t="s">
        <v>410</v>
      </c>
      <c r="C9" s="249">
        <v>10.248124672499817</v>
      </c>
      <c r="D9" s="250">
        <v>9.8101500926469711</v>
      </c>
      <c r="E9" s="251">
        <v>10.686099252352662</v>
      </c>
      <c r="F9" s="250">
        <v>9.9446396564263804</v>
      </c>
      <c r="G9" s="251">
        <v>10.551609688573253</v>
      </c>
      <c r="H9" s="84"/>
    </row>
    <row r="10" spans="1:8" ht="15.75" customHeight="1">
      <c r="A10" s="95"/>
      <c r="B10" s="187" t="s">
        <v>411</v>
      </c>
      <c r="C10" s="255">
        <v>6.7066255729902231</v>
      </c>
      <c r="D10" s="256">
        <v>6.4981750099750508</v>
      </c>
      <c r="E10" s="257">
        <v>6.9150761360053954</v>
      </c>
      <c r="F10" s="256">
        <v>6.5693411892488447</v>
      </c>
      <c r="G10" s="257">
        <v>6.8439099567316015</v>
      </c>
      <c r="H10" s="84"/>
    </row>
    <row r="11" spans="1:8" ht="15.75" customHeight="1">
      <c r="A11" s="95"/>
      <c r="B11" s="187" t="s">
        <v>412</v>
      </c>
      <c r="C11" s="244">
        <v>198.81383266881241</v>
      </c>
      <c r="D11" s="259">
        <v>191.36325640119844</v>
      </c>
      <c r="E11" s="260">
        <v>206.26440893642638</v>
      </c>
      <c r="F11" s="259">
        <v>193.81668702611489</v>
      </c>
      <c r="G11" s="260">
        <v>203.81097831150993</v>
      </c>
      <c r="H11" s="84"/>
    </row>
    <row r="12" spans="1:8" ht="15.75" customHeight="1">
      <c r="A12" s="95"/>
      <c r="B12" s="187" t="s">
        <v>413</v>
      </c>
      <c r="C12" s="255">
        <v>2.7452179388888887</v>
      </c>
      <c r="D12" s="256">
        <v>2.5702165574753284</v>
      </c>
      <c r="E12" s="257">
        <v>2.9202193203024489</v>
      </c>
      <c r="F12" s="256">
        <v>2.6589366238145775</v>
      </c>
      <c r="G12" s="257">
        <v>2.8314992539631998</v>
      </c>
      <c r="H12" s="84"/>
    </row>
    <row r="13" spans="1:8" ht="15.75" customHeight="1">
      <c r="A13" s="95"/>
      <c r="B13" s="187" t="s">
        <v>414</v>
      </c>
      <c r="C13" s="249">
        <v>12.166914228168443</v>
      </c>
      <c r="D13" s="250">
        <v>11.668604993302644</v>
      </c>
      <c r="E13" s="251">
        <v>12.665223463034241</v>
      </c>
      <c r="F13" s="250">
        <v>11.866485330443476</v>
      </c>
      <c r="G13" s="251">
        <v>12.467343125893409</v>
      </c>
      <c r="H13" s="84"/>
    </row>
    <row r="14" spans="1:8" ht="15.75" customHeight="1">
      <c r="A14" s="95"/>
      <c r="B14" s="187" t="s">
        <v>415</v>
      </c>
      <c r="C14" s="243">
        <v>0.94556083947151337</v>
      </c>
      <c r="D14" s="245">
        <v>0.91307192956677785</v>
      </c>
      <c r="E14" s="246">
        <v>0.97804974937624889</v>
      </c>
      <c r="F14" s="245">
        <v>0.91691337183492483</v>
      </c>
      <c r="G14" s="246">
        <v>0.97420830710810191</v>
      </c>
      <c r="H14" s="84"/>
    </row>
    <row r="15" spans="1:8" ht="15.75" customHeight="1">
      <c r="A15" s="95"/>
      <c r="B15" s="187" t="s">
        <v>416</v>
      </c>
      <c r="C15" s="249">
        <v>28.768862510695364</v>
      </c>
      <c r="D15" s="250">
        <v>27.382546049584775</v>
      </c>
      <c r="E15" s="251">
        <v>30.155178971805952</v>
      </c>
      <c r="F15" s="250">
        <v>28.212989627698462</v>
      </c>
      <c r="G15" s="251">
        <v>29.324735393692265</v>
      </c>
      <c r="H15" s="84"/>
    </row>
    <row r="16" spans="1:8" ht="15.75" customHeight="1">
      <c r="A16" s="95"/>
      <c r="B16" s="187" t="s">
        <v>417</v>
      </c>
      <c r="C16" s="244">
        <v>73.039756833488738</v>
      </c>
      <c r="D16" s="259">
        <v>68.162373743338222</v>
      </c>
      <c r="E16" s="260">
        <v>77.917139923639255</v>
      </c>
      <c r="F16" s="259">
        <v>70.240371084094988</v>
      </c>
      <c r="G16" s="260">
        <v>75.839142582882488</v>
      </c>
      <c r="H16" s="84"/>
    </row>
    <row r="17" spans="1:8" ht="15.75" customHeight="1">
      <c r="A17" s="95"/>
      <c r="B17" s="187" t="s">
        <v>418</v>
      </c>
      <c r="C17" s="249">
        <v>31.325659699493414</v>
      </c>
      <c r="D17" s="250">
        <v>29.996290992166244</v>
      </c>
      <c r="E17" s="251">
        <v>32.655028406820584</v>
      </c>
      <c r="F17" s="250">
        <v>30.592305039613375</v>
      </c>
      <c r="G17" s="251">
        <v>32.059014359373457</v>
      </c>
      <c r="H17" s="84"/>
    </row>
    <row r="18" spans="1:8" ht="15.75" customHeight="1">
      <c r="A18" s="95"/>
      <c r="B18" s="187" t="s">
        <v>419</v>
      </c>
      <c r="C18" s="249">
        <v>20.255448397178363</v>
      </c>
      <c r="D18" s="250">
        <v>18.343741582118458</v>
      </c>
      <c r="E18" s="251">
        <v>22.167155212238267</v>
      </c>
      <c r="F18" s="250">
        <v>18.895731604485171</v>
      </c>
      <c r="G18" s="251">
        <v>21.615165189871554</v>
      </c>
      <c r="H18" s="84"/>
    </row>
    <row r="19" spans="1:8" ht="15.75" customHeight="1">
      <c r="A19" s="95"/>
      <c r="B19" s="187" t="s">
        <v>420</v>
      </c>
      <c r="C19" s="255">
        <v>6.6650006148806771</v>
      </c>
      <c r="D19" s="256">
        <v>6.3722685226384774</v>
      </c>
      <c r="E19" s="257">
        <v>6.9577327071228767</v>
      </c>
      <c r="F19" s="256">
        <v>6.4369505149596655</v>
      </c>
      <c r="G19" s="257">
        <v>6.8930507148016886</v>
      </c>
      <c r="H19" s="84"/>
    </row>
    <row r="20" spans="1:8" ht="15.75" customHeight="1">
      <c r="A20" s="95"/>
      <c r="B20" s="187" t="s">
        <v>421</v>
      </c>
      <c r="C20" s="255">
        <v>1.7448323054328656</v>
      </c>
      <c r="D20" s="256">
        <v>1.7068774779300202</v>
      </c>
      <c r="E20" s="257">
        <v>1.782787132935711</v>
      </c>
      <c r="F20" s="256">
        <v>1.7189776833726522</v>
      </c>
      <c r="G20" s="257">
        <v>1.770686927493079</v>
      </c>
      <c r="H20" s="84"/>
    </row>
    <row r="21" spans="1:8" ht="15.75" customHeight="1">
      <c r="A21" s="95"/>
      <c r="B21" s="187" t="s">
        <v>422</v>
      </c>
      <c r="C21" s="255">
        <v>3.4207397099527697</v>
      </c>
      <c r="D21" s="256">
        <v>3.132663606134539</v>
      </c>
      <c r="E21" s="257">
        <v>3.7088158137710003</v>
      </c>
      <c r="F21" s="256">
        <v>3.2927748287365977</v>
      </c>
      <c r="G21" s="257">
        <v>3.5487045911689417</v>
      </c>
      <c r="H21" s="84"/>
    </row>
    <row r="22" spans="1:8" ht="15.75" customHeight="1">
      <c r="A22" s="95"/>
      <c r="B22" s="187" t="s">
        <v>423</v>
      </c>
      <c r="C22" s="255">
        <v>1.1229419375305913</v>
      </c>
      <c r="D22" s="256">
        <v>1.0402745075212361</v>
      </c>
      <c r="E22" s="257">
        <v>1.2056093675399466</v>
      </c>
      <c r="F22" s="256">
        <v>1.052370092727315</v>
      </c>
      <c r="G22" s="257">
        <v>1.1935137823338677</v>
      </c>
      <c r="H22" s="84"/>
    </row>
    <row r="23" spans="1:8" ht="15.75" customHeight="1">
      <c r="A23" s="95"/>
      <c r="B23" s="187" t="s">
        <v>424</v>
      </c>
      <c r="C23" s="255">
        <v>1.3325086905169328</v>
      </c>
      <c r="D23" s="256">
        <v>1.2221317915902126</v>
      </c>
      <c r="E23" s="257">
        <v>1.442885589443653</v>
      </c>
      <c r="F23" s="256">
        <v>1.2795506393351137</v>
      </c>
      <c r="G23" s="257">
        <v>1.3854667416987518</v>
      </c>
      <c r="H23" s="84"/>
    </row>
    <row r="24" spans="1:8" ht="15.75" customHeight="1">
      <c r="A24" s="95"/>
      <c r="B24" s="187" t="s">
        <v>425</v>
      </c>
      <c r="C24" s="255">
        <v>4.9470699553628776</v>
      </c>
      <c r="D24" s="256">
        <v>4.8389395837930547</v>
      </c>
      <c r="E24" s="257">
        <v>5.0552003269327006</v>
      </c>
      <c r="F24" s="256">
        <v>4.864483014597397</v>
      </c>
      <c r="G24" s="257">
        <v>5.0296568961283583</v>
      </c>
      <c r="H24" s="84"/>
    </row>
    <row r="25" spans="1:8" ht="15.75" customHeight="1">
      <c r="A25" s="95"/>
      <c r="B25" s="187" t="s">
        <v>426</v>
      </c>
      <c r="C25" s="249">
        <v>20.579843481808599</v>
      </c>
      <c r="D25" s="250">
        <v>19.541412148436162</v>
      </c>
      <c r="E25" s="251">
        <v>21.618274815181035</v>
      </c>
      <c r="F25" s="250">
        <v>19.843099239784983</v>
      </c>
      <c r="G25" s="251">
        <v>21.316587723832214</v>
      </c>
      <c r="H25" s="84"/>
    </row>
    <row r="26" spans="1:8" ht="15.75" customHeight="1">
      <c r="A26" s="95"/>
      <c r="B26" s="187" t="s">
        <v>427</v>
      </c>
      <c r="C26" s="255">
        <v>5.5530767276026323</v>
      </c>
      <c r="D26" s="256">
        <v>5.1884843310809714</v>
      </c>
      <c r="E26" s="257">
        <v>5.9176691241242931</v>
      </c>
      <c r="F26" s="256">
        <v>5.2912856295676391</v>
      </c>
      <c r="G26" s="257">
        <v>5.8148678256376254</v>
      </c>
      <c r="H26" s="84"/>
    </row>
    <row r="27" spans="1:8" ht="15.75" customHeight="1">
      <c r="A27" s="95"/>
      <c r="B27" s="187" t="s">
        <v>428</v>
      </c>
      <c r="C27" s="255">
        <v>5.016245645240355</v>
      </c>
      <c r="D27" s="256">
        <v>4.7308973295243328</v>
      </c>
      <c r="E27" s="257">
        <v>5.3015939609563771</v>
      </c>
      <c r="F27" s="256">
        <v>4.846632835962617</v>
      </c>
      <c r="G27" s="257">
        <v>5.185858454518093</v>
      </c>
      <c r="H27" s="84"/>
    </row>
    <row r="28" spans="1:8" ht="15.75" customHeight="1">
      <c r="A28" s="95"/>
      <c r="B28" s="187" t="s">
        <v>429</v>
      </c>
      <c r="C28" s="255">
        <v>0.50925079643567461</v>
      </c>
      <c r="D28" s="256">
        <v>0.46691399387545945</v>
      </c>
      <c r="E28" s="257">
        <v>0.55158759899588983</v>
      </c>
      <c r="F28" s="256">
        <v>0.46991069353250259</v>
      </c>
      <c r="G28" s="257">
        <v>0.54859089933884664</v>
      </c>
      <c r="H28" s="84"/>
    </row>
    <row r="29" spans="1:8" ht="15.75" customHeight="1">
      <c r="A29" s="95"/>
      <c r="B29" s="187" t="s">
        <v>430</v>
      </c>
      <c r="C29" s="255">
        <v>2.6047350857698413</v>
      </c>
      <c r="D29" s="256">
        <v>2.4956806134317353</v>
      </c>
      <c r="E29" s="257">
        <v>2.7137895581079472</v>
      </c>
      <c r="F29" s="256">
        <v>2.5222127297451262</v>
      </c>
      <c r="G29" s="257">
        <v>2.6872574417945563</v>
      </c>
      <c r="H29" s="85"/>
    </row>
    <row r="30" spans="1:8" ht="15.75" customHeight="1">
      <c r="A30" s="95"/>
      <c r="B30" s="187" t="s">
        <v>431</v>
      </c>
      <c r="C30" s="255">
        <v>2.792271434463601</v>
      </c>
      <c r="D30" s="256">
        <v>2.7268058611578123</v>
      </c>
      <c r="E30" s="257">
        <v>2.8577370077693898</v>
      </c>
      <c r="F30" s="256">
        <v>2.7379392235731119</v>
      </c>
      <c r="G30" s="257">
        <v>2.8466036453540902</v>
      </c>
      <c r="H30" s="84"/>
    </row>
    <row r="31" spans="1:8" ht="15.75" customHeight="1">
      <c r="A31" s="95"/>
      <c r="B31" s="187" t="s">
        <v>432</v>
      </c>
      <c r="C31" s="249">
        <v>33.732980045784963</v>
      </c>
      <c r="D31" s="250">
        <v>31.114056415060624</v>
      </c>
      <c r="E31" s="251">
        <v>36.351903676509302</v>
      </c>
      <c r="F31" s="250">
        <v>32.336474502899904</v>
      </c>
      <c r="G31" s="251">
        <v>35.129485588670022</v>
      </c>
      <c r="H31" s="84"/>
    </row>
    <row r="32" spans="1:8" ht="15.75" customHeight="1">
      <c r="A32" s="95"/>
      <c r="B32" s="187" t="s">
        <v>433</v>
      </c>
      <c r="C32" s="249">
        <v>26.850925700588093</v>
      </c>
      <c r="D32" s="250">
        <v>25.190553679882818</v>
      </c>
      <c r="E32" s="251">
        <v>28.511297721293367</v>
      </c>
      <c r="F32" s="250">
        <v>25.892062790306127</v>
      </c>
      <c r="G32" s="251">
        <v>27.809788610870058</v>
      </c>
      <c r="H32" s="84"/>
    </row>
    <row r="33" spans="1:8" ht="15.75" customHeight="1">
      <c r="A33" s="95"/>
      <c r="B33" s="187" t="s">
        <v>434</v>
      </c>
      <c r="C33" s="255">
        <v>0.11574526827752744</v>
      </c>
      <c r="D33" s="256">
        <v>0.10394427124755069</v>
      </c>
      <c r="E33" s="257">
        <v>0.12754626530750418</v>
      </c>
      <c r="F33" s="256" t="s">
        <v>95</v>
      </c>
      <c r="G33" s="257" t="s">
        <v>95</v>
      </c>
      <c r="H33" s="84"/>
    </row>
    <row r="34" spans="1:8" ht="15.75" customHeight="1">
      <c r="A34" s="95"/>
      <c r="B34" s="187" t="s">
        <v>435</v>
      </c>
      <c r="C34" s="243">
        <v>0.35589039411332146</v>
      </c>
      <c r="D34" s="245">
        <v>0.33738326206027081</v>
      </c>
      <c r="E34" s="246">
        <v>0.37439752616637212</v>
      </c>
      <c r="F34" s="245">
        <v>0.34512659106854215</v>
      </c>
      <c r="G34" s="246">
        <v>0.36665419715810077</v>
      </c>
      <c r="H34" s="84"/>
    </row>
    <row r="35" spans="1:8" ht="15.75" customHeight="1">
      <c r="A35" s="95"/>
      <c r="B35" s="187" t="s">
        <v>436</v>
      </c>
      <c r="C35" s="243">
        <v>0.17488493608565861</v>
      </c>
      <c r="D35" s="245">
        <v>0.16902345157081664</v>
      </c>
      <c r="E35" s="246">
        <v>0.18074642060050058</v>
      </c>
      <c r="F35" s="245">
        <v>0.17136407627468336</v>
      </c>
      <c r="G35" s="246">
        <v>0.17840579589663386</v>
      </c>
      <c r="H35" s="84"/>
    </row>
    <row r="36" spans="1:8" ht="15.75" customHeight="1">
      <c r="A36" s="95"/>
      <c r="B36" s="187" t="s">
        <v>437</v>
      </c>
      <c r="C36" s="249">
        <v>23.652895697514371</v>
      </c>
      <c r="D36" s="250">
        <v>22.547361327422639</v>
      </c>
      <c r="E36" s="251">
        <v>24.758430067606103</v>
      </c>
      <c r="F36" s="250">
        <v>23.071970336166871</v>
      </c>
      <c r="G36" s="251">
        <v>24.233821058861871</v>
      </c>
      <c r="H36" s="84"/>
    </row>
    <row r="37" spans="1:8" ht="15.75" customHeight="1">
      <c r="A37" s="95"/>
      <c r="B37" s="187" t="s">
        <v>438</v>
      </c>
      <c r="C37" s="255">
        <v>1.9582063339052489</v>
      </c>
      <c r="D37" s="256">
        <v>1.9021544572541491</v>
      </c>
      <c r="E37" s="257">
        <v>2.0142582105563487</v>
      </c>
      <c r="F37" s="256">
        <v>1.9198814386511069</v>
      </c>
      <c r="G37" s="257">
        <v>1.9965312291593909</v>
      </c>
      <c r="H37" s="84"/>
    </row>
    <row r="38" spans="1:8" ht="15.75" customHeight="1">
      <c r="A38" s="95"/>
      <c r="B38" s="187" t="s">
        <v>439</v>
      </c>
      <c r="C38" s="249">
        <v>15.166631991477487</v>
      </c>
      <c r="D38" s="250">
        <v>14.412480030564668</v>
      </c>
      <c r="E38" s="251">
        <v>15.920783952390307</v>
      </c>
      <c r="F38" s="250">
        <v>14.666747166171778</v>
      </c>
      <c r="G38" s="251">
        <v>15.666516816783197</v>
      </c>
      <c r="H38" s="84"/>
    </row>
    <row r="39" spans="1:8" ht="15.75" customHeight="1">
      <c r="A39" s="95"/>
      <c r="B39" s="187" t="s">
        <v>440</v>
      </c>
      <c r="C39" s="249">
        <v>34.703939116708284</v>
      </c>
      <c r="D39" s="250">
        <v>31.359652523779694</v>
      </c>
      <c r="E39" s="251">
        <v>38.048225709636874</v>
      </c>
      <c r="F39" s="250">
        <v>33.482302471761358</v>
      </c>
      <c r="G39" s="251">
        <v>35.92557576165521</v>
      </c>
      <c r="H39" s="84"/>
    </row>
    <row r="40" spans="1:8" ht="15.75" customHeight="1">
      <c r="A40" s="95"/>
      <c r="B40" s="187" t="s">
        <v>441</v>
      </c>
      <c r="C40" s="249">
        <v>12.544679005148531</v>
      </c>
      <c r="D40" s="250">
        <v>11.505819011890489</v>
      </c>
      <c r="E40" s="251">
        <v>13.583538998406572</v>
      </c>
      <c r="F40" s="250">
        <v>11.762084428514557</v>
      </c>
      <c r="G40" s="251">
        <v>13.327273581782505</v>
      </c>
      <c r="H40" s="84"/>
    </row>
    <row r="41" spans="1:8" ht="15.75" customHeight="1">
      <c r="A41" s="95"/>
      <c r="B41" s="187" t="s">
        <v>442</v>
      </c>
      <c r="C41" s="243">
        <v>4.1040198338713328E-2</v>
      </c>
      <c r="D41" s="245">
        <v>3.91255250494899E-2</v>
      </c>
      <c r="E41" s="246">
        <v>4.2954871627936757E-2</v>
      </c>
      <c r="F41" s="245">
        <v>3.971563134253734E-2</v>
      </c>
      <c r="G41" s="246">
        <v>4.2364765334889316E-2</v>
      </c>
      <c r="H41" s="84"/>
    </row>
    <row r="42" spans="1:8" ht="15.75" customHeight="1">
      <c r="A42" s="95"/>
      <c r="B42" s="187" t="s">
        <v>443</v>
      </c>
      <c r="C42" s="243">
        <v>0.26058109608137514</v>
      </c>
      <c r="D42" s="245">
        <v>0.25316574597032132</v>
      </c>
      <c r="E42" s="246">
        <v>0.26799644619242896</v>
      </c>
      <c r="F42" s="245">
        <v>0.25462826964190638</v>
      </c>
      <c r="G42" s="246">
        <v>0.2665339225208439</v>
      </c>
      <c r="H42" s="84"/>
    </row>
    <row r="43" spans="1:8" ht="15.75" customHeight="1">
      <c r="A43" s="95"/>
      <c r="B43" s="187" t="s">
        <v>444</v>
      </c>
      <c r="C43" s="255">
        <v>9.338503764143935</v>
      </c>
      <c r="D43" s="256">
        <v>8.2206320892841784</v>
      </c>
      <c r="E43" s="257">
        <v>10.456375439003692</v>
      </c>
      <c r="F43" s="256">
        <v>8.7458985279090911</v>
      </c>
      <c r="G43" s="257">
        <v>9.931109000378779</v>
      </c>
      <c r="H43" s="84"/>
    </row>
    <row r="44" spans="1:8" ht="15.75" customHeight="1">
      <c r="A44" s="95"/>
      <c r="B44" s="187" t="s">
        <v>445</v>
      </c>
      <c r="C44" s="244">
        <v>143.53624997918587</v>
      </c>
      <c r="D44" s="259">
        <v>137.25733575147157</v>
      </c>
      <c r="E44" s="260">
        <v>149.81516420690016</v>
      </c>
      <c r="F44" s="259">
        <v>139.59805395909351</v>
      </c>
      <c r="G44" s="260">
        <v>147.47444599927823</v>
      </c>
      <c r="H44" s="84"/>
    </row>
    <row r="45" spans="1:8" ht="15.75" customHeight="1">
      <c r="A45" s="95"/>
      <c r="B45" s="187" t="s">
        <v>446</v>
      </c>
      <c r="C45" s="243">
        <v>2.0619047619047617E-2</v>
      </c>
      <c r="D45" s="245">
        <v>1.7577547947430799E-2</v>
      </c>
      <c r="E45" s="246">
        <v>2.3660547290664434E-2</v>
      </c>
      <c r="F45" s="245">
        <v>1.7443455043898604E-2</v>
      </c>
      <c r="G45" s="246">
        <v>2.379464019419663E-2</v>
      </c>
      <c r="H45" s="84"/>
    </row>
    <row r="46" spans="1:8" ht="15.75" customHeight="1">
      <c r="A46" s="95"/>
      <c r="B46" s="187" t="s">
        <v>447</v>
      </c>
      <c r="C46" s="255">
        <v>3.5983007996064647</v>
      </c>
      <c r="D46" s="256">
        <v>3.4661029197477102</v>
      </c>
      <c r="E46" s="257">
        <v>3.7304986794652191</v>
      </c>
      <c r="F46" s="256">
        <v>3.5231315500284297</v>
      </c>
      <c r="G46" s="257">
        <v>3.6734700491844996</v>
      </c>
      <c r="H46" s="86"/>
    </row>
    <row r="47" spans="1:8" ht="15.75" customHeight="1">
      <c r="A47" s="95"/>
      <c r="B47" s="187" t="s">
        <v>448</v>
      </c>
      <c r="C47" s="249">
        <v>26.065339527715537</v>
      </c>
      <c r="D47" s="250">
        <v>24.653296789363985</v>
      </c>
      <c r="E47" s="251">
        <v>27.477382266067089</v>
      </c>
      <c r="F47" s="250">
        <v>25.291134504879345</v>
      </c>
      <c r="G47" s="251">
        <v>26.839544550551729</v>
      </c>
      <c r="H47" s="86"/>
    </row>
    <row r="48" spans="1:8" ht="15.75" customHeight="1">
      <c r="A48" s="95"/>
      <c r="B48" s="187" t="s">
        <v>449</v>
      </c>
      <c r="C48" s="255">
        <v>4.7186238789530028</v>
      </c>
      <c r="D48" s="256">
        <v>4.4210880530540324</v>
      </c>
      <c r="E48" s="257">
        <v>5.0161597048519733</v>
      </c>
      <c r="F48" s="256">
        <v>4.5245132718434053</v>
      </c>
      <c r="G48" s="257">
        <v>4.9127344860626003</v>
      </c>
      <c r="H48" s="84"/>
    </row>
    <row r="49" spans="1:8" ht="15.75" customHeight="1">
      <c r="A49" s="95"/>
      <c r="B49" s="187" t="s">
        <v>450</v>
      </c>
      <c r="C49" s="249">
        <v>19.811052676799488</v>
      </c>
      <c r="D49" s="250">
        <v>17.900159787808544</v>
      </c>
      <c r="E49" s="251">
        <v>21.721945565790431</v>
      </c>
      <c r="F49" s="250">
        <v>18.761390457172048</v>
      </c>
      <c r="G49" s="251">
        <v>20.860714896426927</v>
      </c>
      <c r="H49" s="84"/>
    </row>
    <row r="50" spans="1:8" ht="15.75" customHeight="1">
      <c r="A50" s="95"/>
      <c r="B50" s="187" t="s">
        <v>451</v>
      </c>
      <c r="C50" s="255">
        <v>6.9288342468810624</v>
      </c>
      <c r="D50" s="256">
        <v>6.3971748612781285</v>
      </c>
      <c r="E50" s="257">
        <v>7.4604936324839963</v>
      </c>
      <c r="F50" s="256">
        <v>6.4924041928114891</v>
      </c>
      <c r="G50" s="257">
        <v>7.3652643009506358</v>
      </c>
      <c r="H50" s="84"/>
    </row>
    <row r="51" spans="1:8" ht="15.75" customHeight="1">
      <c r="A51" s="95"/>
      <c r="B51" s="187" t="s">
        <v>452</v>
      </c>
      <c r="C51" s="255">
        <v>5.6295845171286727</v>
      </c>
      <c r="D51" s="256">
        <v>5.2378936190301717</v>
      </c>
      <c r="E51" s="257">
        <v>6.0212754152271737</v>
      </c>
      <c r="F51" s="256">
        <v>5.3753939850780199</v>
      </c>
      <c r="G51" s="257">
        <v>5.8837750491793255</v>
      </c>
      <c r="H51" s="84"/>
    </row>
    <row r="52" spans="1:8" ht="15.75" customHeight="1">
      <c r="A52" s="95"/>
      <c r="B52" s="187" t="s">
        <v>453</v>
      </c>
      <c r="C52" s="244">
        <v>143.21315992135504</v>
      </c>
      <c r="D52" s="259">
        <v>137.65359181296429</v>
      </c>
      <c r="E52" s="260">
        <v>148.77272802974579</v>
      </c>
      <c r="F52" s="259">
        <v>139.73159463815986</v>
      </c>
      <c r="G52" s="260">
        <v>146.69472520455022</v>
      </c>
      <c r="H52" s="84"/>
    </row>
    <row r="53" spans="1:8" ht="15.75" customHeight="1">
      <c r="A53" s="95"/>
      <c r="B53" s="187" t="s">
        <v>454</v>
      </c>
      <c r="C53" s="255">
        <v>1.1423307365899122</v>
      </c>
      <c r="D53" s="256">
        <v>1.0603676128553838</v>
      </c>
      <c r="E53" s="257">
        <v>1.2242938603244407</v>
      </c>
      <c r="F53" s="256">
        <v>1.1031289428474769</v>
      </c>
      <c r="G53" s="257">
        <v>1.1815325303323476</v>
      </c>
      <c r="H53" s="84"/>
    </row>
    <row r="54" spans="1:8" ht="15.75" customHeight="1">
      <c r="A54" s="95"/>
      <c r="B54" s="187" t="s">
        <v>455</v>
      </c>
      <c r="C54" s="255">
        <v>0.69983093189004786</v>
      </c>
      <c r="D54" s="256">
        <v>0.64551974044486282</v>
      </c>
      <c r="E54" s="257">
        <v>0.75414212333523289</v>
      </c>
      <c r="F54" s="256">
        <v>0.66244085303353073</v>
      </c>
      <c r="G54" s="257">
        <v>0.73722101074656499</v>
      </c>
      <c r="H54" s="84"/>
    </row>
    <row r="55" spans="1:8" ht="15.75" customHeight="1">
      <c r="A55" s="95"/>
      <c r="B55" s="187" t="s">
        <v>456</v>
      </c>
      <c r="C55" s="255">
        <v>3.7198304586357542</v>
      </c>
      <c r="D55" s="256">
        <v>3.4540183172383929</v>
      </c>
      <c r="E55" s="257">
        <v>3.9856426000331155</v>
      </c>
      <c r="F55" s="256">
        <v>3.5345302744841964</v>
      </c>
      <c r="G55" s="257">
        <v>3.905130642787312</v>
      </c>
      <c r="H55" s="84"/>
    </row>
    <row r="56" spans="1:8" ht="15.75" customHeight="1">
      <c r="A56" s="95"/>
      <c r="B56" s="187" t="s">
        <v>457</v>
      </c>
      <c r="C56" s="249">
        <v>12.973904147349247</v>
      </c>
      <c r="D56" s="250">
        <v>12.105045043107159</v>
      </c>
      <c r="E56" s="251">
        <v>13.842763251591334</v>
      </c>
      <c r="F56" s="250">
        <v>12.504647083688672</v>
      </c>
      <c r="G56" s="251">
        <v>13.443161211009821</v>
      </c>
      <c r="H56" s="84"/>
    </row>
    <row r="57" spans="1:8" ht="15.75" customHeight="1">
      <c r="A57" s="95"/>
      <c r="B57" s="187" t="s">
        <v>458</v>
      </c>
      <c r="C57" s="243">
        <v>0.14062824040732094</v>
      </c>
      <c r="D57" s="245">
        <v>0.13325419557030249</v>
      </c>
      <c r="E57" s="246">
        <v>0.14800228524433939</v>
      </c>
      <c r="F57" s="245">
        <v>0.13622748094586651</v>
      </c>
      <c r="G57" s="246">
        <v>0.14502899986877538</v>
      </c>
      <c r="H57" s="84"/>
    </row>
    <row r="58" spans="1:8" ht="15.75" customHeight="1">
      <c r="A58" s="95"/>
      <c r="B58" s="187" t="s">
        <v>459</v>
      </c>
      <c r="C58" s="255">
        <v>4.0414587778709921</v>
      </c>
      <c r="D58" s="256">
        <v>3.8613571720712985</v>
      </c>
      <c r="E58" s="257">
        <v>4.2215603836706856</v>
      </c>
      <c r="F58" s="256">
        <v>3.8837250967393917</v>
      </c>
      <c r="G58" s="257">
        <v>4.1991924590025924</v>
      </c>
      <c r="H58" s="84"/>
    </row>
    <row r="59" spans="1:8" ht="15.75" customHeight="1">
      <c r="A59" s="95"/>
      <c r="B59" s="187" t="s">
        <v>460</v>
      </c>
      <c r="C59" s="255">
        <v>0.14004616693601019</v>
      </c>
      <c r="D59" s="256">
        <v>0.12485982946891103</v>
      </c>
      <c r="E59" s="257">
        <v>0.15523250440310934</v>
      </c>
      <c r="F59" s="256" t="s">
        <v>95</v>
      </c>
      <c r="G59" s="257" t="s">
        <v>95</v>
      </c>
      <c r="H59" s="84"/>
    </row>
    <row r="60" spans="1:8" ht="15.75" customHeight="1">
      <c r="A60" s="95"/>
      <c r="B60" s="187" t="s">
        <v>461</v>
      </c>
      <c r="C60" s="255">
        <v>4.9745869808281231</v>
      </c>
      <c r="D60" s="256">
        <v>4.7602352713828751</v>
      </c>
      <c r="E60" s="257">
        <v>5.1889386902733712</v>
      </c>
      <c r="F60" s="256">
        <v>4.828706234262361</v>
      </c>
      <c r="G60" s="257">
        <v>5.1204677273938852</v>
      </c>
      <c r="H60" s="84"/>
    </row>
    <row r="61" spans="1:8" ht="15.75" customHeight="1">
      <c r="A61" s="95"/>
      <c r="B61" s="187" t="s">
        <v>462</v>
      </c>
      <c r="C61" s="249">
        <v>18.134984158613261</v>
      </c>
      <c r="D61" s="250">
        <v>16.594106003570655</v>
      </c>
      <c r="E61" s="251">
        <v>19.675862313655866</v>
      </c>
      <c r="F61" s="250">
        <v>17.294409088845864</v>
      </c>
      <c r="G61" s="251">
        <v>18.975559228380657</v>
      </c>
      <c r="H61" s="84"/>
    </row>
    <row r="62" spans="1:8" ht="15.75" customHeight="1">
      <c r="A62" s="95"/>
      <c r="B62" s="187" t="s">
        <v>463</v>
      </c>
      <c r="C62" s="255">
        <v>2.9368791337859226</v>
      </c>
      <c r="D62" s="256">
        <v>2.7443086044246368</v>
      </c>
      <c r="E62" s="257">
        <v>3.1294496631472084</v>
      </c>
      <c r="F62" s="256">
        <v>2.7404190061978362</v>
      </c>
      <c r="G62" s="257">
        <v>3.133339261374009</v>
      </c>
      <c r="H62" s="84"/>
    </row>
    <row r="63" spans="1:8" ht="15.75" customHeight="1">
      <c r="A63" s="95"/>
      <c r="B63" s="187" t="s">
        <v>464</v>
      </c>
      <c r="C63" s="249">
        <v>14.120808094243957</v>
      </c>
      <c r="D63" s="250">
        <v>13.249246808541695</v>
      </c>
      <c r="E63" s="251">
        <v>14.992369379946219</v>
      </c>
      <c r="F63" s="250">
        <v>13.722264124080905</v>
      </c>
      <c r="G63" s="251">
        <v>14.519352064407009</v>
      </c>
      <c r="H63" s="84"/>
    </row>
    <row r="64" spans="1:8" ht="15.75" customHeight="1">
      <c r="A64" s="95"/>
      <c r="B64" s="187" t="s">
        <v>465</v>
      </c>
      <c r="C64" s="255">
        <v>0.82099575593806728</v>
      </c>
      <c r="D64" s="256">
        <v>0.76935281962673685</v>
      </c>
      <c r="E64" s="257">
        <v>0.87263869224939772</v>
      </c>
      <c r="F64" s="256">
        <v>0.76853129137153986</v>
      </c>
      <c r="G64" s="257">
        <v>0.87346022050459471</v>
      </c>
      <c r="H64" s="84"/>
    </row>
    <row r="65" spans="1:8" ht="15.75" customHeight="1">
      <c r="A65" s="95"/>
      <c r="B65" s="187" t="s">
        <v>466</v>
      </c>
      <c r="C65" s="255">
        <v>1.0399126239839622</v>
      </c>
      <c r="D65" s="256">
        <v>1.0098873081015105</v>
      </c>
      <c r="E65" s="257">
        <v>1.0699379398664139</v>
      </c>
      <c r="F65" s="256">
        <v>1.0206849098298052</v>
      </c>
      <c r="G65" s="257">
        <v>1.0591403381381193</v>
      </c>
      <c r="H65" s="84"/>
    </row>
    <row r="66" spans="1:8" ht="15.75" customHeight="1">
      <c r="A66" s="95"/>
      <c r="B66" s="187" t="s">
        <v>467</v>
      </c>
      <c r="C66" s="244">
        <v>176.39314298463643</v>
      </c>
      <c r="D66" s="259">
        <v>167.66472394580063</v>
      </c>
      <c r="E66" s="260">
        <v>185.12156202347222</v>
      </c>
      <c r="F66" s="259">
        <v>171.40796116455959</v>
      </c>
      <c r="G66" s="260">
        <v>181.37832480471326</v>
      </c>
      <c r="H66" s="84"/>
    </row>
    <row r="67" spans="1:8" ht="15.75" customHeight="1">
      <c r="A67" s="95"/>
      <c r="B67" s="248" t="s">
        <v>211</v>
      </c>
      <c r="C67" s="184"/>
      <c r="D67" s="184"/>
      <c r="E67" s="184"/>
      <c r="F67" s="184"/>
      <c r="G67" s="247"/>
      <c r="H67" s="84"/>
    </row>
    <row r="68" spans="1:8" ht="15.75" customHeight="1">
      <c r="A68" s="95"/>
      <c r="B68" s="187" t="s">
        <v>410</v>
      </c>
      <c r="C68" s="249">
        <v>10.059301663609915</v>
      </c>
      <c r="D68" s="250">
        <v>9.652367447574731</v>
      </c>
      <c r="E68" s="251">
        <v>10.466235879645099</v>
      </c>
      <c r="F68" s="250">
        <v>9.7974825135928434</v>
      </c>
      <c r="G68" s="251">
        <v>10.321120813626987</v>
      </c>
      <c r="H68" s="84"/>
    </row>
    <row r="69" spans="1:8" ht="15.75" customHeight="1">
      <c r="A69" s="95"/>
      <c r="B69" s="187" t="s">
        <v>411</v>
      </c>
      <c r="C69" s="243">
        <v>0.68999172281966636</v>
      </c>
      <c r="D69" s="245">
        <v>0.6532814108923054</v>
      </c>
      <c r="E69" s="246">
        <v>0.72670203474702733</v>
      </c>
      <c r="F69" s="245">
        <v>0.66943001040870798</v>
      </c>
      <c r="G69" s="246">
        <v>0.71055343523062475</v>
      </c>
      <c r="H69" s="84"/>
    </row>
    <row r="70" spans="1:8" ht="15.75" customHeight="1">
      <c r="A70" s="95"/>
      <c r="B70" s="187" t="s">
        <v>412</v>
      </c>
      <c r="C70" s="244">
        <v>188.67319190586187</v>
      </c>
      <c r="D70" s="259">
        <v>181.90617073968821</v>
      </c>
      <c r="E70" s="260">
        <v>195.44021307203553</v>
      </c>
      <c r="F70" s="259">
        <v>184.47654916849802</v>
      </c>
      <c r="G70" s="260">
        <v>192.86983464322572</v>
      </c>
      <c r="H70" s="84"/>
    </row>
    <row r="71" spans="1:8" ht="15.75" customHeight="1">
      <c r="A71" s="95"/>
      <c r="B71" s="187" t="s">
        <v>468</v>
      </c>
      <c r="C71" s="249" t="s">
        <v>97</v>
      </c>
      <c r="D71" s="250" t="s">
        <v>95</v>
      </c>
      <c r="E71" s="251" t="s">
        <v>95</v>
      </c>
      <c r="F71" s="250" t="s">
        <v>95</v>
      </c>
      <c r="G71" s="251" t="s">
        <v>95</v>
      </c>
      <c r="H71" s="84"/>
    </row>
    <row r="72" spans="1:8" ht="15.75" customHeight="1">
      <c r="A72" s="95"/>
      <c r="B72" s="187" t="s">
        <v>413</v>
      </c>
      <c r="C72" s="255">
        <v>0.66842178496400484</v>
      </c>
      <c r="D72" s="256">
        <v>0.60275147857779221</v>
      </c>
      <c r="E72" s="257">
        <v>0.73409209135021747</v>
      </c>
      <c r="F72" s="256">
        <v>0.6452919070022417</v>
      </c>
      <c r="G72" s="257">
        <v>0.69155166292576797</v>
      </c>
      <c r="H72" s="84"/>
    </row>
    <row r="73" spans="1:8" ht="15.75" customHeight="1">
      <c r="A73" s="95"/>
      <c r="B73" s="187" t="s">
        <v>414</v>
      </c>
      <c r="C73" s="249">
        <v>12.510617593136921</v>
      </c>
      <c r="D73" s="250">
        <v>12.099429825600444</v>
      </c>
      <c r="E73" s="251">
        <v>12.921805360673398</v>
      </c>
      <c r="F73" s="250">
        <v>12.121881247427584</v>
      </c>
      <c r="G73" s="251">
        <v>12.899353938846257</v>
      </c>
      <c r="H73" s="84"/>
    </row>
    <row r="74" spans="1:8" ht="15.75" customHeight="1">
      <c r="A74" s="95"/>
      <c r="B74" s="187" t="s">
        <v>415</v>
      </c>
      <c r="C74" s="243">
        <v>0.72904554496076279</v>
      </c>
      <c r="D74" s="245">
        <v>0.69664929930254615</v>
      </c>
      <c r="E74" s="246">
        <v>0.76144179061897943</v>
      </c>
      <c r="F74" s="245">
        <v>0.70869416818752573</v>
      </c>
      <c r="G74" s="246">
        <v>0.74939692173399985</v>
      </c>
      <c r="H74" s="84"/>
    </row>
    <row r="75" spans="1:8" ht="15.75" customHeight="1">
      <c r="A75" s="95"/>
      <c r="B75" s="187" t="s">
        <v>416</v>
      </c>
      <c r="C75" s="249">
        <v>27.392957915097245</v>
      </c>
      <c r="D75" s="250">
        <v>26.303929029510851</v>
      </c>
      <c r="E75" s="251">
        <v>28.481986800683639</v>
      </c>
      <c r="F75" s="250">
        <v>26.778664668483415</v>
      </c>
      <c r="G75" s="251">
        <v>28.007251161711075</v>
      </c>
      <c r="H75" s="84"/>
    </row>
    <row r="76" spans="1:8" ht="15.75" customHeight="1">
      <c r="A76" s="95"/>
      <c r="B76" s="187" t="s">
        <v>417</v>
      </c>
      <c r="C76" s="249">
        <v>42.463982806813384</v>
      </c>
      <c r="D76" s="250">
        <v>40.082726892137586</v>
      </c>
      <c r="E76" s="251">
        <v>44.845238721489181</v>
      </c>
      <c r="F76" s="250">
        <v>41.237058796352258</v>
      </c>
      <c r="G76" s="251">
        <v>43.690906817274509</v>
      </c>
      <c r="H76" s="84"/>
    </row>
    <row r="77" spans="1:8" ht="15.75" customHeight="1">
      <c r="A77" s="95"/>
      <c r="B77" s="187" t="s">
        <v>418</v>
      </c>
      <c r="C77" s="249">
        <v>30.988022602000754</v>
      </c>
      <c r="D77" s="250">
        <v>29.856357892525853</v>
      </c>
      <c r="E77" s="251">
        <v>32.119687311475658</v>
      </c>
      <c r="F77" s="250">
        <v>30.181061025687573</v>
      </c>
      <c r="G77" s="251">
        <v>31.794984178313936</v>
      </c>
      <c r="H77" s="84"/>
    </row>
    <row r="78" spans="1:8" ht="15.75" customHeight="1">
      <c r="A78" s="95"/>
      <c r="B78" s="187" t="s">
        <v>419</v>
      </c>
      <c r="C78" s="249">
        <v>16.55260153634168</v>
      </c>
      <c r="D78" s="250">
        <v>15.450241198787465</v>
      </c>
      <c r="E78" s="251">
        <v>17.654961873895893</v>
      </c>
      <c r="F78" s="250">
        <v>15.594726192719889</v>
      </c>
      <c r="G78" s="251">
        <v>17.51047687996347</v>
      </c>
      <c r="H78" s="84"/>
    </row>
    <row r="79" spans="1:8" ht="15.75" customHeight="1">
      <c r="A79" s="95"/>
      <c r="B79" s="187" t="s">
        <v>420</v>
      </c>
      <c r="C79" s="255">
        <v>1.9172151245317994</v>
      </c>
      <c r="D79" s="256">
        <v>1.7790124572945789</v>
      </c>
      <c r="E79" s="257">
        <v>2.05541779176902</v>
      </c>
      <c r="F79" s="256">
        <v>1.831002092052582</v>
      </c>
      <c r="G79" s="257">
        <v>2.0034281570110166</v>
      </c>
      <c r="H79" s="84"/>
    </row>
    <row r="80" spans="1:8" ht="15.75" customHeight="1">
      <c r="A80" s="95"/>
      <c r="B80" s="187" t="s">
        <v>421</v>
      </c>
      <c r="C80" s="255">
        <v>1.7610281124628424</v>
      </c>
      <c r="D80" s="256">
        <v>1.7267106018890372</v>
      </c>
      <c r="E80" s="257">
        <v>1.7953456230366476</v>
      </c>
      <c r="F80" s="256">
        <v>1.7382797000801604</v>
      </c>
      <c r="G80" s="257">
        <v>1.7837765248455244</v>
      </c>
      <c r="H80" s="84"/>
    </row>
    <row r="81" spans="1:8" ht="15.75" customHeight="1">
      <c r="A81" s="95"/>
      <c r="B81" s="187" t="s">
        <v>425</v>
      </c>
      <c r="C81" s="255">
        <v>4.2789677640716519</v>
      </c>
      <c r="D81" s="256">
        <v>4.1523710055733156</v>
      </c>
      <c r="E81" s="257">
        <v>4.4055645225699882</v>
      </c>
      <c r="F81" s="256">
        <v>4.2055228631306765</v>
      </c>
      <c r="G81" s="257">
        <v>4.3524126650126274</v>
      </c>
      <c r="H81" s="84"/>
    </row>
    <row r="82" spans="1:8" ht="15.75" customHeight="1">
      <c r="A82" s="95"/>
      <c r="B82" s="187" t="s">
        <v>426</v>
      </c>
      <c r="C82" s="255">
        <v>3.6798914840647035</v>
      </c>
      <c r="D82" s="256">
        <v>3.388358717352427</v>
      </c>
      <c r="E82" s="257">
        <v>3.9714242507769799</v>
      </c>
      <c r="F82" s="256">
        <v>3.4877188130911674</v>
      </c>
      <c r="G82" s="257">
        <v>3.8720641550382395</v>
      </c>
      <c r="H82" s="84"/>
    </row>
    <row r="83" spans="1:8" ht="15.75" customHeight="1">
      <c r="A83" s="95"/>
      <c r="B83" s="187" t="s">
        <v>469</v>
      </c>
      <c r="C83" s="255">
        <v>0.12958333333333333</v>
      </c>
      <c r="D83" s="256">
        <v>0.10456969894851541</v>
      </c>
      <c r="E83" s="257">
        <v>0.15459696771815123</v>
      </c>
      <c r="F83" s="256" t="s">
        <v>95</v>
      </c>
      <c r="G83" s="257" t="s">
        <v>95</v>
      </c>
      <c r="H83" s="84"/>
    </row>
    <row r="84" spans="1:8" ht="15.75" customHeight="1">
      <c r="A84" s="95"/>
      <c r="B84" s="187" t="s">
        <v>428</v>
      </c>
      <c r="C84" s="255">
        <v>1.0464633554065927</v>
      </c>
      <c r="D84" s="256">
        <v>0.96341133172210747</v>
      </c>
      <c r="E84" s="257">
        <v>1.1295153790910779</v>
      </c>
      <c r="F84" s="256">
        <v>0.9773097962361379</v>
      </c>
      <c r="G84" s="257">
        <v>1.1156169145770476</v>
      </c>
      <c r="H84" s="84"/>
    </row>
    <row r="85" spans="1:8" ht="15.75" customHeight="1">
      <c r="A85" s="95"/>
      <c r="B85" s="187" t="s">
        <v>470</v>
      </c>
      <c r="C85" s="255">
        <v>0.61415177628078899</v>
      </c>
      <c r="D85" s="256">
        <v>0.55614314407094612</v>
      </c>
      <c r="E85" s="257">
        <v>0.67216040849063186</v>
      </c>
      <c r="F85" s="256">
        <v>0.58039368697037319</v>
      </c>
      <c r="G85" s="257">
        <v>0.64790986559120478</v>
      </c>
      <c r="H85" s="84"/>
    </row>
    <row r="86" spans="1:8" ht="15.75" customHeight="1">
      <c r="A86" s="95"/>
      <c r="B86" s="187" t="s">
        <v>430</v>
      </c>
      <c r="C86" s="255">
        <v>2.4923329974462116</v>
      </c>
      <c r="D86" s="256">
        <v>2.3875995582216203</v>
      </c>
      <c r="E86" s="257">
        <v>2.5970664366708029</v>
      </c>
      <c r="F86" s="256">
        <v>2.4052070833910806</v>
      </c>
      <c r="G86" s="257">
        <v>2.5794589115013427</v>
      </c>
      <c r="H86" s="84"/>
    </row>
    <row r="87" spans="1:8" ht="15.75" customHeight="1">
      <c r="A87" s="95"/>
      <c r="B87" s="187" t="s">
        <v>431</v>
      </c>
      <c r="C87" s="243">
        <v>0.25044653309548176</v>
      </c>
      <c r="D87" s="245">
        <v>0.23344362864220713</v>
      </c>
      <c r="E87" s="246">
        <v>0.26744943754875639</v>
      </c>
      <c r="F87" s="245">
        <v>0.24273293996345327</v>
      </c>
      <c r="G87" s="246">
        <v>0.25816012622751022</v>
      </c>
      <c r="H87" s="84"/>
    </row>
    <row r="88" spans="1:8" ht="15.75" customHeight="1">
      <c r="A88" s="95"/>
      <c r="B88" s="187" t="s">
        <v>432</v>
      </c>
      <c r="C88" s="249">
        <v>20.203698133517037</v>
      </c>
      <c r="D88" s="250">
        <v>19.143009099833787</v>
      </c>
      <c r="E88" s="251">
        <v>21.264387167200287</v>
      </c>
      <c r="F88" s="250">
        <v>19.498021114650676</v>
      </c>
      <c r="G88" s="251">
        <v>20.909375152383397</v>
      </c>
      <c r="H88" s="84"/>
    </row>
    <row r="89" spans="1:8" ht="15.75" customHeight="1">
      <c r="A89" s="95"/>
      <c r="B89" s="187" t="s">
        <v>433</v>
      </c>
      <c r="C89" s="255">
        <v>9.6949022710973303</v>
      </c>
      <c r="D89" s="256">
        <v>8.6884065297304236</v>
      </c>
      <c r="E89" s="257">
        <v>10.701398012464237</v>
      </c>
      <c r="F89" s="256">
        <v>9.3490163037365317</v>
      </c>
      <c r="G89" s="257">
        <v>10.040788238458129</v>
      </c>
      <c r="H89" s="84"/>
    </row>
    <row r="90" spans="1:8" ht="15.75" customHeight="1">
      <c r="A90" s="95"/>
      <c r="B90" s="187" t="s">
        <v>434</v>
      </c>
      <c r="C90" s="243">
        <v>4.5124999999999998E-2</v>
      </c>
      <c r="D90" s="245">
        <v>3.6161854999906332E-2</v>
      </c>
      <c r="E90" s="246">
        <v>5.4088145000093665E-2</v>
      </c>
      <c r="F90" s="245" t="s">
        <v>95</v>
      </c>
      <c r="G90" s="246" t="s">
        <v>95</v>
      </c>
      <c r="H90" s="84"/>
    </row>
    <row r="91" spans="1:8" ht="15.75" customHeight="1">
      <c r="A91" s="95"/>
      <c r="B91" s="187" t="s">
        <v>435</v>
      </c>
      <c r="C91" s="243">
        <v>0.19433794068744253</v>
      </c>
      <c r="D91" s="245">
        <v>0.1786218546272047</v>
      </c>
      <c r="E91" s="246">
        <v>0.21005402674768037</v>
      </c>
      <c r="F91" s="245">
        <v>0.18485998964008846</v>
      </c>
      <c r="G91" s="246">
        <v>0.20381589173479661</v>
      </c>
      <c r="H91" s="84"/>
    </row>
    <row r="92" spans="1:8" ht="15.75" customHeight="1">
      <c r="A92" s="95"/>
      <c r="B92" s="187" t="s">
        <v>436</v>
      </c>
      <c r="C92" s="243">
        <v>0.16785657850266211</v>
      </c>
      <c r="D92" s="245">
        <v>0.16260197438904045</v>
      </c>
      <c r="E92" s="246">
        <v>0.17311118261628378</v>
      </c>
      <c r="F92" s="245">
        <v>0.16476986228963425</v>
      </c>
      <c r="G92" s="246">
        <v>0.17094329471568998</v>
      </c>
      <c r="H92" s="84"/>
    </row>
    <row r="93" spans="1:8" ht="15.75" customHeight="1">
      <c r="A93" s="95"/>
      <c r="B93" s="187" t="s">
        <v>437</v>
      </c>
      <c r="C93" s="249">
        <v>22.104171385390195</v>
      </c>
      <c r="D93" s="250">
        <v>21.142637227747755</v>
      </c>
      <c r="E93" s="251">
        <v>23.065705543032635</v>
      </c>
      <c r="F93" s="250">
        <v>21.511084528286403</v>
      </c>
      <c r="G93" s="251">
        <v>22.697258242493987</v>
      </c>
      <c r="H93" s="84"/>
    </row>
    <row r="94" spans="1:8" ht="15.75" customHeight="1">
      <c r="A94" s="95"/>
      <c r="B94" s="187" t="s">
        <v>438</v>
      </c>
      <c r="C94" s="243">
        <v>5.3565732613605588E-2</v>
      </c>
      <c r="D94" s="245">
        <v>5.0433867590620962E-2</v>
      </c>
      <c r="E94" s="246">
        <v>5.6697597636590213E-2</v>
      </c>
      <c r="F94" s="245">
        <v>5.1949048780313076E-2</v>
      </c>
      <c r="G94" s="246">
        <v>5.51824164468981E-2</v>
      </c>
      <c r="H94" s="84"/>
    </row>
    <row r="95" spans="1:8" ht="15.75" customHeight="1">
      <c r="A95" s="95"/>
      <c r="B95" s="187" t="s">
        <v>439</v>
      </c>
      <c r="C95" s="255">
        <v>0.45126389759822017</v>
      </c>
      <c r="D95" s="256">
        <v>0.37230299320232202</v>
      </c>
      <c r="E95" s="257">
        <v>0.53022480199411826</v>
      </c>
      <c r="F95" s="256">
        <v>0.42145091452750433</v>
      </c>
      <c r="G95" s="257">
        <v>0.481076880668936</v>
      </c>
      <c r="H95" s="84"/>
    </row>
    <row r="96" spans="1:8" ht="15.75" customHeight="1">
      <c r="A96" s="95"/>
      <c r="B96" s="187" t="s">
        <v>441</v>
      </c>
      <c r="C96" s="249">
        <v>11.535650037369795</v>
      </c>
      <c r="D96" s="250">
        <v>10.755378410088115</v>
      </c>
      <c r="E96" s="251">
        <v>12.315921664651475</v>
      </c>
      <c r="F96" s="250">
        <v>11.106518737372301</v>
      </c>
      <c r="G96" s="251">
        <v>11.964781337367288</v>
      </c>
      <c r="H96" s="84"/>
    </row>
    <row r="97" spans="1:8" ht="15.75" customHeight="1">
      <c r="A97" s="95"/>
      <c r="B97" s="187" t="s">
        <v>442</v>
      </c>
      <c r="C97" s="243">
        <v>3.4439806728820362E-2</v>
      </c>
      <c r="D97" s="245">
        <v>3.2260530644196074E-2</v>
      </c>
      <c r="E97" s="246">
        <v>3.6619082813444649E-2</v>
      </c>
      <c r="F97" s="245">
        <v>3.3401966520896394E-2</v>
      </c>
      <c r="G97" s="246">
        <v>3.547764693674433E-2</v>
      </c>
      <c r="H97" s="84"/>
    </row>
    <row r="98" spans="1:8" ht="15.75" customHeight="1">
      <c r="A98" s="95"/>
      <c r="B98" s="187" t="s">
        <v>443</v>
      </c>
      <c r="C98" s="243">
        <v>0.2567635297107122</v>
      </c>
      <c r="D98" s="245">
        <v>0.24923378349915301</v>
      </c>
      <c r="E98" s="246">
        <v>0.26429327592227142</v>
      </c>
      <c r="F98" s="245">
        <v>0.25263200913933198</v>
      </c>
      <c r="G98" s="246">
        <v>0.26089505028209242</v>
      </c>
      <c r="H98" s="84"/>
    </row>
    <row r="99" spans="1:8" ht="15.75" customHeight="1">
      <c r="A99" s="95"/>
      <c r="B99" s="187" t="s">
        <v>445</v>
      </c>
      <c r="C99" s="249">
        <v>15.145353500650639</v>
      </c>
      <c r="D99" s="250">
        <v>14.147462000925605</v>
      </c>
      <c r="E99" s="251">
        <v>16.143245000375675</v>
      </c>
      <c r="F99" s="250">
        <v>14.702355108015125</v>
      </c>
      <c r="G99" s="251">
        <v>15.588351893286154</v>
      </c>
      <c r="H99" s="84"/>
    </row>
    <row r="100" spans="1:8" ht="15.75" customHeight="1">
      <c r="A100" s="95"/>
      <c r="B100" s="187" t="s">
        <v>446</v>
      </c>
      <c r="C100" s="243">
        <v>2.0474955748406538E-2</v>
      </c>
      <c r="D100" s="245">
        <v>1.7697126994602051E-2</v>
      </c>
      <c r="E100" s="246">
        <v>2.3252784502211025E-2</v>
      </c>
      <c r="F100" s="245">
        <v>1.8738013808422282E-2</v>
      </c>
      <c r="G100" s="246">
        <v>2.2211897688390794E-2</v>
      </c>
      <c r="H100" s="84"/>
    </row>
    <row r="101" spans="1:8" ht="15.75" customHeight="1">
      <c r="A101" s="95"/>
      <c r="B101" s="187" t="s">
        <v>447</v>
      </c>
      <c r="C101" s="255">
        <v>3.5431627146111286</v>
      </c>
      <c r="D101" s="256">
        <v>3.4252917522254718</v>
      </c>
      <c r="E101" s="257">
        <v>3.6610336769967855</v>
      </c>
      <c r="F101" s="256">
        <v>3.4690212186668226</v>
      </c>
      <c r="G101" s="257">
        <v>3.6173042105554347</v>
      </c>
      <c r="H101" s="84"/>
    </row>
    <row r="102" spans="1:8" ht="15.75" customHeight="1">
      <c r="A102" s="95"/>
      <c r="B102" s="187" t="s">
        <v>448</v>
      </c>
      <c r="C102" s="249">
        <v>19.587013296919746</v>
      </c>
      <c r="D102" s="250">
        <v>18.501978393165409</v>
      </c>
      <c r="E102" s="251">
        <v>20.672048200674084</v>
      </c>
      <c r="F102" s="250">
        <v>18.973893188667546</v>
      </c>
      <c r="G102" s="251">
        <v>20.200133405171947</v>
      </c>
      <c r="H102" s="84"/>
    </row>
    <row r="103" spans="1:8" ht="15.75" customHeight="1">
      <c r="A103" s="95"/>
      <c r="B103" s="187" t="s">
        <v>449</v>
      </c>
      <c r="C103" s="255">
        <v>1.1606477113393869</v>
      </c>
      <c r="D103" s="256">
        <v>1.0515664571330312</v>
      </c>
      <c r="E103" s="257">
        <v>1.2697289655457427</v>
      </c>
      <c r="F103" s="256" t="s">
        <v>95</v>
      </c>
      <c r="G103" s="257" t="s">
        <v>95</v>
      </c>
      <c r="H103" s="84"/>
    </row>
    <row r="104" spans="1:8" ht="15.75" customHeight="1">
      <c r="A104" s="95"/>
      <c r="B104" s="187" t="s">
        <v>450</v>
      </c>
      <c r="C104" s="249">
        <v>18.852446229529228</v>
      </c>
      <c r="D104" s="250">
        <v>17.662849247458809</v>
      </c>
      <c r="E104" s="251">
        <v>20.042043211599648</v>
      </c>
      <c r="F104" s="250">
        <v>17.96759108974712</v>
      </c>
      <c r="G104" s="251">
        <v>19.737301369311336</v>
      </c>
      <c r="H104" s="84"/>
    </row>
    <row r="105" spans="1:8" ht="15.75" customHeight="1">
      <c r="A105" s="95"/>
      <c r="B105" s="187" t="s">
        <v>452</v>
      </c>
      <c r="C105" s="255">
        <v>2.3344345034217113</v>
      </c>
      <c r="D105" s="256">
        <v>2.1574527178926308</v>
      </c>
      <c r="E105" s="257">
        <v>2.5114162889507918</v>
      </c>
      <c r="F105" s="256">
        <v>2.2095130106308369</v>
      </c>
      <c r="G105" s="257">
        <v>2.4593559962125857</v>
      </c>
      <c r="H105" s="84"/>
    </row>
    <row r="106" spans="1:8" ht="15.75" customHeight="1">
      <c r="A106" s="95"/>
      <c r="B106" s="187" t="s">
        <v>453</v>
      </c>
      <c r="C106" s="249">
        <v>19.576966639922695</v>
      </c>
      <c r="D106" s="250">
        <v>18.670956209910091</v>
      </c>
      <c r="E106" s="251">
        <v>20.482977069935298</v>
      </c>
      <c r="F106" s="250">
        <v>19.049575976093681</v>
      </c>
      <c r="G106" s="251">
        <v>20.104357303751708</v>
      </c>
      <c r="H106" s="84"/>
    </row>
    <row r="107" spans="1:8" ht="15.75" customHeight="1">
      <c r="A107" s="95"/>
      <c r="B107" s="187" t="s">
        <v>454</v>
      </c>
      <c r="C107" s="243" t="s">
        <v>111</v>
      </c>
      <c r="D107" s="245" t="s">
        <v>95</v>
      </c>
      <c r="E107" s="246" t="s">
        <v>95</v>
      </c>
      <c r="F107" s="245" t="s">
        <v>95</v>
      </c>
      <c r="G107" s="246" t="s">
        <v>95</v>
      </c>
      <c r="H107" s="84"/>
    </row>
    <row r="108" spans="1:8" ht="15.75" customHeight="1">
      <c r="A108" s="95"/>
      <c r="B108" s="187" t="s">
        <v>455</v>
      </c>
      <c r="C108" s="255">
        <v>0.39721386853197355</v>
      </c>
      <c r="D108" s="256">
        <v>0.35879086361243551</v>
      </c>
      <c r="E108" s="257">
        <v>0.43563687345151159</v>
      </c>
      <c r="F108" s="256">
        <v>0.37857077185534865</v>
      </c>
      <c r="G108" s="257">
        <v>0.41585696520859844</v>
      </c>
      <c r="H108" s="84"/>
    </row>
    <row r="109" spans="1:8" ht="15.75" customHeight="1">
      <c r="A109" s="95"/>
      <c r="B109" s="187" t="s">
        <v>456</v>
      </c>
      <c r="C109" s="255">
        <v>3.6525085289345247</v>
      </c>
      <c r="D109" s="256">
        <v>3.4187563391651206</v>
      </c>
      <c r="E109" s="257">
        <v>3.8862607187039289</v>
      </c>
      <c r="F109" s="256">
        <v>3.5059333246554507</v>
      </c>
      <c r="G109" s="257">
        <v>3.7990837332135987</v>
      </c>
      <c r="H109" s="84"/>
    </row>
    <row r="110" spans="1:8" ht="15.75" customHeight="1">
      <c r="A110" s="95"/>
      <c r="B110" s="187" t="s">
        <v>457</v>
      </c>
      <c r="C110" s="255">
        <v>7.4418962558326713</v>
      </c>
      <c r="D110" s="256">
        <v>7.001134155529293</v>
      </c>
      <c r="E110" s="257">
        <v>7.8826583561360497</v>
      </c>
      <c r="F110" s="256">
        <v>7.1861714358524162</v>
      </c>
      <c r="G110" s="257">
        <v>7.6976210758129264</v>
      </c>
      <c r="H110" s="84"/>
    </row>
    <row r="111" spans="1:8" ht="15.75" customHeight="1">
      <c r="A111" s="95"/>
      <c r="B111" s="187" t="s">
        <v>458</v>
      </c>
      <c r="C111" s="243">
        <v>1.6279126488519761E-2</v>
      </c>
      <c r="D111" s="245">
        <v>1.3980914705156741E-2</v>
      </c>
      <c r="E111" s="246">
        <v>1.8577338271882782E-2</v>
      </c>
      <c r="F111" s="245">
        <v>1.5651499950925175E-2</v>
      </c>
      <c r="G111" s="246">
        <v>1.6906753026114347E-2</v>
      </c>
      <c r="H111" s="84"/>
    </row>
    <row r="112" spans="1:8" ht="15.75" customHeight="1">
      <c r="A112" s="95"/>
      <c r="B112" s="187" t="s">
        <v>459</v>
      </c>
      <c r="C112" s="255">
        <v>1.1624868320026189</v>
      </c>
      <c r="D112" s="256">
        <v>1.1153581652413063</v>
      </c>
      <c r="E112" s="257">
        <v>1.2096154987639316</v>
      </c>
      <c r="F112" s="256">
        <v>1.1296914464142775</v>
      </c>
      <c r="G112" s="257">
        <v>1.1952822175909603</v>
      </c>
      <c r="H112" s="84"/>
    </row>
    <row r="113" spans="1:8" ht="15.75" customHeight="1">
      <c r="A113" s="95"/>
      <c r="B113" s="187" t="s">
        <v>461</v>
      </c>
      <c r="C113" s="255">
        <v>2.453856659138713</v>
      </c>
      <c r="D113" s="256">
        <v>2.3106664713314782</v>
      </c>
      <c r="E113" s="257">
        <v>2.5970468469459478</v>
      </c>
      <c r="F113" s="256">
        <v>2.3890563380220109</v>
      </c>
      <c r="G113" s="257">
        <v>2.5186569802554151</v>
      </c>
      <c r="H113" s="84"/>
    </row>
    <row r="114" spans="1:8" ht="15.75" customHeight="1">
      <c r="A114" s="95"/>
      <c r="B114" s="187" t="s">
        <v>462</v>
      </c>
      <c r="C114" s="255">
        <v>4.9524720215234233</v>
      </c>
      <c r="D114" s="256">
        <v>4.1896171165306368</v>
      </c>
      <c r="E114" s="257">
        <v>5.7153269265162097</v>
      </c>
      <c r="F114" s="256">
        <v>4.3444819458346648</v>
      </c>
      <c r="G114" s="257">
        <v>5.5604620972121817</v>
      </c>
      <c r="H114" s="84"/>
    </row>
    <row r="115" spans="1:8" ht="15.75" customHeight="1">
      <c r="A115" s="95"/>
      <c r="B115" s="187" t="s">
        <v>463</v>
      </c>
      <c r="C115" s="255">
        <v>0.96335408339284601</v>
      </c>
      <c r="D115" s="256">
        <v>0.86878341081374111</v>
      </c>
      <c r="E115" s="257">
        <v>1.0579247559719509</v>
      </c>
      <c r="F115" s="256">
        <v>0.92429530499139811</v>
      </c>
      <c r="G115" s="257">
        <v>1.0024128617942938</v>
      </c>
      <c r="H115" s="84"/>
    </row>
    <row r="116" spans="1:8" ht="15.75" customHeight="1">
      <c r="A116" s="95"/>
      <c r="B116" s="187" t="s">
        <v>464</v>
      </c>
      <c r="C116" s="255">
        <v>6.5897507360452199</v>
      </c>
      <c r="D116" s="256">
        <v>6.264355712247724</v>
      </c>
      <c r="E116" s="257">
        <v>6.9151457598427157</v>
      </c>
      <c r="F116" s="256">
        <v>6.3840198463623965</v>
      </c>
      <c r="G116" s="257">
        <v>6.7954816257280433</v>
      </c>
      <c r="H116" s="84"/>
    </row>
    <row r="117" spans="1:8" ht="15.75" customHeight="1">
      <c r="A117" s="95"/>
      <c r="B117" s="187" t="s">
        <v>465</v>
      </c>
      <c r="C117" s="255">
        <v>0.30830246589661142</v>
      </c>
      <c r="D117" s="256">
        <v>0.28065558061182017</v>
      </c>
      <c r="E117" s="257">
        <v>0.33594935118140268</v>
      </c>
      <c r="F117" s="256" t="s">
        <v>95</v>
      </c>
      <c r="G117" s="257" t="s">
        <v>95</v>
      </c>
      <c r="H117" s="84"/>
    </row>
    <row r="118" spans="1:8" ht="15.75" customHeight="1">
      <c r="A118" s="95"/>
      <c r="B118" s="187" t="s">
        <v>466</v>
      </c>
      <c r="C118" s="255">
        <v>1.0313100308447785</v>
      </c>
      <c r="D118" s="256">
        <v>1.0123293163155296</v>
      </c>
      <c r="E118" s="257">
        <v>1.0502907453740273</v>
      </c>
      <c r="F118" s="256">
        <v>1.0193062525032519</v>
      </c>
      <c r="G118" s="257">
        <v>1.043313809186305</v>
      </c>
      <c r="H118" s="84"/>
    </row>
    <row r="119" spans="1:8" ht="15.75" customHeight="1">
      <c r="A119" s="95"/>
      <c r="B119" s="187" t="s">
        <v>467</v>
      </c>
      <c r="C119" s="249">
        <v>37.245029134179482</v>
      </c>
      <c r="D119" s="250">
        <v>33.911057932671689</v>
      </c>
      <c r="E119" s="251">
        <v>40.579000335687276</v>
      </c>
      <c r="F119" s="250">
        <v>35.777720773440279</v>
      </c>
      <c r="G119" s="251">
        <v>38.712337494918685</v>
      </c>
      <c r="H119" s="84"/>
    </row>
    <row r="120" spans="1:8" ht="15.75" customHeight="1">
      <c r="A120" s="95"/>
      <c r="B120" s="248" t="s">
        <v>212</v>
      </c>
      <c r="C120" s="184"/>
      <c r="D120" s="184"/>
      <c r="E120" s="184"/>
      <c r="F120" s="184"/>
      <c r="G120" s="247"/>
      <c r="H120" s="84"/>
    </row>
    <row r="121" spans="1:8" ht="15.75" customHeight="1">
      <c r="A121" s="95"/>
      <c r="B121" s="187" t="s">
        <v>411</v>
      </c>
      <c r="C121" s="255">
        <v>6.8621553572434166</v>
      </c>
      <c r="D121" s="256">
        <v>6.6559262581407239</v>
      </c>
      <c r="E121" s="257">
        <v>7.0683844563461093</v>
      </c>
      <c r="F121" s="256">
        <v>6.770703873851037</v>
      </c>
      <c r="G121" s="257">
        <v>6.9536068406357963</v>
      </c>
      <c r="H121" s="84"/>
    </row>
    <row r="122" spans="1:8" ht="15.75" customHeight="1">
      <c r="A122" s="95"/>
      <c r="B122" s="187" t="s">
        <v>412</v>
      </c>
      <c r="C122" s="244">
        <v>203.96065754690099</v>
      </c>
      <c r="D122" s="259">
        <v>166.85061347014897</v>
      </c>
      <c r="E122" s="260">
        <v>241.07070162365301</v>
      </c>
      <c r="F122" s="259">
        <v>196.42496709277111</v>
      </c>
      <c r="G122" s="260">
        <v>211.49634800103087</v>
      </c>
      <c r="H122" s="84"/>
    </row>
    <row r="123" spans="1:8" ht="15.75" customHeight="1">
      <c r="A123" s="95"/>
      <c r="B123" s="187" t="s">
        <v>471</v>
      </c>
      <c r="C123" s="244">
        <v>2610.367557519563</v>
      </c>
      <c r="D123" s="259">
        <v>2479.9625012336182</v>
      </c>
      <c r="E123" s="260">
        <v>2740.7726138055077</v>
      </c>
      <c r="F123" s="259">
        <v>2561.6144784085377</v>
      </c>
      <c r="G123" s="260">
        <v>2659.1206366305883</v>
      </c>
      <c r="H123" s="84"/>
    </row>
    <row r="124" spans="1:8" ht="15.75" customHeight="1">
      <c r="A124" s="95"/>
      <c r="B124" s="187" t="s">
        <v>414</v>
      </c>
      <c r="C124" s="249">
        <v>13.026401973898359</v>
      </c>
      <c r="D124" s="250">
        <v>11.965837103280009</v>
      </c>
      <c r="E124" s="251">
        <v>14.086966844516709</v>
      </c>
      <c r="F124" s="250">
        <v>12.463434867207878</v>
      </c>
      <c r="G124" s="251">
        <v>13.58936908058884</v>
      </c>
      <c r="H124" s="84"/>
    </row>
    <row r="125" spans="1:8" ht="15.75" customHeight="1">
      <c r="A125" s="95"/>
      <c r="B125" s="187" t="s">
        <v>415</v>
      </c>
      <c r="C125" s="243">
        <v>0.94157662148813315</v>
      </c>
      <c r="D125" s="245">
        <v>0.88608476779476719</v>
      </c>
      <c r="E125" s="246">
        <v>0.9970684751814991</v>
      </c>
      <c r="F125" s="245">
        <v>0.90170658785786484</v>
      </c>
      <c r="G125" s="246">
        <v>0.98144665511840146</v>
      </c>
      <c r="H125" s="84"/>
    </row>
    <row r="126" spans="1:8" ht="15.75" customHeight="1">
      <c r="A126" s="95"/>
      <c r="B126" s="187" t="s">
        <v>416</v>
      </c>
      <c r="C126" s="249">
        <v>29.107142857142858</v>
      </c>
      <c r="D126" s="250">
        <v>27.412055625996892</v>
      </c>
      <c r="E126" s="251">
        <v>30.802230088288823</v>
      </c>
      <c r="F126" s="250">
        <v>28.06028786017044</v>
      </c>
      <c r="G126" s="251">
        <v>30.153997854115275</v>
      </c>
      <c r="H126" s="84"/>
    </row>
    <row r="127" spans="1:8" ht="15.75" customHeight="1">
      <c r="A127" s="95"/>
      <c r="B127" s="187" t="s">
        <v>417</v>
      </c>
      <c r="C127" s="244">
        <v>78.26957111673444</v>
      </c>
      <c r="D127" s="259">
        <v>72.345223394570695</v>
      </c>
      <c r="E127" s="260">
        <v>84.193918838898185</v>
      </c>
      <c r="F127" s="259">
        <v>74.636456376791443</v>
      </c>
      <c r="G127" s="260">
        <v>81.902685856677437</v>
      </c>
      <c r="H127" s="84"/>
    </row>
    <row r="128" spans="1:8" ht="15.75" customHeight="1">
      <c r="A128" s="95"/>
      <c r="B128" s="187" t="s">
        <v>418</v>
      </c>
      <c r="C128" s="249">
        <v>31.208898804945829</v>
      </c>
      <c r="D128" s="250">
        <v>27.453214606427824</v>
      </c>
      <c r="E128" s="251">
        <v>34.964583003463837</v>
      </c>
      <c r="F128" s="250">
        <v>29.886263004456104</v>
      </c>
      <c r="G128" s="251">
        <v>32.531534605435553</v>
      </c>
      <c r="H128" s="84"/>
    </row>
    <row r="129" spans="1:8" ht="15.75" customHeight="1">
      <c r="A129" s="95"/>
      <c r="B129" s="187" t="s">
        <v>420</v>
      </c>
      <c r="C129" s="255">
        <v>6.7938348761076099</v>
      </c>
      <c r="D129" s="256">
        <v>5.9629972337251766</v>
      </c>
      <c r="E129" s="257">
        <v>7.6246725184900432</v>
      </c>
      <c r="F129" s="256">
        <v>6.3926770944648696</v>
      </c>
      <c r="G129" s="257">
        <v>7.1949926577503502</v>
      </c>
      <c r="H129" s="84"/>
    </row>
    <row r="130" spans="1:8" ht="15.75" customHeight="1">
      <c r="A130" s="95"/>
      <c r="B130" s="187" t="s">
        <v>421</v>
      </c>
      <c r="C130" s="255">
        <v>1.735740740740741</v>
      </c>
      <c r="D130" s="256">
        <v>1.6944251068248801</v>
      </c>
      <c r="E130" s="257">
        <v>1.7770563746566019</v>
      </c>
      <c r="F130" s="256">
        <v>1.7071175568442607</v>
      </c>
      <c r="G130" s="257">
        <v>1.7643639246372214</v>
      </c>
      <c r="H130" s="84"/>
    </row>
    <row r="131" spans="1:8" ht="15.75" customHeight="1">
      <c r="A131" s="95"/>
      <c r="B131" s="187" t="s">
        <v>422</v>
      </c>
      <c r="C131" s="255">
        <v>3.3221240439247834</v>
      </c>
      <c r="D131" s="256">
        <v>2.9886922935204581</v>
      </c>
      <c r="E131" s="257">
        <v>3.6555557943291088</v>
      </c>
      <c r="F131" s="256">
        <v>3.1703184605749177</v>
      </c>
      <c r="G131" s="257">
        <v>3.4739296272746492</v>
      </c>
      <c r="H131" s="84"/>
    </row>
    <row r="132" spans="1:8" ht="15.75" customHeight="1">
      <c r="A132" s="95"/>
      <c r="B132" s="187" t="s">
        <v>423</v>
      </c>
      <c r="C132" s="255">
        <v>1.1852671829307357</v>
      </c>
      <c r="D132" s="256">
        <v>1.0402103052112732</v>
      </c>
      <c r="E132" s="257">
        <v>1.3303240606501983</v>
      </c>
      <c r="F132" s="256">
        <v>1.1580177067929116</v>
      </c>
      <c r="G132" s="257">
        <v>1.2125166590685599</v>
      </c>
      <c r="H132" s="84"/>
    </row>
    <row r="133" spans="1:8" ht="15.75" customHeight="1">
      <c r="A133" s="95"/>
      <c r="B133" s="187" t="s">
        <v>424</v>
      </c>
      <c r="C133" s="255">
        <v>1.4206195434519315</v>
      </c>
      <c r="D133" s="256">
        <v>1.2104382177759796</v>
      </c>
      <c r="E133" s="257">
        <v>1.6308008691278835</v>
      </c>
      <c r="F133" s="256">
        <v>1.4035739969295145</v>
      </c>
      <c r="G133" s="257">
        <v>1.4376650899743486</v>
      </c>
      <c r="H133" s="84"/>
    </row>
    <row r="134" spans="1:8" ht="15.75" customHeight="1">
      <c r="A134" s="95"/>
      <c r="B134" s="187" t="s">
        <v>425</v>
      </c>
      <c r="C134" s="255">
        <v>4.9051141679234114</v>
      </c>
      <c r="D134" s="256">
        <v>4.7463368647750448</v>
      </c>
      <c r="E134" s="257">
        <v>5.0638914710717779</v>
      </c>
      <c r="F134" s="256">
        <v>4.8407826564704015</v>
      </c>
      <c r="G134" s="257">
        <v>4.9694456793764212</v>
      </c>
      <c r="H134" s="84"/>
    </row>
    <row r="135" spans="1:8" ht="15.75" customHeight="1">
      <c r="A135" s="95"/>
      <c r="B135" s="187" t="s">
        <v>426</v>
      </c>
      <c r="C135" s="249">
        <v>20.963839995250112</v>
      </c>
      <c r="D135" s="250">
        <v>19.774758350079292</v>
      </c>
      <c r="E135" s="251">
        <v>22.152921640420931</v>
      </c>
      <c r="F135" s="250">
        <v>20.042190419497739</v>
      </c>
      <c r="G135" s="251">
        <v>21.885489571002484</v>
      </c>
      <c r="H135" s="84"/>
    </row>
    <row r="136" spans="1:8" ht="15.75" customHeight="1">
      <c r="A136" s="95"/>
      <c r="B136" s="187" t="s">
        <v>427</v>
      </c>
      <c r="C136" s="255">
        <v>5.6951882387245814</v>
      </c>
      <c r="D136" s="256">
        <v>5.1619468995491342</v>
      </c>
      <c r="E136" s="257">
        <v>6.2284295779000285</v>
      </c>
      <c r="F136" s="256">
        <v>5.3702638804523906</v>
      </c>
      <c r="G136" s="257">
        <v>6.0201125969967721</v>
      </c>
      <c r="H136" s="84"/>
    </row>
    <row r="137" spans="1:8" ht="15.75" customHeight="1">
      <c r="A137" s="95"/>
      <c r="B137" s="187" t="s">
        <v>469</v>
      </c>
      <c r="C137" s="255">
        <v>1.5240952615252632</v>
      </c>
      <c r="D137" s="256">
        <v>0.61474001333309991</v>
      </c>
      <c r="E137" s="257">
        <v>2.4334505097174266</v>
      </c>
      <c r="F137" s="256" t="s">
        <v>95</v>
      </c>
      <c r="G137" s="257" t="s">
        <v>95</v>
      </c>
      <c r="H137" s="84"/>
    </row>
    <row r="138" spans="1:8" ht="15.75" customHeight="1">
      <c r="A138" s="95"/>
      <c r="B138" s="187" t="s">
        <v>429</v>
      </c>
      <c r="C138" s="255">
        <v>0.51112975662673044</v>
      </c>
      <c r="D138" s="256">
        <v>0.45976415969548518</v>
      </c>
      <c r="E138" s="257">
        <v>0.56249535355797564</v>
      </c>
      <c r="F138" s="256">
        <v>0.48143480325057064</v>
      </c>
      <c r="G138" s="257">
        <v>0.54082471000289023</v>
      </c>
      <c r="H138" s="84"/>
    </row>
    <row r="139" spans="1:8" ht="15.75" customHeight="1">
      <c r="A139" s="95"/>
      <c r="B139" s="187" t="s">
        <v>430</v>
      </c>
      <c r="C139" s="255">
        <v>2.6837826507206111</v>
      </c>
      <c r="D139" s="256">
        <v>2.4418214276805075</v>
      </c>
      <c r="E139" s="257">
        <v>2.9257438737607147</v>
      </c>
      <c r="F139" s="256">
        <v>2.5283176955495565</v>
      </c>
      <c r="G139" s="257">
        <v>2.8392476058916656</v>
      </c>
      <c r="H139" s="84"/>
    </row>
    <row r="140" spans="1:8" ht="15.75" customHeight="1">
      <c r="A140" s="95"/>
      <c r="B140" s="187" t="s">
        <v>431</v>
      </c>
      <c r="C140" s="255">
        <v>2.8433951981690271</v>
      </c>
      <c r="D140" s="256">
        <v>2.7372126738501383</v>
      </c>
      <c r="E140" s="257">
        <v>2.9495777224879158</v>
      </c>
      <c r="F140" s="256">
        <v>2.7733948960261068</v>
      </c>
      <c r="G140" s="257">
        <v>2.9133955003119474</v>
      </c>
      <c r="H140" s="84"/>
    </row>
    <row r="141" spans="1:8" ht="15.75" customHeight="1">
      <c r="A141" s="95"/>
      <c r="B141" s="187" t="s">
        <v>432</v>
      </c>
      <c r="C141" s="249">
        <v>38.541598021879061</v>
      </c>
      <c r="D141" s="250">
        <v>36.056827351379738</v>
      </c>
      <c r="E141" s="251">
        <v>41.026368692378384</v>
      </c>
      <c r="F141" s="250">
        <v>37.1357532033825</v>
      </c>
      <c r="G141" s="251">
        <v>39.947442840375622</v>
      </c>
      <c r="H141" s="84"/>
    </row>
    <row r="142" spans="1:8" ht="15.75" customHeight="1">
      <c r="A142" s="95"/>
      <c r="B142" s="187" t="s">
        <v>433</v>
      </c>
      <c r="C142" s="249">
        <v>28.554761904761904</v>
      </c>
      <c r="D142" s="250">
        <v>24.663461437379553</v>
      </c>
      <c r="E142" s="251">
        <v>32.446062372144254</v>
      </c>
      <c r="F142" s="250">
        <v>26.415741409125125</v>
      </c>
      <c r="G142" s="251">
        <v>30.693782400398682</v>
      </c>
      <c r="H142" s="84"/>
    </row>
    <row r="143" spans="1:8" ht="15.75" customHeight="1">
      <c r="A143" s="95"/>
      <c r="B143" s="187" t="s">
        <v>434</v>
      </c>
      <c r="C143" s="255">
        <v>0.11224703106989767</v>
      </c>
      <c r="D143" s="256">
        <v>9.3031135586415903E-2</v>
      </c>
      <c r="E143" s="257">
        <v>0.13146292655337943</v>
      </c>
      <c r="F143" s="256" t="s">
        <v>95</v>
      </c>
      <c r="G143" s="257" t="s">
        <v>95</v>
      </c>
      <c r="H143" s="84"/>
    </row>
    <row r="144" spans="1:8" ht="15.75" customHeight="1">
      <c r="A144" s="95"/>
      <c r="B144" s="187" t="s">
        <v>435</v>
      </c>
      <c r="C144" s="243">
        <v>0.36505964135059699</v>
      </c>
      <c r="D144" s="245">
        <v>0.34908228255031998</v>
      </c>
      <c r="E144" s="246">
        <v>0.38103700015087399</v>
      </c>
      <c r="F144" s="245">
        <v>0.3553887644817057</v>
      </c>
      <c r="G144" s="246">
        <v>0.37473051821948827</v>
      </c>
      <c r="H144" s="84"/>
    </row>
    <row r="145" spans="1:8" ht="15.75" customHeight="1">
      <c r="A145" s="95"/>
      <c r="B145" s="187" t="s">
        <v>436</v>
      </c>
      <c r="C145" s="243">
        <v>0.17713576534509476</v>
      </c>
      <c r="D145" s="245">
        <v>0.17004700018694191</v>
      </c>
      <c r="E145" s="246">
        <v>0.18422453050324761</v>
      </c>
      <c r="F145" s="245">
        <v>0.17412656038490049</v>
      </c>
      <c r="G145" s="246">
        <v>0.18014497030528903</v>
      </c>
      <c r="H145" s="84"/>
    </row>
    <row r="146" spans="1:8" ht="15.75" customHeight="1">
      <c r="A146" s="95"/>
      <c r="B146" s="187" t="s">
        <v>437</v>
      </c>
      <c r="C146" s="249">
        <v>25.327928567670824</v>
      </c>
      <c r="D146" s="250">
        <v>22.947187003318298</v>
      </c>
      <c r="E146" s="251">
        <v>27.70867013202335</v>
      </c>
      <c r="F146" s="250">
        <v>23.806004199372033</v>
      </c>
      <c r="G146" s="251">
        <v>26.849852935969615</v>
      </c>
      <c r="H146" s="84"/>
    </row>
    <row r="147" spans="1:8" ht="15.75" customHeight="1">
      <c r="A147" s="95"/>
      <c r="B147" s="187" t="s">
        <v>439</v>
      </c>
      <c r="C147" s="249">
        <v>14.344530482857058</v>
      </c>
      <c r="D147" s="250">
        <v>12.479509528559023</v>
      </c>
      <c r="E147" s="251">
        <v>16.209551437155092</v>
      </c>
      <c r="F147" s="250" t="s">
        <v>95</v>
      </c>
      <c r="G147" s="251" t="s">
        <v>95</v>
      </c>
      <c r="H147" s="84"/>
    </row>
    <row r="148" spans="1:8" ht="15.75" customHeight="1">
      <c r="A148" s="95"/>
      <c r="B148" s="187" t="s">
        <v>440</v>
      </c>
      <c r="C148" s="249">
        <v>36.01471421317131</v>
      </c>
      <c r="D148" s="250">
        <v>32.959492428930346</v>
      </c>
      <c r="E148" s="251">
        <v>39.069935997412273</v>
      </c>
      <c r="F148" s="250">
        <v>34.371236132962956</v>
      </c>
      <c r="G148" s="251">
        <v>37.658192293379663</v>
      </c>
      <c r="H148" s="84"/>
    </row>
    <row r="149" spans="1:8" ht="15.75" customHeight="1">
      <c r="A149" s="95"/>
      <c r="B149" s="187" t="s">
        <v>442</v>
      </c>
      <c r="C149" s="243">
        <v>4.0210714285714287E-2</v>
      </c>
      <c r="D149" s="245">
        <v>3.8984962932378853E-2</v>
      </c>
      <c r="E149" s="246">
        <v>4.1436465639049722E-2</v>
      </c>
      <c r="F149" s="245" t="s">
        <v>95</v>
      </c>
      <c r="G149" s="246" t="s">
        <v>95</v>
      </c>
      <c r="H149" s="84"/>
    </row>
    <row r="150" spans="1:8" ht="15.75" customHeight="1">
      <c r="A150" s="95"/>
      <c r="B150" s="187" t="s">
        <v>443</v>
      </c>
      <c r="C150" s="243">
        <v>0.26082370413757228</v>
      </c>
      <c r="D150" s="245">
        <v>0.25154432894280165</v>
      </c>
      <c r="E150" s="246">
        <v>0.2701030793323429</v>
      </c>
      <c r="F150" s="245">
        <v>0.25525885621365513</v>
      </c>
      <c r="G150" s="246">
        <v>0.26638855206148943</v>
      </c>
      <c r="H150" s="84"/>
    </row>
    <row r="151" spans="1:8" ht="15.75" customHeight="1">
      <c r="A151" s="95"/>
      <c r="B151" s="187" t="s">
        <v>444</v>
      </c>
      <c r="C151" s="255">
        <v>9.5061326346191954</v>
      </c>
      <c r="D151" s="256">
        <v>9.0577162492256154</v>
      </c>
      <c r="E151" s="257">
        <v>9.9545490200127755</v>
      </c>
      <c r="F151" s="256">
        <v>8.9910122682159113</v>
      </c>
      <c r="G151" s="257">
        <v>10.02125300102248</v>
      </c>
      <c r="H151" s="84"/>
    </row>
    <row r="152" spans="1:8" ht="15.75" customHeight="1">
      <c r="A152" s="95"/>
      <c r="B152" s="187" t="s">
        <v>445</v>
      </c>
      <c r="C152" s="244">
        <v>144.10291335337973</v>
      </c>
      <c r="D152" s="259">
        <v>135.78445984534028</v>
      </c>
      <c r="E152" s="260">
        <v>152.42136686141919</v>
      </c>
      <c r="F152" s="259">
        <v>141.15794793863438</v>
      </c>
      <c r="G152" s="260">
        <v>147.04787876812509</v>
      </c>
      <c r="H152" s="84"/>
    </row>
    <row r="153" spans="1:8" ht="15.75" customHeight="1">
      <c r="A153" s="95"/>
      <c r="B153" s="187" t="s">
        <v>447</v>
      </c>
      <c r="C153" s="255">
        <v>3.6568222222222224</v>
      </c>
      <c r="D153" s="256">
        <v>3.5221990786568811</v>
      </c>
      <c r="E153" s="257">
        <v>3.7914453657875637</v>
      </c>
      <c r="F153" s="256">
        <v>3.5751347447854132</v>
      </c>
      <c r="G153" s="257">
        <v>3.7385096996590317</v>
      </c>
      <c r="H153" s="84"/>
    </row>
    <row r="154" spans="1:8" ht="15.75" customHeight="1">
      <c r="A154" s="95"/>
      <c r="B154" s="187" t="s">
        <v>448</v>
      </c>
      <c r="C154" s="249">
        <v>27.013999514300359</v>
      </c>
      <c r="D154" s="250">
        <v>23.991843840312043</v>
      </c>
      <c r="E154" s="251">
        <v>30.036155188288674</v>
      </c>
      <c r="F154" s="250">
        <v>26.546884119899037</v>
      </c>
      <c r="G154" s="251">
        <v>27.481114908701681</v>
      </c>
      <c r="H154" s="84"/>
    </row>
    <row r="155" spans="1:8" ht="15.75" customHeight="1">
      <c r="A155" s="95"/>
      <c r="B155" s="187" t="s">
        <v>472</v>
      </c>
      <c r="C155" s="255">
        <v>29.472977846067572</v>
      </c>
      <c r="D155" s="256">
        <v>28.318936773001656</v>
      </c>
      <c r="E155" s="257">
        <v>30.627018919133487</v>
      </c>
      <c r="F155" s="256">
        <v>28.850012726658385</v>
      </c>
      <c r="G155" s="257">
        <v>30.095942965476759</v>
      </c>
      <c r="H155" s="84"/>
    </row>
    <row r="156" spans="1:8" ht="15.75" customHeight="1">
      <c r="A156" s="95"/>
      <c r="B156" s="187" t="s">
        <v>451</v>
      </c>
      <c r="C156" s="255">
        <v>6.7619748675432261</v>
      </c>
      <c r="D156" s="256">
        <v>6.2125396314686316</v>
      </c>
      <c r="E156" s="257">
        <v>7.3114101036178205</v>
      </c>
      <c r="F156" s="256">
        <v>6.2283248041442327</v>
      </c>
      <c r="G156" s="257">
        <v>7.2956249309422194</v>
      </c>
      <c r="H156" s="84"/>
    </row>
    <row r="157" spans="1:8" ht="15.75" customHeight="1">
      <c r="A157" s="95"/>
      <c r="B157" s="187" t="s">
        <v>452</v>
      </c>
      <c r="C157" s="255">
        <v>7.7075376282514183</v>
      </c>
      <c r="D157" s="256">
        <v>5.4901011988456387</v>
      </c>
      <c r="E157" s="257">
        <v>9.9249740576571988</v>
      </c>
      <c r="F157" s="256" t="s">
        <v>95</v>
      </c>
      <c r="G157" s="257" t="s">
        <v>95</v>
      </c>
      <c r="H157" s="84"/>
    </row>
    <row r="158" spans="1:8" ht="15.75" customHeight="1">
      <c r="A158" s="95"/>
      <c r="B158" s="187" t="s">
        <v>453</v>
      </c>
      <c r="C158" s="244">
        <v>157.81004672623436</v>
      </c>
      <c r="D158" s="259">
        <v>149.82047480893982</v>
      </c>
      <c r="E158" s="260">
        <v>165.7996186435289</v>
      </c>
      <c r="F158" s="259">
        <v>154.58301806579894</v>
      </c>
      <c r="G158" s="260">
        <v>161.03707538666978</v>
      </c>
      <c r="H158" s="84"/>
    </row>
    <row r="159" spans="1:8" ht="15.75" customHeight="1">
      <c r="A159" s="95"/>
      <c r="B159" s="187" t="s">
        <v>455</v>
      </c>
      <c r="C159" s="255">
        <v>0.7242221506560248</v>
      </c>
      <c r="D159" s="256">
        <v>0.65306756651667575</v>
      </c>
      <c r="E159" s="257">
        <v>0.79537673479537385</v>
      </c>
      <c r="F159" s="256">
        <v>0.67383788503809017</v>
      </c>
      <c r="G159" s="257">
        <v>0.77460641627395943</v>
      </c>
      <c r="H159" s="84"/>
    </row>
    <row r="160" spans="1:8" ht="15.75" customHeight="1">
      <c r="A160" s="95"/>
      <c r="B160" s="187" t="s">
        <v>457</v>
      </c>
      <c r="C160" s="249">
        <v>13.986824862573178</v>
      </c>
      <c r="D160" s="250">
        <v>12.824644630993957</v>
      </c>
      <c r="E160" s="251">
        <v>15.149005094152399</v>
      </c>
      <c r="F160" s="250">
        <v>13.6679546576799</v>
      </c>
      <c r="G160" s="251">
        <v>14.305695067466456</v>
      </c>
      <c r="H160" s="84"/>
    </row>
    <row r="161" spans="1:8" ht="15.75" customHeight="1">
      <c r="A161" s="95"/>
      <c r="B161" s="187" t="s">
        <v>458</v>
      </c>
      <c r="C161" s="243">
        <v>0.1481225527783282</v>
      </c>
      <c r="D161" s="245">
        <v>0.1399883249057719</v>
      </c>
      <c r="E161" s="246">
        <v>0.1562567806508845</v>
      </c>
      <c r="F161" s="245">
        <v>0.14247683331378777</v>
      </c>
      <c r="G161" s="246">
        <v>0.15376827224286863</v>
      </c>
      <c r="H161" s="84"/>
    </row>
    <row r="162" spans="1:8" ht="15.75" customHeight="1">
      <c r="A162" s="95"/>
      <c r="B162" s="187" t="s">
        <v>459</v>
      </c>
      <c r="C162" s="255">
        <v>4.1425593893380777</v>
      </c>
      <c r="D162" s="256">
        <v>3.7055335067163377</v>
      </c>
      <c r="E162" s="257">
        <v>4.5795852719598171</v>
      </c>
      <c r="F162" s="256">
        <v>3.8367670791671671</v>
      </c>
      <c r="G162" s="257">
        <v>4.4483516995089882</v>
      </c>
      <c r="H162" s="84"/>
    </row>
    <row r="163" spans="1:8" ht="15.75" customHeight="1">
      <c r="A163" s="95"/>
      <c r="B163" s="187" t="s">
        <v>460</v>
      </c>
      <c r="C163" s="255">
        <v>0.14359253521631474</v>
      </c>
      <c r="D163" s="256">
        <v>0.11218081868527921</v>
      </c>
      <c r="E163" s="257">
        <v>0.17500425174735026</v>
      </c>
      <c r="F163" s="256" t="s">
        <v>95</v>
      </c>
      <c r="G163" s="257" t="s">
        <v>95</v>
      </c>
      <c r="H163" s="84"/>
    </row>
    <row r="164" spans="1:8" ht="15.75" customHeight="1">
      <c r="A164" s="95"/>
      <c r="B164" s="187" t="s">
        <v>461</v>
      </c>
      <c r="C164" s="255">
        <v>5.1930294660302421</v>
      </c>
      <c r="D164" s="256">
        <v>4.8202069191463677</v>
      </c>
      <c r="E164" s="257">
        <v>5.5658520129141165</v>
      </c>
      <c r="F164" s="256">
        <v>4.9985698591148129</v>
      </c>
      <c r="G164" s="257">
        <v>5.3874890729456713</v>
      </c>
      <c r="H164" s="84"/>
    </row>
    <row r="165" spans="1:8" ht="15.75" customHeight="1">
      <c r="A165" s="95"/>
      <c r="B165" s="187" t="s">
        <v>462</v>
      </c>
      <c r="C165" s="249">
        <v>18.300248232542152</v>
      </c>
      <c r="D165" s="250">
        <v>15.453926597756945</v>
      </c>
      <c r="E165" s="251">
        <v>21.146569867327358</v>
      </c>
      <c r="F165" s="250" t="s">
        <v>95</v>
      </c>
      <c r="G165" s="251" t="s">
        <v>95</v>
      </c>
      <c r="H165" s="84"/>
    </row>
    <row r="166" spans="1:8" ht="15.75" customHeight="1">
      <c r="A166" s="95"/>
      <c r="B166" s="187" t="s">
        <v>463</v>
      </c>
      <c r="C166" s="255">
        <v>3.2478699514176519</v>
      </c>
      <c r="D166" s="256">
        <v>1.8749683901825929</v>
      </c>
      <c r="E166" s="257">
        <v>4.6207715126527109</v>
      </c>
      <c r="F166" s="256" t="s">
        <v>95</v>
      </c>
      <c r="G166" s="257" t="s">
        <v>95</v>
      </c>
      <c r="H166" s="84"/>
    </row>
    <row r="167" spans="1:8" ht="15.75" customHeight="1">
      <c r="A167" s="95"/>
      <c r="B167" s="187" t="s">
        <v>464</v>
      </c>
      <c r="C167" s="249">
        <v>15.36763269929787</v>
      </c>
      <c r="D167" s="250">
        <v>14.4237156562869</v>
      </c>
      <c r="E167" s="251">
        <v>16.311549742308841</v>
      </c>
      <c r="F167" s="250">
        <v>14.767127146342423</v>
      </c>
      <c r="G167" s="251">
        <v>15.968138252253317</v>
      </c>
      <c r="H167" s="84"/>
    </row>
    <row r="168" spans="1:8" ht="15.75" customHeight="1">
      <c r="A168" s="95"/>
      <c r="B168" s="187" t="s">
        <v>465</v>
      </c>
      <c r="C168" s="255">
        <v>0.86733776197631407</v>
      </c>
      <c r="D168" s="256">
        <v>0.69808888636074706</v>
      </c>
      <c r="E168" s="257">
        <v>1.0365866375918811</v>
      </c>
      <c r="F168" s="256" t="s">
        <v>95</v>
      </c>
      <c r="G168" s="257" t="s">
        <v>95</v>
      </c>
      <c r="H168" s="84"/>
    </row>
    <row r="169" spans="1:8" ht="15.75" customHeight="1">
      <c r="A169" s="95"/>
      <c r="B169" s="187" t="s">
        <v>466</v>
      </c>
      <c r="C169" s="255">
        <v>1.0507627461288205</v>
      </c>
      <c r="D169" s="256">
        <v>1.0184601717828294</v>
      </c>
      <c r="E169" s="257">
        <v>1.0830653204748115</v>
      </c>
      <c r="F169" s="256">
        <v>1.0281690824053198</v>
      </c>
      <c r="G169" s="257">
        <v>1.0733564098523212</v>
      </c>
      <c r="H169" s="84"/>
    </row>
    <row r="170" spans="1:8" ht="15.75" customHeight="1">
      <c r="A170" s="95"/>
      <c r="B170" s="269" t="s">
        <v>186</v>
      </c>
      <c r="C170" s="263"/>
      <c r="D170" s="263"/>
      <c r="E170" s="263"/>
      <c r="F170" s="263"/>
      <c r="G170" s="270"/>
      <c r="H170" s="84"/>
    </row>
    <row r="171" spans="1:8" ht="15.75" customHeight="1">
      <c r="A171" s="95"/>
      <c r="B171" s="204" t="s">
        <v>447</v>
      </c>
      <c r="C171" s="266">
        <v>3.6406379722222226</v>
      </c>
      <c r="D171" s="267">
        <v>3.5571158694580447</v>
      </c>
      <c r="E171" s="268">
        <v>3.7241600749864006</v>
      </c>
      <c r="F171" s="267">
        <v>3.604762473000251</v>
      </c>
      <c r="G171" s="268">
        <v>3.6765134714441943</v>
      </c>
      <c r="H171" s="84"/>
    </row>
    <row r="172" spans="1:8" ht="15.75" customHeight="1">
      <c r="B172" s="271" t="s">
        <v>742</v>
      </c>
    </row>
    <row r="173" spans="1:8" ht="15.75" customHeight="1">
      <c r="A173" s="1"/>
      <c r="B173"/>
      <c r="C173"/>
      <c r="D173"/>
      <c r="E173"/>
      <c r="F173"/>
      <c r="G173"/>
    </row>
    <row r="174" spans="1:8" ht="15.75" customHeight="1">
      <c r="A174" s="1"/>
      <c r="B174"/>
      <c r="C174"/>
      <c r="D174"/>
      <c r="E174"/>
      <c r="F174"/>
      <c r="G174"/>
    </row>
  </sheetData>
  <dataConsolidate/>
  <mergeCells count="4">
    <mergeCell ref="F2:G2"/>
    <mergeCell ref="B2:B3"/>
    <mergeCell ref="A2:A3"/>
    <mergeCell ref="D2:E2"/>
  </mergeCells>
  <conditionalFormatting sqref="A4:G4 A5 A6:G6 A7 A8:G8 A9:A66 A67:G67 A68:A119 A120:G120 A121:A169 A170:G170 A171">
    <cfRule type="expression" dxfId="7" priority="331">
      <formula>IF(CertVal_IsBlnkRow*CertVal_IsBlnkRowNext=1,TRUE,FALSE)</formula>
    </cfRule>
  </conditionalFormatting>
  <conditionalFormatting sqref="B5:G171">
    <cfRule type="expression" dxfId="6" priority="1">
      <formula>IF(CertVal_IsBlnkRow*CertVal_IsBlnkRowNext=1,TRUE,FALSE)</formula>
    </cfRule>
  </conditionalFormatting>
  <hyperlinks>
    <hyperlink ref="B5" location="'Fire Assay'!$A$18" display="'Fire Assay'!$A$18" xr:uid="{492AC5EB-E45D-49F7-B49C-F7D72D53FD36}"/>
    <hyperlink ref="B7" location="'AR Digest 10-50g'!$A$1" display="'AR Digest 10-50g'!$A$1" xr:uid="{6182D6BE-30DD-4E87-839D-3F5E68FAE1A9}"/>
    <hyperlink ref="B9" location="'4-Acid'!$A$1" display="'4-Acid'!$A$1" xr:uid="{5A5B12F6-6E45-406B-81D0-470EC1A9DD8D}"/>
    <hyperlink ref="B10" location="'4-Acid'!$A$18" display="'4-Acid'!$A$18" xr:uid="{E1B5A26E-E18F-4923-A754-9516BB91EB14}"/>
    <hyperlink ref="B11" location="'4-Acid'!$A$58" display="'4-Acid'!$A$58" xr:uid="{F035DA3F-49DC-4D81-B204-A06242D64EF6}"/>
    <hyperlink ref="B12" location="'4-Acid'!$A$112" display="'4-Acid'!$A$112" xr:uid="{AD5431FE-4B6C-44BD-B12E-A0E3DA54FCCF}"/>
    <hyperlink ref="B13" location="'4-Acid'!$A$131" display="'4-Acid'!$A$131" xr:uid="{037BDD73-BBA4-4935-861B-CB6926049C80}"/>
    <hyperlink ref="B14" location="'4-Acid'!$A$150" display="'4-Acid'!$A$150" xr:uid="{620134DE-20F2-4D36-A361-13D4071359B2}"/>
    <hyperlink ref="B15" location="'4-Acid'!$A$168" display="'4-Acid'!$A$168" xr:uid="{60F224D0-8F0C-4AAB-B945-4D1F399478E2}"/>
    <hyperlink ref="B16" location="'4-Acid'!$A$187" display="'4-Acid'!$A$187" xr:uid="{7B0185DC-AF84-48E5-88BB-6E61E4514DA8}"/>
    <hyperlink ref="B17" location="'4-Acid'!$A$205" display="'4-Acid'!$A$205" xr:uid="{7C8776E3-AAF5-4A45-A6EA-738B4CCCABB5}"/>
    <hyperlink ref="B18" location="'4-Acid'!$A$223" display="'4-Acid'!$A$223" xr:uid="{BA994579-B57F-46B2-A75B-267E300FE5F5}"/>
    <hyperlink ref="B19" location="'4-Acid'!$A$241" display="'4-Acid'!$A$241" xr:uid="{C16928EF-D4ED-4238-90FF-15E0AA164188}"/>
    <hyperlink ref="B20" location="'4-Acid'!$A$260" display="'4-Acid'!$A$260" xr:uid="{3B6FE803-F014-48CC-AD9A-26064D67F344}"/>
    <hyperlink ref="B21" location="'4-Acid'!$A$278" display="'4-Acid'!$A$278" xr:uid="{7D37819C-127B-4F65-AF10-9CD0B9BC3A1E}"/>
    <hyperlink ref="B22" location="'4-Acid'!$A$296" display="'4-Acid'!$A$296" xr:uid="{2805D14C-D0F1-4A39-941B-D29E0EC1A7A8}"/>
    <hyperlink ref="B23" location="'4-Acid'!$A$314" display="'4-Acid'!$A$314" xr:uid="{268E619A-2CDE-45C7-B839-743E65C0D460}"/>
    <hyperlink ref="B24" location="'4-Acid'!$A$332" display="'4-Acid'!$A$332" xr:uid="{1A5091AB-DE45-4563-84AB-007AE1DB1A09}"/>
    <hyperlink ref="B25" location="'4-Acid'!$A$350" display="'4-Acid'!$A$350" xr:uid="{BF9A68AC-7F19-4918-A7DD-9299BEAFA176}"/>
    <hyperlink ref="B26" location="'4-Acid'!$A$368" display="'4-Acid'!$A$368" xr:uid="{5633347E-B172-4696-83F1-2E91801F2A17}"/>
    <hyperlink ref="B27" location="'4-Acid'!$A$404" display="'4-Acid'!$A$404" xr:uid="{9FA10801-D2B7-4447-94CB-21768A5BC287}"/>
    <hyperlink ref="B28" location="'4-Acid'!$A$440" display="'4-Acid'!$A$440" xr:uid="{C0A0B739-9F14-45C6-AEC2-B41856763EA0}"/>
    <hyperlink ref="B29" location="'4-Acid'!$A$458" display="'4-Acid'!$A$458" xr:uid="{57C42EC4-2242-450D-A203-F757A47660B4}"/>
    <hyperlink ref="B30" location="'4-Acid'!$A$477" display="'4-Acid'!$A$477" xr:uid="{C5588536-CD53-43BD-AF14-E464ECF3EE5F}"/>
    <hyperlink ref="B31" location="'4-Acid'!$A$495" display="'4-Acid'!$A$495" xr:uid="{674A1A7D-1459-4D5F-9231-AE9EFA6FDBA2}"/>
    <hyperlink ref="B32" location="'4-Acid'!$A$513" display="'4-Acid'!$A$513" xr:uid="{57FCCC42-FE6A-4814-BAA8-C8FF2484CE22}"/>
    <hyperlink ref="B33" location="'4-Acid'!$A$531" display="'4-Acid'!$A$531" xr:uid="{8212ECAA-CB25-4965-9463-7EB0AB7DCE36}"/>
    <hyperlink ref="B34" location="'4-Acid'!$A$549" display="'4-Acid'!$A$549" xr:uid="{F3A487EC-CBC8-4C63-9EDC-D9337D755E26}"/>
    <hyperlink ref="B35" location="'4-Acid'!$A$567" display="'4-Acid'!$A$567" xr:uid="{A3D8F63E-AAA6-4FDE-BC09-3B57524DEA73}"/>
    <hyperlink ref="B36" location="'4-Acid'!$A$585" display="'4-Acid'!$A$585" xr:uid="{40644C99-03E8-4CE5-B6CB-0711E3B5DB0D}"/>
    <hyperlink ref="B37" location="'4-Acid'!$A$603" display="'4-Acid'!$A$603" xr:uid="{E2041AD9-7FAF-41E8-B115-97300B595F6A}"/>
    <hyperlink ref="B38" location="'4-Acid'!$A$621" display="'4-Acid'!$A$621" xr:uid="{2AB27487-60D5-4443-8B85-ADCD9339DFF4}"/>
    <hyperlink ref="B39" location="'4-Acid'!$A$640" display="'4-Acid'!$A$640" xr:uid="{94E18B85-67BA-49ED-9F93-D317CEFC4FB0}"/>
    <hyperlink ref="B40" location="'4-Acid'!$A$658" display="'4-Acid'!$A$658" xr:uid="{545133B3-A9AB-41E4-A010-710ED94A310F}"/>
    <hyperlink ref="B41" location="'4-Acid'!$A$676" display="'4-Acid'!$A$676" xr:uid="{D4523000-148D-445D-8636-B3736F283B6D}"/>
    <hyperlink ref="B42" location="'4-Acid'!$A$694" display="'4-Acid'!$A$694" xr:uid="{7CFDEF0D-38D3-4A06-B9A4-A38A79E17ECD}"/>
    <hyperlink ref="B43" location="'4-Acid'!$A$712" display="'4-Acid'!$A$712" xr:uid="{C5B8B9BE-167A-49A3-821B-EC7950A60D87}"/>
    <hyperlink ref="B44" location="'4-Acid'!$A$730" display="'4-Acid'!$A$730" xr:uid="{D8E43660-BA27-42EE-8EC0-6ACCBF5A7E82}"/>
    <hyperlink ref="B45" location="'4-Acid'!$A$748" display="'4-Acid'!$A$748" xr:uid="{3C8F9E9C-1CAD-4244-97E3-817934D64EB7}"/>
    <hyperlink ref="B46" location="'4-Acid'!$A$766" display="'4-Acid'!$A$766" xr:uid="{6A9F95EA-2C21-4B98-A210-67BBE7A8F6C3}"/>
    <hyperlink ref="B47" location="'4-Acid'!$A$784" display="'4-Acid'!$A$784" xr:uid="{20F7C256-9B97-43F3-A66C-E9A3A975FEFD}"/>
    <hyperlink ref="B48" location="'4-Acid'!$A$802" display="'4-Acid'!$A$802" xr:uid="{F12CC098-FCB3-4BF9-8EE6-D9693A0E8935}"/>
    <hyperlink ref="B49" location="'4-Acid'!$A$820" display="'4-Acid'!$A$820" xr:uid="{86CD64C3-3A37-407A-95E6-4D5B752AAF7F}"/>
    <hyperlink ref="B50" location="'4-Acid'!$A$838" display="'4-Acid'!$A$838" xr:uid="{DB50C3F5-A459-42B0-B4E9-EA410C0ED54F}"/>
    <hyperlink ref="B51" location="'4-Acid'!$A$856" display="'4-Acid'!$A$856" xr:uid="{88567F02-5C89-4B9F-8BB8-2ADFB626886B}"/>
    <hyperlink ref="B52" location="'4-Acid'!$A$875" display="'4-Acid'!$A$875" xr:uid="{5BA6098F-CCCE-473D-81F5-1E63ACA93ACF}"/>
    <hyperlink ref="B53" location="'4-Acid'!$A$893" display="'4-Acid'!$A$893" xr:uid="{29BE3A5F-0A3A-4E97-98ED-02B4F7CFD511}"/>
    <hyperlink ref="B54" location="'4-Acid'!$A$911" display="'4-Acid'!$A$911" xr:uid="{6F4EFDDF-B699-4442-B42C-C8694F24B1A2}"/>
    <hyperlink ref="B55" location="'4-Acid'!$A$930" display="'4-Acid'!$A$930" xr:uid="{B97A96D5-516D-4E3D-B9AB-009DA7631994}"/>
    <hyperlink ref="B56" location="'4-Acid'!$A$949" display="'4-Acid'!$A$949" xr:uid="{DF8152E6-BD57-4E4B-A892-2B86E0BBF20C}"/>
    <hyperlink ref="B57" location="'4-Acid'!$A$968" display="'4-Acid'!$A$968" xr:uid="{12B925F8-54D0-47AB-84AD-1E3E64AC1322}"/>
    <hyperlink ref="B58" location="'4-Acid'!$A$986" display="'4-Acid'!$A$986" xr:uid="{68B46377-37E1-487E-AB93-40B52350ED53}"/>
    <hyperlink ref="B59" location="'4-Acid'!$A$1004" display="'4-Acid'!$A$1004" xr:uid="{6A623F6D-48D0-4A12-A17A-30084E7B59F0}"/>
    <hyperlink ref="B60" location="'4-Acid'!$A$1023" display="'4-Acid'!$A$1023" xr:uid="{55D15560-1969-466D-B084-195C3ED2F499}"/>
    <hyperlink ref="B61" location="'4-Acid'!$A$1041" display="'4-Acid'!$A$1041" xr:uid="{9512D21E-A088-47EA-95F6-38CAD7B6F3B3}"/>
    <hyperlink ref="B62" location="'4-Acid'!$A$1059" display="'4-Acid'!$A$1059" xr:uid="{3F7E1F0C-829C-4BD4-B9F6-05FD5F0F7CE5}"/>
    <hyperlink ref="B63" location="'4-Acid'!$A$1078" display="'4-Acid'!$A$1078" xr:uid="{1C1A1AAA-4B4E-4E63-988F-30F163AE739B}"/>
    <hyperlink ref="B64" location="'4-Acid'!$A$1097" display="'4-Acid'!$A$1097" xr:uid="{96415B85-E722-4900-8A6C-35B7E8A82E0B}"/>
    <hyperlink ref="B65" location="'4-Acid'!$A$1115" display="'4-Acid'!$A$1115" xr:uid="{07DF4E39-8742-4C82-8555-55FF8AB5833A}"/>
    <hyperlink ref="B66" location="'4-Acid'!$A$1133" display="'4-Acid'!$A$1133" xr:uid="{FD5AD9FD-BC3B-4882-8810-6796B82CB931}"/>
    <hyperlink ref="B68" location="'Aqua Regia'!$A$1" display="'Aqua Regia'!$A$1" xr:uid="{276FAD12-FF7F-4651-A10C-9C9DB310F912}"/>
    <hyperlink ref="B69" location="'Aqua Regia'!$A$41" display="'Aqua Regia'!$A$41" xr:uid="{3D2C68B0-C376-418D-AAA4-04F81E3FE4B9}"/>
    <hyperlink ref="B70" location="'Aqua Regia'!$A$59" display="'Aqua Regia'!$A$59" xr:uid="{E9CF5504-9F6E-4EBD-96FA-FF55A883EA10}"/>
    <hyperlink ref="B71" location="'Aqua Regia'!$A$77" display="'Aqua Regia'!$A$77" xr:uid="{61BCCB6E-8FF8-41AF-8AD2-7CA35613C0B4}"/>
    <hyperlink ref="B72" location="'Aqua Regia'!$A$113" display="'Aqua Regia'!$A$113" xr:uid="{8165C357-EA65-4E25-9CF4-8103380DF4D4}"/>
    <hyperlink ref="B73" location="'Aqua Regia'!$A$132" display="'Aqua Regia'!$A$132" xr:uid="{9C2E71BD-20E4-4835-82AC-F76CCA5754B4}"/>
    <hyperlink ref="B74" location="'Aqua Regia'!$A$150" display="'Aqua Regia'!$A$150" xr:uid="{A9B4BF2C-5C47-426A-BE4C-481B588FF7A9}"/>
    <hyperlink ref="B75" location="'Aqua Regia'!$A$168" display="'Aqua Regia'!$A$168" xr:uid="{CD7C84BD-5518-41CE-9280-7FA38EDA3811}"/>
    <hyperlink ref="B76" location="'Aqua Regia'!$A$187" display="'Aqua Regia'!$A$187" xr:uid="{57E18B4B-E663-41B2-8004-1A4587EFDF28}"/>
    <hyperlink ref="B77" location="'Aqua Regia'!$A$205" display="'Aqua Regia'!$A$205" xr:uid="{BDB5CB49-5D4D-4226-B3EA-E4EBA61F3FE6}"/>
    <hyperlink ref="B78" location="'Aqua Regia'!$A$223" display="'Aqua Regia'!$A$223" xr:uid="{959EF21A-C3F3-4ACA-A9C6-77EAE990CA20}"/>
    <hyperlink ref="B79" location="'Aqua Regia'!$A$241" display="'Aqua Regia'!$A$241" xr:uid="{FC6DC2B0-3492-44BE-BEF5-869E61717B74}"/>
    <hyperlink ref="B80" location="'Aqua Regia'!$A$259" display="'Aqua Regia'!$A$259" xr:uid="{6ACDD463-C3F1-458F-ABDA-7868AB6F4D58}"/>
    <hyperlink ref="B81" location="'Aqua Regia'!$A$331" display="'Aqua Regia'!$A$331" xr:uid="{2A21DB3F-0883-4429-BCA3-282D10E35C54}"/>
    <hyperlink ref="B82" location="'Aqua Regia'!$A$349" display="'Aqua Regia'!$A$349" xr:uid="{7327AD4B-C73A-44FF-B644-F2B4CF20FE41}"/>
    <hyperlink ref="B83" location="'Aqua Regia'!$A$385" display="'Aqua Regia'!$A$385" xr:uid="{9D2F2ACF-BCC0-44E5-B9B8-0B6C85A8139B}"/>
    <hyperlink ref="B84" location="'Aqua Regia'!$A$404" display="'Aqua Regia'!$A$404" xr:uid="{4695436D-0A8F-4392-85F8-F901B6CA1078}"/>
    <hyperlink ref="B85" location="'Aqua Regia'!$A$422" display="'Aqua Regia'!$A$422" xr:uid="{0A18713F-B45C-4D0D-AF7B-1AD0BAD04231}"/>
    <hyperlink ref="B86" location="'Aqua Regia'!$A$458" display="'Aqua Regia'!$A$458" xr:uid="{D2F4F3B0-7CDC-4AF5-95AB-9EA68EF0B04C}"/>
    <hyperlink ref="B87" location="'Aqua Regia'!$A$476" display="'Aqua Regia'!$A$476" xr:uid="{8D344876-19CF-4145-AB6B-06ADB07595BB}"/>
    <hyperlink ref="B88" location="'Aqua Regia'!$A$494" display="'Aqua Regia'!$A$494" xr:uid="{0DCA2E19-74B4-4CAB-B5BE-265936D202D7}"/>
    <hyperlink ref="B89" location="'Aqua Regia'!$A$512" display="'Aqua Regia'!$A$512" xr:uid="{E8098ED4-A203-4BBE-9C28-667632054446}"/>
    <hyperlink ref="B90" location="'Aqua Regia'!$A$531" display="'Aqua Regia'!$A$531" xr:uid="{A2A28214-C8FF-4678-BFB3-89BA9786468F}"/>
    <hyperlink ref="B91" location="'Aqua Regia'!$A$549" display="'Aqua Regia'!$A$549" xr:uid="{76D7F9FC-8130-4EF0-B815-0C16A21CBBB2}"/>
    <hyperlink ref="B92" location="'Aqua Regia'!$A$567" display="'Aqua Regia'!$A$567" xr:uid="{3C204931-C10F-46E9-99B1-F2F3C4326200}"/>
    <hyperlink ref="B93" location="'Aqua Regia'!$A$585" display="'Aqua Regia'!$A$585" xr:uid="{E06A640F-2FE4-4AB5-82EF-731D2AE426AB}"/>
    <hyperlink ref="B94" location="'Aqua Regia'!$A$603" display="'Aqua Regia'!$A$603" xr:uid="{73846E9E-8CDA-40D9-BE24-4C544863B2F5}"/>
    <hyperlink ref="B95" location="'Aqua Regia'!$A$621" display="'Aqua Regia'!$A$621" xr:uid="{BDE6DEE6-EE91-4D10-AF6D-5EC2CEFFDCA2}"/>
    <hyperlink ref="B96" location="'Aqua Regia'!$A$658" display="'Aqua Regia'!$A$658" xr:uid="{277520AA-A6F9-48B5-8FE8-D63A8212EE43}"/>
    <hyperlink ref="B97" location="'Aqua Regia'!$A$677" display="'Aqua Regia'!$A$677" xr:uid="{C42C3692-A227-4BE9-9CB6-D534F5356200}"/>
    <hyperlink ref="B98" location="'Aqua Regia'!$A$695" display="'Aqua Regia'!$A$695" xr:uid="{AD27E915-85B2-4C00-AE3F-F92C69F1731F}"/>
    <hyperlink ref="B99" location="'Aqua Regia'!$A$767" display="'Aqua Regia'!$A$767" xr:uid="{26F62C67-1167-45CD-A67E-9624F08BE524}"/>
    <hyperlink ref="B100" location="'Aqua Regia'!$A$785" display="'Aqua Regia'!$A$785" xr:uid="{7E4B9DC9-59B8-4475-9CE5-697D8DA82839}"/>
    <hyperlink ref="B101" location="'Aqua Regia'!$A$803" display="'Aqua Regia'!$A$803" xr:uid="{2CA4FB38-C7B9-4062-A219-2E90EF7C518F}"/>
    <hyperlink ref="B102" location="'Aqua Regia'!$A$821" display="'Aqua Regia'!$A$821" xr:uid="{56310FEB-26DE-4226-9FC4-2B1517A31B99}"/>
    <hyperlink ref="B103" location="'Aqua Regia'!$A$839" display="'Aqua Regia'!$A$839" xr:uid="{0E28C5FD-B692-41B0-A35E-00474A6AECC6}"/>
    <hyperlink ref="B104" location="'Aqua Regia'!$A$858" display="'Aqua Regia'!$A$858" xr:uid="{F50BCB45-3A01-4305-8AB8-8A006EB7F9B3}"/>
    <hyperlink ref="B105" location="'Aqua Regia'!$A$894" display="'Aqua Regia'!$A$894" xr:uid="{F138B943-630E-40BD-8F31-DDF3D319FED0}"/>
    <hyperlink ref="B106" location="'Aqua Regia'!$A$913" display="'Aqua Regia'!$A$913" xr:uid="{529C8590-8BB5-471D-9E94-D73305B5ABAD}"/>
    <hyperlink ref="B107" location="'Aqua Regia'!$A$932" display="'Aqua Regia'!$A$932" xr:uid="{70C2CBDB-F887-4572-BFE7-172B2CB83AD5}"/>
    <hyperlink ref="B108" location="'Aqua Regia'!$A$950" display="'Aqua Regia'!$A$950" xr:uid="{E82243A0-E1A0-4BB8-9659-72F4F4223718}"/>
    <hyperlink ref="B109" location="'Aqua Regia'!$A$969" display="'Aqua Regia'!$A$969" xr:uid="{24A1CBFF-5994-4AEC-9B22-F7F9C9F0FF87}"/>
    <hyperlink ref="B110" location="'Aqua Regia'!$A$988" display="'Aqua Regia'!$A$988" xr:uid="{45126EAD-9F8C-4AF1-A871-2F9A974E3054}"/>
    <hyperlink ref="B111" location="'Aqua Regia'!$A$1007" display="'Aqua Regia'!$A$1007" xr:uid="{85219661-9111-4F63-B8AB-23AA83E84E7B}"/>
    <hyperlink ref="B112" location="'Aqua Regia'!$A$1025" display="'Aqua Regia'!$A$1025" xr:uid="{FD886C62-C37C-418B-AC03-1106CDAF65FA}"/>
    <hyperlink ref="B113" location="'Aqua Regia'!$A$1061" display="'Aqua Regia'!$A$1061" xr:uid="{D187A0E9-44AE-40DD-BA42-F198AD3D2F9D}"/>
    <hyperlink ref="B114" location="'Aqua Regia'!$A$1079" display="'Aqua Regia'!$A$1079" xr:uid="{7279FCD8-B0C7-4B7D-B76F-B5D86A121B5D}"/>
    <hyperlink ref="B115" location="'Aqua Regia'!$A$1097" display="'Aqua Regia'!$A$1097" xr:uid="{1FF79148-409F-48CD-AAE9-03F66167309C}"/>
    <hyperlink ref="B116" location="'Aqua Regia'!$A$1115" display="'Aqua Regia'!$A$1115" xr:uid="{A4BC59F9-17E6-4346-B2BF-3BEC61349491}"/>
    <hyperlink ref="B117" location="'Aqua Regia'!$A$1134" display="'Aqua Regia'!$A$1134" xr:uid="{CAEFC745-DBA8-4E02-93E9-9BF6ED540B36}"/>
    <hyperlink ref="B118" location="'Aqua Regia'!$A$1152" display="'Aqua Regia'!$A$1152" xr:uid="{C0A1D570-EC3E-4858-A4B9-B4554B0464E2}"/>
    <hyperlink ref="B119" location="'Aqua Regia'!$A$1170" display="'Aqua Regia'!$A$1170" xr:uid="{426085D1-320C-440E-80EC-378394C86D3A}"/>
    <hyperlink ref="B121" location="'PF ICP'!$A$18" display="'PF ICP'!$A$18" xr:uid="{FD7240DC-B2F2-4114-A1D8-3784B33F1530}"/>
    <hyperlink ref="B122" location="'PF ICP'!$A$58" display="'PF ICP'!$A$58" xr:uid="{A0A47CF6-1EA0-4673-8428-AB1A59E91077}"/>
    <hyperlink ref="B123" location="'PF ICP'!$A$94" display="'PF ICP'!$A$94" xr:uid="{1D7D1999-347C-49FA-A069-5B29A5334169}"/>
    <hyperlink ref="B124" location="'PF ICP'!$A$130" display="'PF ICP'!$A$130" xr:uid="{F9665D6A-A002-4A77-8FB5-1424F5A1A829}"/>
    <hyperlink ref="B125" location="'PF ICP'!$A$149" display="'PF ICP'!$A$149" xr:uid="{AEBF7E67-40B4-421A-BD6E-1ED29A834E24}"/>
    <hyperlink ref="B126" location="'PF ICP'!$A$168" display="'PF ICP'!$A$168" xr:uid="{DA966A56-33CD-4B54-B89B-0A0559354F3C}"/>
    <hyperlink ref="B127" location="'PF ICP'!$A$186" display="'PF ICP'!$A$186" xr:uid="{CCAEA7F0-C7BE-4C3F-84AC-65C1E115857E}"/>
    <hyperlink ref="B128" location="'PF ICP'!$A$204" display="'PF ICP'!$A$204" xr:uid="{73827B1C-9226-4EBD-A760-414E4ECA4ACF}"/>
    <hyperlink ref="B129" location="'PF ICP'!$A$240" display="'PF ICP'!$A$240" xr:uid="{ED649F58-89E3-40DE-B70C-620A07228CB7}"/>
    <hyperlink ref="B130" location="'PF ICP'!$A$259" display="'PF ICP'!$A$259" xr:uid="{EE831275-ED7A-464D-9F34-3615471A1033}"/>
    <hyperlink ref="B131" location="'PF ICP'!$A$277" display="'PF ICP'!$A$277" xr:uid="{914C7AD0-EDB2-457C-A342-DBA83092B951}"/>
    <hyperlink ref="B132" location="'PF ICP'!$A$296" display="'PF ICP'!$A$296" xr:uid="{5795A199-867D-4F1A-BF8D-88F1BABB9900}"/>
    <hyperlink ref="B133" location="'PF ICP'!$A$315" display="'PF ICP'!$A$315" xr:uid="{B4DC701D-5F98-4D42-811F-293FC6C309F1}"/>
    <hyperlink ref="B134" location="'PF ICP'!$A$333" display="'PF ICP'!$A$333" xr:uid="{0599EC4A-4B3D-42F7-952F-61F54B3E86E7}"/>
    <hyperlink ref="B135" location="'PF ICP'!$A$351" display="'PF ICP'!$A$351" xr:uid="{F0810D76-26F6-45FC-85A3-0F3B47635227}"/>
    <hyperlink ref="B136" location="'PF ICP'!$A$369" display="'PF ICP'!$A$369" xr:uid="{A2D88A1D-1002-4616-BDA4-B4E0EBD77CA5}"/>
    <hyperlink ref="B137" location="'PF ICP'!$A$388" display="'PF ICP'!$A$388" xr:uid="{1CA1D57C-A255-49C5-85E0-129C33EFA398}"/>
    <hyperlink ref="B138" location="'PF ICP'!$A$442" display="'PF ICP'!$A$442" xr:uid="{307FBA1D-306E-4F6D-AA2C-C02FD7333A79}"/>
    <hyperlink ref="B139" location="'PF ICP'!$A$460" display="'PF ICP'!$A$460" xr:uid="{719B5CD6-0533-400B-A23C-D630BFBF08B7}"/>
    <hyperlink ref="B140" location="'PF ICP'!$A$478" display="'PF ICP'!$A$478" xr:uid="{6C95A660-2170-4C43-B1EE-EC459D74DBD8}"/>
    <hyperlink ref="B141" location="'PF ICP'!$A$496" display="'PF ICP'!$A$496" xr:uid="{CA7C3BDB-C8A9-4A3F-AAFB-20C5B75A936B}"/>
    <hyperlink ref="B142" location="'PF ICP'!$A$515" display="'PF ICP'!$A$515" xr:uid="{4D12ABC9-D45F-43D0-B71D-F6FFCC93C675}"/>
    <hyperlink ref="B143" location="'PF ICP'!$A$534" display="'PF ICP'!$A$534" xr:uid="{14C98261-3273-46D2-AB09-C609E92AC0F4}"/>
    <hyperlink ref="B144" location="'PF ICP'!$A$552" display="'PF ICP'!$A$552" xr:uid="{D840521A-210E-426D-BFB0-7A19AAD2BC00}"/>
    <hyperlink ref="B145" location="'PF ICP'!$A$570" display="'PF ICP'!$A$570" xr:uid="{7E01512B-A312-48B9-85BF-1BDA7F07477C}"/>
    <hyperlink ref="B146" location="'PF ICP'!$A$588" display="'PF ICP'!$A$588" xr:uid="{EFC7091C-19F3-45A4-986A-C1AF6D0543E2}"/>
    <hyperlink ref="B147" location="'PF ICP'!$A$625" display="'PF ICP'!$A$625" xr:uid="{C657BC57-44A5-472D-B1AD-97F8FF02A8C5}"/>
    <hyperlink ref="B148" location="'PF ICP'!$A$643" display="'PF ICP'!$A$643" xr:uid="{3ACF0669-92D2-4BD5-B601-94513376391A}"/>
    <hyperlink ref="B149" location="'PF ICP'!$A$679" display="'PF ICP'!$A$679" xr:uid="{FC242F61-7A93-404B-8C39-9821D6EFCD70}"/>
    <hyperlink ref="B150" location="'PF ICP'!$A$697" display="'PF ICP'!$A$697" xr:uid="{51468D30-8F04-44E6-8593-D96B4941F4C7}"/>
    <hyperlink ref="B151" location="'PF ICP'!$A$715" display="'PF ICP'!$A$715" xr:uid="{543E986A-6335-4E5C-AA1E-238180E4E026}"/>
    <hyperlink ref="B152" location="'PF ICP'!$A$733" display="'PF ICP'!$A$733" xr:uid="{9A32FC3D-4842-4E5D-8B88-F1DA7B8581D1}"/>
    <hyperlink ref="B153" location="'PF ICP'!$A$769" display="'PF ICP'!$A$769" xr:uid="{73C92C09-5565-44DD-9A36-E3285B6FCE42}"/>
    <hyperlink ref="B154" location="'PF ICP'!$A$787" display="'PF ICP'!$A$787" xr:uid="{6A548501-E0DE-4885-8168-73BE13090E5A}"/>
    <hyperlink ref="B155" location="'PF ICP'!$A$841" display="'PF ICP'!$A$841" xr:uid="{9C5C3C3B-8832-45C1-84DA-52198AC72096}"/>
    <hyperlink ref="B156" location="'PF ICP'!$A$859" display="'PF ICP'!$A$859" xr:uid="{7224E955-EF94-48DE-8250-F0E29AD6002B}"/>
    <hyperlink ref="B157" location="'PF ICP'!$A$878" display="'PF ICP'!$A$878" xr:uid="{293DCCF9-6364-4E10-9AD5-9F99F9E32F05}"/>
    <hyperlink ref="B158" location="'PF ICP'!$A$896" display="'PF ICP'!$A$896" xr:uid="{2D2388EA-3EB7-46B4-8828-5C10FC12E0DB}"/>
    <hyperlink ref="B159" location="'PF ICP'!$A$932" display="'PF ICP'!$A$932" xr:uid="{C7230CB0-A143-48F1-9EF6-83EFFA416BFB}"/>
    <hyperlink ref="B160" location="'PF ICP'!$A$968" display="'PF ICP'!$A$968" xr:uid="{9385CB80-D992-4D3D-AC6A-975705576738}"/>
    <hyperlink ref="B161" location="'PF ICP'!$A$986" display="'PF ICP'!$A$986" xr:uid="{7EE165F7-4EAC-4383-836B-EC8B49D8EA8A}"/>
    <hyperlink ref="B162" location="'PF ICP'!$A$1004" display="'PF ICP'!$A$1004" xr:uid="{EB9905A2-903D-4D96-85CE-8E82E347AA6C}"/>
    <hyperlink ref="B163" location="'PF ICP'!$A$1022" display="'PF ICP'!$A$1022" xr:uid="{2DCF960A-1458-4F1A-9759-73D823F83559}"/>
    <hyperlink ref="B164" location="'PF ICP'!$A$1040" display="'PF ICP'!$A$1040" xr:uid="{79354540-129C-4E36-A3DD-1A9B30A0CDBF}"/>
    <hyperlink ref="B165" location="'PF ICP'!$A$1059" display="'PF ICP'!$A$1059" xr:uid="{8CC818DB-D08A-431B-A0C4-2B2096EF1E32}"/>
    <hyperlink ref="B166" location="'PF ICP'!$A$1078" display="'PF ICP'!$A$1078" xr:uid="{AA40DCCE-1F58-4CF0-B7DF-E0814629A67A}"/>
    <hyperlink ref="B167" location="'PF ICP'!$A$1096" display="'PF ICP'!$A$1096" xr:uid="{B4DC2FBD-B543-403D-988D-88B080FB3F8A}"/>
    <hyperlink ref="B168" location="'PF ICP'!$A$1115" display="'PF ICP'!$A$1115" xr:uid="{35E04248-96E8-4852-9C68-525FBACE790C}"/>
    <hyperlink ref="B169" location="'PF ICP'!$A$1133" display="'PF ICP'!$A$1133" xr:uid="{AFF46C5A-EAEA-4FA8-8848-DBB932344778}"/>
    <hyperlink ref="B171" location="'IRC'!$A$18" display="'IRC'!$A$18" xr:uid="{55124A2F-6FB8-485B-BD80-EC45243BAB0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BB5E6-DB45-42CB-AF9C-98BDB01C19C2}">
  <sheetPr codeName="Sheet14"/>
  <dimension ref="A1:BN1249"/>
  <sheetViews>
    <sheetView zoomScale="56" zoomScaleNormal="56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541</v>
      </c>
      <c r="BM1" s="28" t="s">
        <v>67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7" t="s">
        <v>234</v>
      </c>
      <c r="AE2" s="17" t="s">
        <v>234</v>
      </c>
      <c r="AF2" s="17" t="s">
        <v>234</v>
      </c>
      <c r="AG2" s="157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4" t="s">
        <v>245</v>
      </c>
      <c r="E3" s="156" t="s">
        <v>246</v>
      </c>
      <c r="F3" s="156" t="s">
        <v>247</v>
      </c>
      <c r="G3" s="156" t="s">
        <v>248</v>
      </c>
      <c r="H3" s="156" t="s">
        <v>249</v>
      </c>
      <c r="I3" s="156" t="s">
        <v>250</v>
      </c>
      <c r="J3" s="156" t="s">
        <v>251</v>
      </c>
      <c r="K3" s="156" t="s">
        <v>252</v>
      </c>
      <c r="L3" s="156" t="s">
        <v>253</v>
      </c>
      <c r="M3" s="156" t="s">
        <v>254</v>
      </c>
      <c r="N3" s="156" t="s">
        <v>255</v>
      </c>
      <c r="O3" s="156" t="s">
        <v>256</v>
      </c>
      <c r="P3" s="156" t="s">
        <v>257</v>
      </c>
      <c r="Q3" s="156" t="s">
        <v>258</v>
      </c>
      <c r="R3" s="156" t="s">
        <v>259</v>
      </c>
      <c r="S3" s="156" t="s">
        <v>260</v>
      </c>
      <c r="T3" s="156" t="s">
        <v>261</v>
      </c>
      <c r="U3" s="156" t="s">
        <v>262</v>
      </c>
      <c r="V3" s="156" t="s">
        <v>263</v>
      </c>
      <c r="W3" s="156" t="s">
        <v>264</v>
      </c>
      <c r="X3" s="156" t="s">
        <v>265</v>
      </c>
      <c r="Y3" s="156" t="s">
        <v>266</v>
      </c>
      <c r="Z3" s="156" t="s">
        <v>267</v>
      </c>
      <c r="AA3" s="156" t="s">
        <v>268</v>
      </c>
      <c r="AB3" s="156" t="s">
        <v>269</v>
      </c>
      <c r="AC3" s="156" t="s">
        <v>270</v>
      </c>
      <c r="AD3" s="156" t="s">
        <v>271</v>
      </c>
      <c r="AE3" s="156" t="s">
        <v>236</v>
      </c>
      <c r="AF3" s="156" t="s">
        <v>272</v>
      </c>
      <c r="AG3" s="157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282</v>
      </c>
      <c r="E4" s="11" t="s">
        <v>282</v>
      </c>
      <c r="F4" s="11" t="s">
        <v>281</v>
      </c>
      <c r="G4" s="11" t="s">
        <v>281</v>
      </c>
      <c r="H4" s="11" t="s">
        <v>281</v>
      </c>
      <c r="I4" s="11" t="s">
        <v>281</v>
      </c>
      <c r="J4" s="11" t="s">
        <v>281</v>
      </c>
      <c r="K4" s="11" t="s">
        <v>281</v>
      </c>
      <c r="L4" s="11" t="s">
        <v>282</v>
      </c>
      <c r="M4" s="11" t="s">
        <v>281</v>
      </c>
      <c r="N4" s="11" t="s">
        <v>281</v>
      </c>
      <c r="O4" s="11" t="s">
        <v>305</v>
      </c>
      <c r="P4" s="11" t="s">
        <v>281</v>
      </c>
      <c r="Q4" s="11" t="s">
        <v>282</v>
      </c>
      <c r="R4" s="11" t="s">
        <v>282</v>
      </c>
      <c r="S4" s="11" t="s">
        <v>305</v>
      </c>
      <c r="T4" s="11" t="s">
        <v>282</v>
      </c>
      <c r="U4" s="11" t="s">
        <v>282</v>
      </c>
      <c r="V4" s="11" t="s">
        <v>305</v>
      </c>
      <c r="W4" s="11" t="s">
        <v>282</v>
      </c>
      <c r="X4" s="11" t="s">
        <v>282</v>
      </c>
      <c r="Y4" s="11" t="s">
        <v>305</v>
      </c>
      <c r="Z4" s="11" t="s">
        <v>281</v>
      </c>
      <c r="AA4" s="11" t="s">
        <v>305</v>
      </c>
      <c r="AB4" s="11" t="s">
        <v>282</v>
      </c>
      <c r="AC4" s="11" t="s">
        <v>282</v>
      </c>
      <c r="AD4" s="11" t="s">
        <v>282</v>
      </c>
      <c r="AE4" s="11" t="s">
        <v>305</v>
      </c>
      <c r="AF4" s="11" t="s">
        <v>281</v>
      </c>
      <c r="AG4" s="157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306</v>
      </c>
      <c r="E5" s="26" t="s">
        <v>306</v>
      </c>
      <c r="F5" s="26" t="s">
        <v>306</v>
      </c>
      <c r="G5" s="26" t="s">
        <v>306</v>
      </c>
      <c r="H5" s="26" t="s">
        <v>306</v>
      </c>
      <c r="I5" s="26" t="s">
        <v>306</v>
      </c>
      <c r="J5" s="26" t="s">
        <v>306</v>
      </c>
      <c r="K5" s="26" t="s">
        <v>306</v>
      </c>
      <c r="L5" s="26" t="s">
        <v>306</v>
      </c>
      <c r="M5" s="26" t="s">
        <v>121</v>
      </c>
      <c r="N5" s="26" t="s">
        <v>278</v>
      </c>
      <c r="O5" s="26" t="s">
        <v>307</v>
      </c>
      <c r="P5" s="26" t="s">
        <v>308</v>
      </c>
      <c r="Q5" s="26" t="s">
        <v>306</v>
      </c>
      <c r="R5" s="26" t="s">
        <v>307</v>
      </c>
      <c r="S5" s="26" t="s">
        <v>307</v>
      </c>
      <c r="T5" s="26" t="s">
        <v>307</v>
      </c>
      <c r="U5" s="26" t="s">
        <v>309</v>
      </c>
      <c r="V5" s="26" t="s">
        <v>309</v>
      </c>
      <c r="W5" s="26" t="s">
        <v>306</v>
      </c>
      <c r="X5" s="26" t="s">
        <v>308</v>
      </c>
      <c r="Y5" s="26" t="s">
        <v>306</v>
      </c>
      <c r="Z5" s="26" t="s">
        <v>309</v>
      </c>
      <c r="AA5" s="26" t="s">
        <v>306</v>
      </c>
      <c r="AB5" s="26" t="s">
        <v>309</v>
      </c>
      <c r="AC5" s="26" t="s">
        <v>309</v>
      </c>
      <c r="AD5" s="26" t="s">
        <v>306</v>
      </c>
      <c r="AE5" s="26" t="s">
        <v>309</v>
      </c>
      <c r="AF5" s="26" t="s">
        <v>308</v>
      </c>
      <c r="AG5" s="157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9">
        <v>10</v>
      </c>
      <c r="E6" s="229">
        <v>8.83</v>
      </c>
      <c r="F6" s="229">
        <v>9.4</v>
      </c>
      <c r="G6" s="229">
        <v>10.9</v>
      </c>
      <c r="H6" s="229">
        <v>10.15</v>
      </c>
      <c r="I6" s="229">
        <v>10.75</v>
      </c>
      <c r="J6" s="229">
        <v>9.5399999999999991</v>
      </c>
      <c r="K6" s="229">
        <v>10.1</v>
      </c>
      <c r="L6" s="229">
        <v>10.7</v>
      </c>
      <c r="M6" s="229">
        <v>10.38</v>
      </c>
      <c r="N6" s="229">
        <v>10.27</v>
      </c>
      <c r="O6" s="229">
        <v>9.4</v>
      </c>
      <c r="P6" s="229">
        <v>10.187252334201595</v>
      </c>
      <c r="Q6" s="229">
        <v>10.220000000000001</v>
      </c>
      <c r="R6" s="229">
        <v>10.013609979433335</v>
      </c>
      <c r="S6" s="229">
        <v>10.210000000000001</v>
      </c>
      <c r="T6" s="229">
        <v>10.5</v>
      </c>
      <c r="U6" s="229">
        <v>9.1999999999999993</v>
      </c>
      <c r="V6" s="210">
        <v>12.16</v>
      </c>
      <c r="W6" s="229">
        <v>10.1</v>
      </c>
      <c r="X6" s="229">
        <v>10.4</v>
      </c>
      <c r="Y6" s="229">
        <v>10.8324</v>
      </c>
      <c r="Z6" s="229">
        <v>9.9</v>
      </c>
      <c r="AA6" s="229">
        <v>10</v>
      </c>
      <c r="AB6" s="229">
        <v>9.92</v>
      </c>
      <c r="AC6" s="229" t="s">
        <v>310</v>
      </c>
      <c r="AD6" s="229">
        <v>9.4600000000000009</v>
      </c>
      <c r="AE6" s="210">
        <v>10</v>
      </c>
      <c r="AF6" s="229">
        <v>10.23</v>
      </c>
      <c r="AG6" s="211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3">
        <v>1</v>
      </c>
    </row>
    <row r="7" spans="1:66">
      <c r="A7" s="30"/>
      <c r="B7" s="19">
        <v>1</v>
      </c>
      <c r="C7" s="9">
        <v>2</v>
      </c>
      <c r="D7" s="217">
        <v>10.1</v>
      </c>
      <c r="E7" s="217">
        <v>8.89</v>
      </c>
      <c r="F7" s="217">
        <v>9.1999999999999993</v>
      </c>
      <c r="G7" s="217">
        <v>11.05</v>
      </c>
      <c r="H7" s="217">
        <v>10.45</v>
      </c>
      <c r="I7" s="217">
        <v>10.45</v>
      </c>
      <c r="J7" s="217">
        <v>9.8000000000000007</v>
      </c>
      <c r="K7" s="217">
        <v>10.9</v>
      </c>
      <c r="L7" s="217">
        <v>10.3</v>
      </c>
      <c r="M7" s="217">
        <v>9.99</v>
      </c>
      <c r="N7" s="217">
        <v>10.134</v>
      </c>
      <c r="O7" s="217">
        <v>9.5</v>
      </c>
      <c r="P7" s="217">
        <v>10.074104241057626</v>
      </c>
      <c r="Q7" s="217">
        <v>10.01</v>
      </c>
      <c r="R7" s="217">
        <v>10.356900750913509</v>
      </c>
      <c r="S7" s="217">
        <v>10.72</v>
      </c>
      <c r="T7" s="217">
        <v>10.199999999999999</v>
      </c>
      <c r="U7" s="217">
        <v>9.1999999999999993</v>
      </c>
      <c r="V7" s="214">
        <v>12.2</v>
      </c>
      <c r="W7" s="217">
        <v>10.8</v>
      </c>
      <c r="X7" s="217">
        <v>10.7</v>
      </c>
      <c r="Y7" s="217">
        <v>11.059200000000001</v>
      </c>
      <c r="Z7" s="217">
        <v>9.7200000000000006</v>
      </c>
      <c r="AA7" s="217">
        <v>10</v>
      </c>
      <c r="AB7" s="217">
        <v>9.75</v>
      </c>
      <c r="AC7" s="217" t="s">
        <v>310</v>
      </c>
      <c r="AD7" s="217">
        <v>9.4700000000000006</v>
      </c>
      <c r="AE7" s="214">
        <v>11</v>
      </c>
      <c r="AF7" s="217">
        <v>10.15</v>
      </c>
      <c r="AG7" s="211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3">
        <v>1</v>
      </c>
    </row>
    <row r="8" spans="1:66">
      <c r="A8" s="30"/>
      <c r="B8" s="19">
        <v>1</v>
      </c>
      <c r="C8" s="9">
        <v>3</v>
      </c>
      <c r="D8" s="217">
        <v>10</v>
      </c>
      <c r="E8" s="217">
        <v>9.18</v>
      </c>
      <c r="F8" s="217">
        <v>9.4</v>
      </c>
      <c r="G8" s="217">
        <v>10.9</v>
      </c>
      <c r="H8" s="217">
        <v>10.199999999999999</v>
      </c>
      <c r="I8" s="217">
        <v>10.7</v>
      </c>
      <c r="J8" s="217">
        <v>9.6199999999999992</v>
      </c>
      <c r="K8" s="217">
        <v>10.7</v>
      </c>
      <c r="L8" s="217">
        <v>10.1</v>
      </c>
      <c r="M8" s="217">
        <v>10.33</v>
      </c>
      <c r="N8" s="217">
        <v>10.26</v>
      </c>
      <c r="O8" s="230">
        <v>10.1</v>
      </c>
      <c r="P8" s="217">
        <v>10.310100690546292</v>
      </c>
      <c r="Q8" s="217">
        <v>10.64</v>
      </c>
      <c r="R8" s="217">
        <v>10.48487273934451</v>
      </c>
      <c r="S8" s="217">
        <v>10.42</v>
      </c>
      <c r="T8" s="217">
        <v>10.3</v>
      </c>
      <c r="U8" s="217">
        <v>9.4</v>
      </c>
      <c r="V8" s="214">
        <v>12.14</v>
      </c>
      <c r="W8" s="217">
        <v>10.4</v>
      </c>
      <c r="X8" s="217">
        <v>10.1</v>
      </c>
      <c r="Y8" s="217">
        <v>11.566800000000002</v>
      </c>
      <c r="Z8" s="217">
        <v>9.77</v>
      </c>
      <c r="AA8" s="217">
        <v>9.6</v>
      </c>
      <c r="AB8" s="217">
        <v>9.76</v>
      </c>
      <c r="AC8" s="217" t="s">
        <v>310</v>
      </c>
      <c r="AD8" s="217">
        <v>9.44</v>
      </c>
      <c r="AE8" s="214">
        <v>9</v>
      </c>
      <c r="AF8" s="217">
        <v>9.8800000000000008</v>
      </c>
      <c r="AG8" s="211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3">
        <v>16</v>
      </c>
    </row>
    <row r="9" spans="1:66">
      <c r="A9" s="30"/>
      <c r="B9" s="19">
        <v>1</v>
      </c>
      <c r="C9" s="9">
        <v>4</v>
      </c>
      <c r="D9" s="217">
        <v>10.1</v>
      </c>
      <c r="E9" s="217">
        <v>9.4</v>
      </c>
      <c r="F9" s="217">
        <v>9.3000000000000007</v>
      </c>
      <c r="G9" s="217">
        <v>10.8</v>
      </c>
      <c r="H9" s="217">
        <v>10.15</v>
      </c>
      <c r="I9" s="217">
        <v>10.5</v>
      </c>
      <c r="J9" s="217">
        <v>9.7899999999999991</v>
      </c>
      <c r="K9" s="217">
        <v>10.35</v>
      </c>
      <c r="L9" s="217">
        <v>10.7</v>
      </c>
      <c r="M9" s="217">
        <v>10.11</v>
      </c>
      <c r="N9" s="217">
        <v>9.91</v>
      </c>
      <c r="O9" s="217">
        <v>9.1</v>
      </c>
      <c r="P9" s="217">
        <v>10.042010969880696</v>
      </c>
      <c r="Q9" s="217">
        <v>9.09</v>
      </c>
      <c r="R9" s="217">
        <v>10.089883034944675</v>
      </c>
      <c r="S9" s="217">
        <v>10.74</v>
      </c>
      <c r="T9" s="217">
        <v>10.199999999999999</v>
      </c>
      <c r="U9" s="217">
        <v>9.1999999999999993</v>
      </c>
      <c r="V9" s="214">
        <v>12.05</v>
      </c>
      <c r="W9" s="217">
        <v>10.4</v>
      </c>
      <c r="X9" s="217">
        <v>10.3</v>
      </c>
      <c r="Y9" s="217">
        <v>11.610000000000001</v>
      </c>
      <c r="Z9" s="217">
        <v>9.5399999999999991</v>
      </c>
      <c r="AA9" s="217">
        <v>9.6</v>
      </c>
      <c r="AB9" s="217">
        <v>9.76</v>
      </c>
      <c r="AC9" s="217" t="s">
        <v>310</v>
      </c>
      <c r="AD9" s="217">
        <v>9.41</v>
      </c>
      <c r="AE9" s="214">
        <v>10</v>
      </c>
      <c r="AF9" s="217">
        <v>9.7799999999999994</v>
      </c>
      <c r="AG9" s="211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3">
        <v>10.059301663609915</v>
      </c>
      <c r="BN9" s="28"/>
    </row>
    <row r="10" spans="1:66">
      <c r="A10" s="30"/>
      <c r="B10" s="19">
        <v>1</v>
      </c>
      <c r="C10" s="9">
        <v>5</v>
      </c>
      <c r="D10" s="217">
        <v>10</v>
      </c>
      <c r="E10" s="217">
        <v>8.94</v>
      </c>
      <c r="F10" s="217">
        <v>9.3000000000000007</v>
      </c>
      <c r="G10" s="217">
        <v>10.75</v>
      </c>
      <c r="H10" s="217">
        <v>10.199999999999999</v>
      </c>
      <c r="I10" s="217">
        <v>10.6</v>
      </c>
      <c r="J10" s="217">
        <v>9.59</v>
      </c>
      <c r="K10" s="217">
        <v>10.45</v>
      </c>
      <c r="L10" s="217">
        <v>10.199999999999999</v>
      </c>
      <c r="M10" s="217">
        <v>9.77</v>
      </c>
      <c r="N10" s="217">
        <v>10.068999999999999</v>
      </c>
      <c r="O10" s="217">
        <v>9.3000000000000007</v>
      </c>
      <c r="P10" s="217">
        <v>10.120688152612862</v>
      </c>
      <c r="Q10" s="217">
        <v>10.58</v>
      </c>
      <c r="R10" s="217">
        <v>10.125091095595138</v>
      </c>
      <c r="S10" s="217">
        <v>10.44</v>
      </c>
      <c r="T10" s="217">
        <v>10.3</v>
      </c>
      <c r="U10" s="217">
        <v>9.1999999999999993</v>
      </c>
      <c r="V10" s="214">
        <v>11.82</v>
      </c>
      <c r="W10" s="217">
        <v>10.199999999999999</v>
      </c>
      <c r="X10" s="217">
        <v>10.4</v>
      </c>
      <c r="Y10" s="217">
        <v>11.0916</v>
      </c>
      <c r="Z10" s="217">
        <v>9.4600000000000009</v>
      </c>
      <c r="AA10" s="217">
        <v>9.9</v>
      </c>
      <c r="AB10" s="217">
        <v>9.7799999999999994</v>
      </c>
      <c r="AC10" s="217" t="s">
        <v>310</v>
      </c>
      <c r="AD10" s="217">
        <v>9.6</v>
      </c>
      <c r="AE10" s="214">
        <v>11</v>
      </c>
      <c r="AF10" s="217">
        <v>9.9700000000000006</v>
      </c>
      <c r="AG10" s="211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3">
        <v>70</v>
      </c>
    </row>
    <row r="11" spans="1:66">
      <c r="A11" s="30"/>
      <c r="B11" s="19">
        <v>1</v>
      </c>
      <c r="C11" s="9">
        <v>6</v>
      </c>
      <c r="D11" s="217">
        <v>10.3</v>
      </c>
      <c r="E11" s="217">
        <v>9.51</v>
      </c>
      <c r="F11" s="217">
        <v>9.3000000000000007</v>
      </c>
      <c r="G11" s="217">
        <v>11.15</v>
      </c>
      <c r="H11" s="217">
        <v>10.1</v>
      </c>
      <c r="I11" s="217">
        <v>10.5</v>
      </c>
      <c r="J11" s="217">
        <v>9.4700000000000006</v>
      </c>
      <c r="K11" s="217">
        <v>10.4</v>
      </c>
      <c r="L11" s="217">
        <v>10.199999999999999</v>
      </c>
      <c r="M11" s="217">
        <v>10.44</v>
      </c>
      <c r="N11" s="217">
        <v>10.183</v>
      </c>
      <c r="O11" s="217">
        <v>9.3000000000000007</v>
      </c>
      <c r="P11" s="217">
        <v>10.567453005741061</v>
      </c>
      <c r="Q11" s="217">
        <v>9.84</v>
      </c>
      <c r="R11" s="217">
        <v>10.50429252887567</v>
      </c>
      <c r="S11" s="217">
        <v>10.56</v>
      </c>
      <c r="T11" s="217">
        <v>10</v>
      </c>
      <c r="U11" s="230">
        <v>9.5</v>
      </c>
      <c r="V11" s="214">
        <v>12.11</v>
      </c>
      <c r="W11" s="217">
        <v>10</v>
      </c>
      <c r="X11" s="217">
        <v>10.4</v>
      </c>
      <c r="Y11" s="217">
        <v>10.6488</v>
      </c>
      <c r="Z11" s="217">
        <v>9.65</v>
      </c>
      <c r="AA11" s="217">
        <v>10.199999999999999</v>
      </c>
      <c r="AB11" s="217">
        <v>9.7899999999999991</v>
      </c>
      <c r="AC11" s="217" t="s">
        <v>310</v>
      </c>
      <c r="AD11" s="217">
        <v>9.48</v>
      </c>
      <c r="AE11" s="214">
        <v>9</v>
      </c>
      <c r="AF11" s="217">
        <v>9.86</v>
      </c>
      <c r="AG11" s="211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215"/>
    </row>
    <row r="12" spans="1:66">
      <c r="A12" s="30"/>
      <c r="B12" s="20" t="s">
        <v>238</v>
      </c>
      <c r="C12" s="12"/>
      <c r="D12" s="216">
        <v>10.083333333333334</v>
      </c>
      <c r="E12" s="216">
        <v>9.1249999999999982</v>
      </c>
      <c r="F12" s="216">
        <v>9.3166666666666647</v>
      </c>
      <c r="G12" s="216">
        <v>10.925000000000002</v>
      </c>
      <c r="H12" s="216">
        <v>10.208333333333334</v>
      </c>
      <c r="I12" s="216">
        <v>10.583333333333334</v>
      </c>
      <c r="J12" s="216">
        <v>9.6349999999999998</v>
      </c>
      <c r="K12" s="216">
        <v>10.483333333333333</v>
      </c>
      <c r="L12" s="216">
        <v>10.366666666666667</v>
      </c>
      <c r="M12" s="216">
        <v>10.17</v>
      </c>
      <c r="N12" s="216">
        <v>10.137666666666666</v>
      </c>
      <c r="O12" s="216">
        <v>9.4500000000000011</v>
      </c>
      <c r="P12" s="216">
        <v>10.21693489900669</v>
      </c>
      <c r="Q12" s="216">
        <v>10.063333333333333</v>
      </c>
      <c r="R12" s="216">
        <v>10.262441688184474</v>
      </c>
      <c r="S12" s="216">
        <v>10.515000000000001</v>
      </c>
      <c r="T12" s="216">
        <v>10.25</v>
      </c>
      <c r="U12" s="216">
        <v>9.2833333333333332</v>
      </c>
      <c r="V12" s="216">
        <v>12.079999999999998</v>
      </c>
      <c r="W12" s="216">
        <v>10.316666666666665</v>
      </c>
      <c r="X12" s="216">
        <v>10.383333333333333</v>
      </c>
      <c r="Y12" s="216">
        <v>11.1348</v>
      </c>
      <c r="Z12" s="216">
        <v>9.6733333333333338</v>
      </c>
      <c r="AA12" s="216">
        <v>9.8833333333333329</v>
      </c>
      <c r="AB12" s="216">
        <v>9.793333333333333</v>
      </c>
      <c r="AC12" s="216" t="s">
        <v>736</v>
      </c>
      <c r="AD12" s="216">
        <v>9.4766666666666666</v>
      </c>
      <c r="AE12" s="216">
        <v>10</v>
      </c>
      <c r="AF12" s="216">
        <v>9.9783333333333335</v>
      </c>
      <c r="AG12" s="211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215"/>
    </row>
    <row r="13" spans="1:66">
      <c r="A13" s="30"/>
      <c r="B13" s="3" t="s">
        <v>239</v>
      </c>
      <c r="C13" s="29"/>
      <c r="D13" s="217">
        <v>10.050000000000001</v>
      </c>
      <c r="E13" s="217">
        <v>9.0599999999999987</v>
      </c>
      <c r="F13" s="217">
        <v>9.3000000000000007</v>
      </c>
      <c r="G13" s="217">
        <v>10.9</v>
      </c>
      <c r="H13" s="217">
        <v>10.175000000000001</v>
      </c>
      <c r="I13" s="217">
        <v>10.55</v>
      </c>
      <c r="J13" s="217">
        <v>9.6050000000000004</v>
      </c>
      <c r="K13" s="217">
        <v>10.425000000000001</v>
      </c>
      <c r="L13" s="217">
        <v>10.25</v>
      </c>
      <c r="M13" s="217">
        <v>10.219999999999999</v>
      </c>
      <c r="N13" s="217">
        <v>10.1585</v>
      </c>
      <c r="O13" s="217">
        <v>9.3500000000000014</v>
      </c>
      <c r="P13" s="217">
        <v>10.15397024340723</v>
      </c>
      <c r="Q13" s="217">
        <v>10.115</v>
      </c>
      <c r="R13" s="217">
        <v>10.240995923254324</v>
      </c>
      <c r="S13" s="217">
        <v>10.5</v>
      </c>
      <c r="T13" s="217">
        <v>10.25</v>
      </c>
      <c r="U13" s="217">
        <v>9.1999999999999993</v>
      </c>
      <c r="V13" s="217">
        <v>12.125</v>
      </c>
      <c r="W13" s="217">
        <v>10.3</v>
      </c>
      <c r="X13" s="217">
        <v>10.4</v>
      </c>
      <c r="Y13" s="217">
        <v>11.0754</v>
      </c>
      <c r="Z13" s="217">
        <v>9.6850000000000005</v>
      </c>
      <c r="AA13" s="217">
        <v>9.9499999999999993</v>
      </c>
      <c r="AB13" s="217">
        <v>9.77</v>
      </c>
      <c r="AC13" s="217" t="s">
        <v>736</v>
      </c>
      <c r="AD13" s="217">
        <v>9.4649999999999999</v>
      </c>
      <c r="AE13" s="217">
        <v>10</v>
      </c>
      <c r="AF13" s="217">
        <v>9.9250000000000007</v>
      </c>
      <c r="AG13" s="211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215"/>
    </row>
    <row r="14" spans="1:66">
      <c r="A14" s="30"/>
      <c r="B14" s="3" t="s">
        <v>240</v>
      </c>
      <c r="C14" s="29"/>
      <c r="D14" s="23">
        <v>0.11690451944500146</v>
      </c>
      <c r="E14" s="23">
        <v>0.28402464681784217</v>
      </c>
      <c r="F14" s="23">
        <v>7.5277265270908375E-2</v>
      </c>
      <c r="G14" s="23">
        <v>0.15083103128998365</v>
      </c>
      <c r="H14" s="23">
        <v>0.12416387021459424</v>
      </c>
      <c r="I14" s="23">
        <v>0.12110601416389968</v>
      </c>
      <c r="J14" s="23">
        <v>0.1339776100697426</v>
      </c>
      <c r="K14" s="23">
        <v>0.28047578623950187</v>
      </c>
      <c r="L14" s="23">
        <v>0.26583202716502502</v>
      </c>
      <c r="M14" s="23">
        <v>0.26023066690918673</v>
      </c>
      <c r="N14" s="23">
        <v>0.13497654117166674</v>
      </c>
      <c r="O14" s="23">
        <v>0.34496376621320657</v>
      </c>
      <c r="P14" s="23">
        <v>0.1963090810623358</v>
      </c>
      <c r="Q14" s="23">
        <v>0.56993566888436353</v>
      </c>
      <c r="R14" s="23">
        <v>0.21328329028193047</v>
      </c>
      <c r="S14" s="23">
        <v>0.20117156856772775</v>
      </c>
      <c r="T14" s="23">
        <v>0.16431676725155001</v>
      </c>
      <c r="U14" s="23">
        <v>0.13291601358251301</v>
      </c>
      <c r="V14" s="23">
        <v>0.13696714934611123</v>
      </c>
      <c r="W14" s="23">
        <v>0.28577380332470453</v>
      </c>
      <c r="X14" s="23">
        <v>0.19407902170679497</v>
      </c>
      <c r="Y14" s="23">
        <v>0.38669429786331316</v>
      </c>
      <c r="Z14" s="23">
        <v>0.15920636503188768</v>
      </c>
      <c r="AA14" s="23">
        <v>0.24013884872437169</v>
      </c>
      <c r="AB14" s="23">
        <v>6.3770421565696692E-2</v>
      </c>
      <c r="AC14" s="23" t="s">
        <v>736</v>
      </c>
      <c r="AD14" s="23">
        <v>6.5319726474217923E-2</v>
      </c>
      <c r="AE14" s="23">
        <v>0.89442719099991586</v>
      </c>
      <c r="AF14" s="23">
        <v>0.17656915547928176</v>
      </c>
      <c r="AG14" s="157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6"/>
    </row>
    <row r="15" spans="1:66">
      <c r="A15" s="30"/>
      <c r="B15" s="3" t="s">
        <v>87</v>
      </c>
      <c r="C15" s="29"/>
      <c r="D15" s="13">
        <v>1.1593836639173698E-2</v>
      </c>
      <c r="E15" s="13">
        <v>3.1125988692366272E-2</v>
      </c>
      <c r="F15" s="13">
        <v>8.079849581850632E-3</v>
      </c>
      <c r="G15" s="13">
        <v>1.3806044054003078E-2</v>
      </c>
      <c r="H15" s="13">
        <v>1.2162991367960252E-2</v>
      </c>
      <c r="I15" s="13">
        <v>1.1443087952494458E-2</v>
      </c>
      <c r="J15" s="13">
        <v>1.3905304625816566E-2</v>
      </c>
      <c r="K15" s="13">
        <v>2.6754447018076492E-2</v>
      </c>
      <c r="L15" s="13">
        <v>2.5642960819777332E-2</v>
      </c>
      <c r="M15" s="13">
        <v>2.5588069509261232E-2</v>
      </c>
      <c r="N15" s="13">
        <v>1.3314359764409964E-2</v>
      </c>
      <c r="O15" s="13">
        <v>3.6504102244783759E-2</v>
      </c>
      <c r="P15" s="13">
        <v>1.9214087493248228E-2</v>
      </c>
      <c r="Q15" s="13">
        <v>5.6634879319413405E-2</v>
      </c>
      <c r="R15" s="13">
        <v>2.0782899115275009E-2</v>
      </c>
      <c r="S15" s="13">
        <v>1.9131865769636495E-2</v>
      </c>
      <c r="T15" s="13">
        <v>1.6030904122102438E-2</v>
      </c>
      <c r="U15" s="13">
        <v>1.4317703437972677E-2</v>
      </c>
      <c r="V15" s="13">
        <v>1.1338340177658217E-2</v>
      </c>
      <c r="W15" s="13">
        <v>2.7700207107402706E-2</v>
      </c>
      <c r="X15" s="13">
        <v>1.8691398559241894E-2</v>
      </c>
      <c r="Y15" s="13">
        <v>3.4728445761335019E-2</v>
      </c>
      <c r="Z15" s="13">
        <v>1.6458273435412233E-2</v>
      </c>
      <c r="AA15" s="13">
        <v>2.4297354002465941E-2</v>
      </c>
      <c r="AB15" s="13">
        <v>6.511615544489111E-3</v>
      </c>
      <c r="AC15" s="13" t="s">
        <v>736</v>
      </c>
      <c r="AD15" s="13">
        <v>6.8926900957669282E-3</v>
      </c>
      <c r="AE15" s="13">
        <v>8.9442719099991588E-2</v>
      </c>
      <c r="AF15" s="13">
        <v>1.7695255267674806E-2</v>
      </c>
      <c r="AG15" s="157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241</v>
      </c>
      <c r="C16" s="29"/>
      <c r="D16" s="13">
        <v>2.3889998060555584E-3</v>
      </c>
      <c r="E16" s="13">
        <v>-9.2879376208569786E-2</v>
      </c>
      <c r="F16" s="13">
        <v>-7.3825701005644784E-2</v>
      </c>
      <c r="G16" s="13">
        <v>8.6059486566726573E-2</v>
      </c>
      <c r="H16" s="13">
        <v>1.4815309721006642E-2</v>
      </c>
      <c r="I16" s="13">
        <v>5.2094239465860115E-2</v>
      </c>
      <c r="J16" s="13">
        <v>-4.2180031755569058E-2</v>
      </c>
      <c r="K16" s="13">
        <v>4.215319153389907E-2</v>
      </c>
      <c r="L16" s="13">
        <v>3.055530227994474E-2</v>
      </c>
      <c r="M16" s="13">
        <v>1.1004574680421708E-2</v>
      </c>
      <c r="N16" s="13">
        <v>7.7903025157541883E-3</v>
      </c>
      <c r="O16" s="13">
        <v>-6.0570970429696613E-2</v>
      </c>
      <c r="P16" s="13">
        <v>1.567039548749416E-2</v>
      </c>
      <c r="Q16" s="13">
        <v>4.0079021966321626E-4</v>
      </c>
      <c r="R16" s="13">
        <v>2.0194247211954064E-2</v>
      </c>
      <c r="S16" s="13">
        <v>4.5301190045686779E-2</v>
      </c>
      <c r="T16" s="13">
        <v>1.8957413025990411E-2</v>
      </c>
      <c r="U16" s="13">
        <v>-7.7139383649631577E-2</v>
      </c>
      <c r="V16" s="13">
        <v>0.20087859018087428</v>
      </c>
      <c r="W16" s="13">
        <v>2.5584778313963996E-2</v>
      </c>
      <c r="X16" s="13">
        <v>3.2212143601938248E-2</v>
      </c>
      <c r="Y16" s="13">
        <v>0.10691580512798016</v>
      </c>
      <c r="Z16" s="13">
        <v>-3.8369296714984014E-2</v>
      </c>
      <c r="AA16" s="13">
        <v>-1.7493096057866309E-2</v>
      </c>
      <c r="AB16" s="13">
        <v>-2.6440039196631071E-2</v>
      </c>
      <c r="AC16" s="13" t="s">
        <v>736</v>
      </c>
      <c r="AD16" s="13">
        <v>-5.7920024314507157E-2</v>
      </c>
      <c r="AE16" s="13">
        <v>-5.8952068039118677E-3</v>
      </c>
      <c r="AF16" s="13">
        <v>-8.0491005225034051E-3</v>
      </c>
      <c r="AG16" s="157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242</v>
      </c>
      <c r="C17" s="47"/>
      <c r="D17" s="45">
        <v>0.19</v>
      </c>
      <c r="E17" s="45">
        <v>2.25</v>
      </c>
      <c r="F17" s="45">
        <v>1.84</v>
      </c>
      <c r="G17" s="45">
        <v>1.62</v>
      </c>
      <c r="H17" s="45">
        <v>0.08</v>
      </c>
      <c r="I17" s="45">
        <v>0.89</v>
      </c>
      <c r="J17" s="45">
        <v>1.1499999999999999</v>
      </c>
      <c r="K17" s="45">
        <v>0.67</v>
      </c>
      <c r="L17" s="45">
        <v>0.42</v>
      </c>
      <c r="M17" s="45">
        <v>0</v>
      </c>
      <c r="N17" s="45">
        <v>7.0000000000000007E-2</v>
      </c>
      <c r="O17" s="45">
        <v>1.55</v>
      </c>
      <c r="P17" s="45">
        <v>0.1</v>
      </c>
      <c r="Q17" s="45">
        <v>0.23</v>
      </c>
      <c r="R17" s="45">
        <v>0.2</v>
      </c>
      <c r="S17" s="45">
        <v>0.74</v>
      </c>
      <c r="T17" s="45">
        <v>0.17</v>
      </c>
      <c r="U17" s="45">
        <v>1.91</v>
      </c>
      <c r="V17" s="45">
        <v>4.1100000000000003</v>
      </c>
      <c r="W17" s="45">
        <v>0.32</v>
      </c>
      <c r="X17" s="45">
        <v>0.46</v>
      </c>
      <c r="Y17" s="45">
        <v>2.08</v>
      </c>
      <c r="Z17" s="45">
        <v>1.07</v>
      </c>
      <c r="AA17" s="45">
        <v>0.62</v>
      </c>
      <c r="AB17" s="45">
        <v>0.81</v>
      </c>
      <c r="AC17" s="45" t="s">
        <v>243</v>
      </c>
      <c r="AD17" s="45">
        <v>1.49</v>
      </c>
      <c r="AE17" s="45" t="s">
        <v>243</v>
      </c>
      <c r="AF17" s="45">
        <v>0.41</v>
      </c>
      <c r="AG17" s="157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 t="s">
        <v>293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6"/>
    </row>
    <row r="19" spans="1:65">
      <c r="BM19" s="56"/>
    </row>
    <row r="20" spans="1:65" ht="15">
      <c r="B20" s="8" t="s">
        <v>542</v>
      </c>
      <c r="BM20" s="28" t="s">
        <v>67</v>
      </c>
    </row>
    <row r="21" spans="1:65" ht="15">
      <c r="A21" s="25" t="s">
        <v>48</v>
      </c>
      <c r="B21" s="18" t="s">
        <v>114</v>
      </c>
      <c r="C21" s="15" t="s">
        <v>115</v>
      </c>
      <c r="D21" s="16" t="s">
        <v>234</v>
      </c>
      <c r="E21" s="17" t="s">
        <v>234</v>
      </c>
      <c r="F21" s="17" t="s">
        <v>234</v>
      </c>
      <c r="G21" s="17" t="s">
        <v>234</v>
      </c>
      <c r="H21" s="17" t="s">
        <v>234</v>
      </c>
      <c r="I21" s="17" t="s">
        <v>234</v>
      </c>
      <c r="J21" s="17" t="s">
        <v>234</v>
      </c>
      <c r="K21" s="17" t="s">
        <v>234</v>
      </c>
      <c r="L21" s="17" t="s">
        <v>234</v>
      </c>
      <c r="M21" s="17" t="s">
        <v>234</v>
      </c>
      <c r="N21" s="17" t="s">
        <v>234</v>
      </c>
      <c r="O21" s="17" t="s">
        <v>234</v>
      </c>
      <c r="P21" s="17" t="s">
        <v>234</v>
      </c>
      <c r="Q21" s="17" t="s">
        <v>234</v>
      </c>
      <c r="R21" s="17" t="s">
        <v>234</v>
      </c>
      <c r="S21" s="17" t="s">
        <v>234</v>
      </c>
      <c r="T21" s="17" t="s">
        <v>234</v>
      </c>
      <c r="U21" s="17" t="s">
        <v>234</v>
      </c>
      <c r="V21" s="17" t="s">
        <v>234</v>
      </c>
      <c r="W21" s="17" t="s">
        <v>234</v>
      </c>
      <c r="X21" s="17" t="s">
        <v>234</v>
      </c>
      <c r="Y21" s="17" t="s">
        <v>234</v>
      </c>
      <c r="Z21" s="17" t="s">
        <v>234</v>
      </c>
      <c r="AA21" s="17" t="s">
        <v>234</v>
      </c>
      <c r="AB21" s="17" t="s">
        <v>234</v>
      </c>
      <c r="AC21" s="17" t="s">
        <v>234</v>
      </c>
      <c r="AD21" s="17" t="s">
        <v>234</v>
      </c>
      <c r="AE21" s="17" t="s">
        <v>234</v>
      </c>
      <c r="AF21" s="157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235</v>
      </c>
      <c r="C22" s="9" t="s">
        <v>235</v>
      </c>
      <c r="D22" s="154" t="s">
        <v>245</v>
      </c>
      <c r="E22" s="156" t="s">
        <v>246</v>
      </c>
      <c r="F22" s="156" t="s">
        <v>247</v>
      </c>
      <c r="G22" s="156" t="s">
        <v>248</v>
      </c>
      <c r="H22" s="156" t="s">
        <v>249</v>
      </c>
      <c r="I22" s="156" t="s">
        <v>250</v>
      </c>
      <c r="J22" s="156" t="s">
        <v>251</v>
      </c>
      <c r="K22" s="156" t="s">
        <v>252</v>
      </c>
      <c r="L22" s="156" t="s">
        <v>253</v>
      </c>
      <c r="M22" s="156" t="s">
        <v>254</v>
      </c>
      <c r="N22" s="156" t="s">
        <v>255</v>
      </c>
      <c r="O22" s="156" t="s">
        <v>256</v>
      </c>
      <c r="P22" s="156" t="s">
        <v>257</v>
      </c>
      <c r="Q22" s="156" t="s">
        <v>258</v>
      </c>
      <c r="R22" s="156" t="s">
        <v>259</v>
      </c>
      <c r="S22" s="156" t="s">
        <v>260</v>
      </c>
      <c r="T22" s="156" t="s">
        <v>261</v>
      </c>
      <c r="U22" s="156" t="s">
        <v>262</v>
      </c>
      <c r="V22" s="156" t="s">
        <v>263</v>
      </c>
      <c r="W22" s="156" t="s">
        <v>265</v>
      </c>
      <c r="X22" s="156" t="s">
        <v>266</v>
      </c>
      <c r="Y22" s="156" t="s">
        <v>267</v>
      </c>
      <c r="Z22" s="156" t="s">
        <v>268</v>
      </c>
      <c r="AA22" s="156" t="s">
        <v>269</v>
      </c>
      <c r="AB22" s="156" t="s">
        <v>270</v>
      </c>
      <c r="AC22" s="156" t="s">
        <v>271</v>
      </c>
      <c r="AD22" s="156" t="s">
        <v>236</v>
      </c>
      <c r="AE22" s="156" t="s">
        <v>272</v>
      </c>
      <c r="AF22" s="157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282</v>
      </c>
      <c r="E23" s="11" t="s">
        <v>282</v>
      </c>
      <c r="F23" s="11" t="s">
        <v>281</v>
      </c>
      <c r="G23" s="11" t="s">
        <v>281</v>
      </c>
      <c r="H23" s="11" t="s">
        <v>281</v>
      </c>
      <c r="I23" s="11" t="s">
        <v>281</v>
      </c>
      <c r="J23" s="11" t="s">
        <v>281</v>
      </c>
      <c r="K23" s="11" t="s">
        <v>281</v>
      </c>
      <c r="L23" s="11" t="s">
        <v>282</v>
      </c>
      <c r="M23" s="11" t="s">
        <v>305</v>
      </c>
      <c r="N23" s="11" t="s">
        <v>281</v>
      </c>
      <c r="O23" s="11" t="s">
        <v>305</v>
      </c>
      <c r="P23" s="11" t="s">
        <v>281</v>
      </c>
      <c r="Q23" s="11" t="s">
        <v>282</v>
      </c>
      <c r="R23" s="11" t="s">
        <v>282</v>
      </c>
      <c r="S23" s="11" t="s">
        <v>305</v>
      </c>
      <c r="T23" s="11" t="s">
        <v>282</v>
      </c>
      <c r="U23" s="11" t="s">
        <v>282</v>
      </c>
      <c r="V23" s="11" t="s">
        <v>305</v>
      </c>
      <c r="W23" s="11" t="s">
        <v>282</v>
      </c>
      <c r="X23" s="11" t="s">
        <v>305</v>
      </c>
      <c r="Y23" s="11" t="s">
        <v>305</v>
      </c>
      <c r="Z23" s="11" t="s">
        <v>305</v>
      </c>
      <c r="AA23" s="11" t="s">
        <v>282</v>
      </c>
      <c r="AB23" s="11" t="s">
        <v>282</v>
      </c>
      <c r="AC23" s="11" t="s">
        <v>282</v>
      </c>
      <c r="AD23" s="11" t="s">
        <v>305</v>
      </c>
      <c r="AE23" s="11" t="s">
        <v>282</v>
      </c>
      <c r="AF23" s="157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9"/>
      <c r="C24" s="9"/>
      <c r="D24" s="26" t="s">
        <v>306</v>
      </c>
      <c r="E24" s="26" t="s">
        <v>306</v>
      </c>
      <c r="F24" s="26" t="s">
        <v>306</v>
      </c>
      <c r="G24" s="26" t="s">
        <v>306</v>
      </c>
      <c r="H24" s="26" t="s">
        <v>306</v>
      </c>
      <c r="I24" s="26" t="s">
        <v>306</v>
      </c>
      <c r="J24" s="26" t="s">
        <v>306</v>
      </c>
      <c r="K24" s="26" t="s">
        <v>306</v>
      </c>
      <c r="L24" s="26" t="s">
        <v>306</v>
      </c>
      <c r="M24" s="26" t="s">
        <v>121</v>
      </c>
      <c r="N24" s="26" t="s">
        <v>278</v>
      </c>
      <c r="O24" s="26" t="s">
        <v>307</v>
      </c>
      <c r="P24" s="26" t="s">
        <v>308</v>
      </c>
      <c r="Q24" s="26" t="s">
        <v>306</v>
      </c>
      <c r="R24" s="26" t="s">
        <v>307</v>
      </c>
      <c r="S24" s="26" t="s">
        <v>307</v>
      </c>
      <c r="T24" s="26" t="s">
        <v>307</v>
      </c>
      <c r="U24" s="26" t="s">
        <v>309</v>
      </c>
      <c r="V24" s="26" t="s">
        <v>309</v>
      </c>
      <c r="W24" s="26" t="s">
        <v>308</v>
      </c>
      <c r="X24" s="26" t="s">
        <v>306</v>
      </c>
      <c r="Y24" s="26" t="s">
        <v>309</v>
      </c>
      <c r="Z24" s="26" t="s">
        <v>306</v>
      </c>
      <c r="AA24" s="26" t="s">
        <v>309</v>
      </c>
      <c r="AB24" s="26" t="s">
        <v>309</v>
      </c>
      <c r="AC24" s="26" t="s">
        <v>306</v>
      </c>
      <c r="AD24" s="26" t="s">
        <v>309</v>
      </c>
      <c r="AE24" s="26" t="s">
        <v>308</v>
      </c>
      <c r="AF24" s="157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19">
        <v>0.76</v>
      </c>
      <c r="E25" s="219">
        <v>0.78</v>
      </c>
      <c r="F25" s="219">
        <v>0.63</v>
      </c>
      <c r="G25" s="219">
        <v>0.67</v>
      </c>
      <c r="H25" s="219">
        <v>0.67</v>
      </c>
      <c r="I25" s="219">
        <v>0.67</v>
      </c>
      <c r="J25" s="219">
        <v>0.66</v>
      </c>
      <c r="K25" s="219">
        <v>0.66</v>
      </c>
      <c r="L25" s="220">
        <v>0.56999999999999995</v>
      </c>
      <c r="M25" s="219">
        <v>0.70800000000000007</v>
      </c>
      <c r="N25" s="219">
        <v>0.67</v>
      </c>
      <c r="O25" s="220">
        <v>0.92349999999999999</v>
      </c>
      <c r="P25" s="219">
        <v>0.70004241917226007</v>
      </c>
      <c r="Q25" s="219">
        <v>0.69669999999999999</v>
      </c>
      <c r="R25" s="220">
        <v>0.84589962476857294</v>
      </c>
      <c r="S25" s="219">
        <v>0.74</v>
      </c>
      <c r="T25" s="220">
        <v>0.94400000000000006</v>
      </c>
      <c r="U25" s="219">
        <v>0.7</v>
      </c>
      <c r="V25" s="219">
        <v>0.70269999999999999</v>
      </c>
      <c r="W25" s="220">
        <v>1.24</v>
      </c>
      <c r="X25" s="220">
        <v>1.0519000000000001</v>
      </c>
      <c r="Y25" s="219">
        <v>0.7</v>
      </c>
      <c r="Z25" s="219">
        <v>0.68</v>
      </c>
      <c r="AA25" s="219">
        <v>0.63</v>
      </c>
      <c r="AB25" s="219">
        <v>0.65</v>
      </c>
      <c r="AC25" s="219">
        <v>0.72</v>
      </c>
      <c r="AD25" s="219">
        <v>0.70699999999999996</v>
      </c>
      <c r="AE25" s="219">
        <v>0.68</v>
      </c>
      <c r="AF25" s="221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3">
        <v>1</v>
      </c>
    </row>
    <row r="26" spans="1:65">
      <c r="A26" s="30"/>
      <c r="B26" s="19">
        <v>1</v>
      </c>
      <c r="C26" s="9">
        <v>2</v>
      </c>
      <c r="D26" s="23">
        <v>0.73</v>
      </c>
      <c r="E26" s="23">
        <v>0.74</v>
      </c>
      <c r="F26" s="23">
        <v>0.63</v>
      </c>
      <c r="G26" s="23">
        <v>0.65</v>
      </c>
      <c r="H26" s="23">
        <v>0.7</v>
      </c>
      <c r="I26" s="23">
        <v>0.67</v>
      </c>
      <c r="J26" s="23">
        <v>0.67</v>
      </c>
      <c r="K26" s="23">
        <v>0.68</v>
      </c>
      <c r="L26" s="225">
        <v>0.53</v>
      </c>
      <c r="M26" s="23">
        <v>0.66210000000000002</v>
      </c>
      <c r="N26" s="23">
        <v>0.69</v>
      </c>
      <c r="O26" s="225">
        <v>0.98329999999999995</v>
      </c>
      <c r="P26" s="23">
        <v>0.68163865468266005</v>
      </c>
      <c r="Q26" s="23">
        <v>0.67500000000000004</v>
      </c>
      <c r="R26" s="225">
        <v>0.87577457256850255</v>
      </c>
      <c r="S26" s="23">
        <v>0.66</v>
      </c>
      <c r="T26" s="225">
        <v>0.95399999999999996</v>
      </c>
      <c r="U26" s="23">
        <v>0.7</v>
      </c>
      <c r="V26" s="23">
        <v>0.7167</v>
      </c>
      <c r="W26" s="225">
        <v>1.23</v>
      </c>
      <c r="X26" s="225">
        <v>1.06</v>
      </c>
      <c r="Y26" s="23">
        <v>0.7</v>
      </c>
      <c r="Z26" s="23">
        <v>0.68</v>
      </c>
      <c r="AA26" s="23">
        <v>0.63</v>
      </c>
      <c r="AB26" s="23">
        <v>0.66</v>
      </c>
      <c r="AC26" s="23">
        <v>0.75</v>
      </c>
      <c r="AD26" s="23">
        <v>0.71299999999999997</v>
      </c>
      <c r="AE26" s="23">
        <v>0.71</v>
      </c>
      <c r="AF26" s="221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3" t="e">
        <v>#N/A</v>
      </c>
    </row>
    <row r="27" spans="1:65">
      <c r="A27" s="30"/>
      <c r="B27" s="19">
        <v>1</v>
      </c>
      <c r="C27" s="9">
        <v>3</v>
      </c>
      <c r="D27" s="23">
        <v>0.74</v>
      </c>
      <c r="E27" s="23">
        <v>0.73</v>
      </c>
      <c r="F27" s="23">
        <v>0.67</v>
      </c>
      <c r="G27" s="23">
        <v>0.63</v>
      </c>
      <c r="H27" s="23">
        <v>0.72</v>
      </c>
      <c r="I27" s="23">
        <v>0.68</v>
      </c>
      <c r="J27" s="23">
        <v>0.67</v>
      </c>
      <c r="K27" s="23">
        <v>0.66</v>
      </c>
      <c r="L27" s="225">
        <v>0.52</v>
      </c>
      <c r="M27" s="23">
        <v>0.73099999999999998</v>
      </c>
      <c r="N27" s="23">
        <v>0.7</v>
      </c>
      <c r="O27" s="225">
        <v>1.0174000000000001</v>
      </c>
      <c r="P27" s="23">
        <v>0.69425234472402009</v>
      </c>
      <c r="Q27" s="23">
        <v>0.68</v>
      </c>
      <c r="R27" s="225">
        <v>0.84044924429354817</v>
      </c>
      <c r="S27" s="23">
        <v>0.68</v>
      </c>
      <c r="T27" s="225">
        <v>0.97800000000000009</v>
      </c>
      <c r="U27" s="23">
        <v>0.72</v>
      </c>
      <c r="V27" s="23">
        <v>0.69829999999999992</v>
      </c>
      <c r="W27" s="228">
        <v>1.1499999999999999</v>
      </c>
      <c r="X27" s="225">
        <v>1.1409</v>
      </c>
      <c r="Y27" s="23">
        <v>0.72</v>
      </c>
      <c r="Z27" s="23">
        <v>0.64</v>
      </c>
      <c r="AA27" s="23">
        <v>0.62</v>
      </c>
      <c r="AB27" s="23">
        <v>0.66</v>
      </c>
      <c r="AC27" s="23">
        <v>0.73</v>
      </c>
      <c r="AD27" s="23">
        <v>0.72299999999999998</v>
      </c>
      <c r="AE27" s="23">
        <v>0.71</v>
      </c>
      <c r="AF27" s="221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3">
        <v>16</v>
      </c>
    </row>
    <row r="28" spans="1:65">
      <c r="A28" s="30"/>
      <c r="B28" s="19">
        <v>1</v>
      </c>
      <c r="C28" s="9">
        <v>4</v>
      </c>
      <c r="D28" s="23">
        <v>0.77</v>
      </c>
      <c r="E28" s="228">
        <v>0.81999999999999984</v>
      </c>
      <c r="F28" s="23">
        <v>0.63</v>
      </c>
      <c r="G28" s="23">
        <v>0.63</v>
      </c>
      <c r="H28" s="23">
        <v>0.73</v>
      </c>
      <c r="I28" s="23">
        <v>0.67</v>
      </c>
      <c r="J28" s="23">
        <v>0.65</v>
      </c>
      <c r="K28" s="23">
        <v>0.66</v>
      </c>
      <c r="L28" s="225">
        <v>0.53</v>
      </c>
      <c r="M28" s="23">
        <v>0.71640000000000004</v>
      </c>
      <c r="N28" s="23">
        <v>0.69</v>
      </c>
      <c r="O28" s="225">
        <v>0.91920000000000002</v>
      </c>
      <c r="P28" s="23">
        <v>0.69294296042070003</v>
      </c>
      <c r="Q28" s="23">
        <v>0.68300000000000005</v>
      </c>
      <c r="R28" s="225">
        <v>0.84531516302225751</v>
      </c>
      <c r="S28" s="23">
        <v>0.7</v>
      </c>
      <c r="T28" s="225">
        <v>0.97</v>
      </c>
      <c r="U28" s="23">
        <v>0.7</v>
      </c>
      <c r="V28" s="23">
        <v>0.70660000000000001</v>
      </c>
      <c r="W28" s="225">
        <v>1.21</v>
      </c>
      <c r="X28" s="225">
        <v>1.1155999999999999</v>
      </c>
      <c r="Y28" s="23">
        <v>0.71</v>
      </c>
      <c r="Z28" s="23">
        <v>0.64</v>
      </c>
      <c r="AA28" s="23">
        <v>0.63</v>
      </c>
      <c r="AB28" s="23">
        <v>0.67</v>
      </c>
      <c r="AC28" s="23">
        <v>0.75</v>
      </c>
      <c r="AD28" s="23">
        <v>0.71199999999999997</v>
      </c>
      <c r="AE28" s="23">
        <v>0.71</v>
      </c>
      <c r="AF28" s="221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3">
        <v>0.68999172281966636</v>
      </c>
    </row>
    <row r="29" spans="1:65">
      <c r="A29" s="30"/>
      <c r="B29" s="19">
        <v>1</v>
      </c>
      <c r="C29" s="9">
        <v>5</v>
      </c>
      <c r="D29" s="23">
        <v>0.75</v>
      </c>
      <c r="E29" s="23">
        <v>0.75</v>
      </c>
      <c r="F29" s="23">
        <v>0.69</v>
      </c>
      <c r="G29" s="23">
        <v>0.6</v>
      </c>
      <c r="H29" s="23">
        <v>0.7</v>
      </c>
      <c r="I29" s="23">
        <v>0.67</v>
      </c>
      <c r="J29" s="23">
        <v>0.64</v>
      </c>
      <c r="K29" s="23">
        <v>0.69</v>
      </c>
      <c r="L29" s="225">
        <v>0.51</v>
      </c>
      <c r="M29" s="23">
        <v>0.6885</v>
      </c>
      <c r="N29" s="23">
        <v>0.68</v>
      </c>
      <c r="O29" s="225">
        <v>0.94059999999999999</v>
      </c>
      <c r="P29" s="23">
        <v>0.72102584970649497</v>
      </c>
      <c r="Q29" s="23">
        <v>0.64859999999999995</v>
      </c>
      <c r="R29" s="225">
        <v>0.85180655477858946</v>
      </c>
      <c r="S29" s="23">
        <v>0.7</v>
      </c>
      <c r="T29" s="225">
        <v>0.95600000000000007</v>
      </c>
      <c r="U29" s="23">
        <v>0.73</v>
      </c>
      <c r="V29" s="23">
        <v>0.68380000000000007</v>
      </c>
      <c r="W29" s="225">
        <v>1.24</v>
      </c>
      <c r="X29" s="225">
        <v>1.0293999999999999</v>
      </c>
      <c r="Y29" s="23">
        <v>0.71</v>
      </c>
      <c r="Z29" s="23">
        <v>0.66</v>
      </c>
      <c r="AA29" s="23">
        <v>0.63</v>
      </c>
      <c r="AB29" s="23">
        <v>0.67</v>
      </c>
      <c r="AC29" s="23">
        <v>0.73</v>
      </c>
      <c r="AD29" s="23">
        <v>0.72599999999999998</v>
      </c>
      <c r="AE29" s="23">
        <v>0.67</v>
      </c>
      <c r="AF29" s="221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3">
        <v>71</v>
      </c>
    </row>
    <row r="30" spans="1:65">
      <c r="A30" s="30"/>
      <c r="B30" s="19">
        <v>1</v>
      </c>
      <c r="C30" s="9">
        <v>6</v>
      </c>
      <c r="D30" s="23">
        <v>0.74</v>
      </c>
      <c r="E30" s="23">
        <v>0.75</v>
      </c>
      <c r="F30" s="23">
        <v>0.68</v>
      </c>
      <c r="G30" s="23">
        <v>0.64</v>
      </c>
      <c r="H30" s="23">
        <v>0.72</v>
      </c>
      <c r="I30" s="23">
        <v>0.68</v>
      </c>
      <c r="J30" s="23">
        <v>0.62</v>
      </c>
      <c r="K30" s="23">
        <v>0.7</v>
      </c>
      <c r="L30" s="225">
        <v>0.51</v>
      </c>
      <c r="M30" s="23">
        <v>0.74119999999999997</v>
      </c>
      <c r="N30" s="23">
        <v>0.69</v>
      </c>
      <c r="O30" s="225">
        <v>0.93069999999999997</v>
      </c>
      <c r="P30" s="23">
        <v>0.71800518348982489</v>
      </c>
      <c r="Q30" s="23">
        <v>0.65049999999999997</v>
      </c>
      <c r="R30" s="225">
        <v>0.87189634607718758</v>
      </c>
      <c r="S30" s="23">
        <v>0.68</v>
      </c>
      <c r="T30" s="225">
        <v>0.97199999999999998</v>
      </c>
      <c r="U30" s="23">
        <v>0.73</v>
      </c>
      <c r="V30" s="23">
        <v>0.71289999999999998</v>
      </c>
      <c r="W30" s="225">
        <v>1.22</v>
      </c>
      <c r="X30" s="225">
        <v>1.0626</v>
      </c>
      <c r="Y30" s="23">
        <v>0.72</v>
      </c>
      <c r="Z30" s="23">
        <v>0.64</v>
      </c>
      <c r="AA30" s="23">
        <v>0.63</v>
      </c>
      <c r="AB30" s="23">
        <v>0.66</v>
      </c>
      <c r="AC30" s="23">
        <v>0.75</v>
      </c>
      <c r="AD30" s="23">
        <v>0.70799999999999996</v>
      </c>
      <c r="AE30" s="23">
        <v>0.69</v>
      </c>
      <c r="AF30" s="221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2"/>
      <c r="BM30" s="57"/>
    </row>
    <row r="31" spans="1:65">
      <c r="A31" s="30"/>
      <c r="B31" s="20" t="s">
        <v>238</v>
      </c>
      <c r="C31" s="12"/>
      <c r="D31" s="226">
        <v>0.74833333333333341</v>
      </c>
      <c r="E31" s="226">
        <v>0.76166666666666671</v>
      </c>
      <c r="F31" s="226">
        <v>0.65500000000000003</v>
      </c>
      <c r="G31" s="226">
        <v>0.63666666666666671</v>
      </c>
      <c r="H31" s="226">
        <v>0.70666666666666655</v>
      </c>
      <c r="I31" s="226">
        <v>0.67333333333333334</v>
      </c>
      <c r="J31" s="226">
        <v>0.65166666666666673</v>
      </c>
      <c r="K31" s="226">
        <v>0.67499999999999993</v>
      </c>
      <c r="L31" s="226">
        <v>0.52833333333333332</v>
      </c>
      <c r="M31" s="226">
        <v>0.70786666666666676</v>
      </c>
      <c r="N31" s="226">
        <v>0.68666666666666654</v>
      </c>
      <c r="O31" s="226">
        <v>0.95244999999999991</v>
      </c>
      <c r="P31" s="226">
        <v>0.70131790203265998</v>
      </c>
      <c r="Q31" s="226">
        <v>0.67230000000000001</v>
      </c>
      <c r="R31" s="226">
        <v>0.85519025091810974</v>
      </c>
      <c r="S31" s="226">
        <v>0.69333333333333336</v>
      </c>
      <c r="T31" s="226">
        <v>0.96233333333333348</v>
      </c>
      <c r="U31" s="226">
        <v>0.71333333333333337</v>
      </c>
      <c r="V31" s="226">
        <v>0.70350000000000001</v>
      </c>
      <c r="W31" s="226">
        <v>1.2150000000000001</v>
      </c>
      <c r="X31" s="226">
        <v>1.0767333333333333</v>
      </c>
      <c r="Y31" s="226">
        <v>0.71</v>
      </c>
      <c r="Z31" s="226">
        <v>0.65666666666666673</v>
      </c>
      <c r="AA31" s="226">
        <v>0.6283333333333333</v>
      </c>
      <c r="AB31" s="226">
        <v>0.66166666666666674</v>
      </c>
      <c r="AC31" s="226">
        <v>0.73833333333333329</v>
      </c>
      <c r="AD31" s="226">
        <v>0.71483333333333332</v>
      </c>
      <c r="AE31" s="226">
        <v>0.69499999999999995</v>
      </c>
      <c r="AF31" s="221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57"/>
    </row>
    <row r="32" spans="1:65">
      <c r="A32" s="30"/>
      <c r="B32" s="3" t="s">
        <v>239</v>
      </c>
      <c r="C32" s="29"/>
      <c r="D32" s="23">
        <v>0.745</v>
      </c>
      <c r="E32" s="23">
        <v>0.75</v>
      </c>
      <c r="F32" s="23">
        <v>0.65</v>
      </c>
      <c r="G32" s="23">
        <v>0.63500000000000001</v>
      </c>
      <c r="H32" s="23">
        <v>0.71</v>
      </c>
      <c r="I32" s="23">
        <v>0.67</v>
      </c>
      <c r="J32" s="23">
        <v>0.65500000000000003</v>
      </c>
      <c r="K32" s="23">
        <v>0.67</v>
      </c>
      <c r="L32" s="23">
        <v>0.52500000000000002</v>
      </c>
      <c r="M32" s="23">
        <v>0.71220000000000006</v>
      </c>
      <c r="N32" s="23">
        <v>0.69</v>
      </c>
      <c r="O32" s="23">
        <v>0.93564999999999998</v>
      </c>
      <c r="P32" s="23">
        <v>0.69714738194814008</v>
      </c>
      <c r="Q32" s="23">
        <v>0.67749999999999999</v>
      </c>
      <c r="R32" s="23">
        <v>0.8488530897735812</v>
      </c>
      <c r="S32" s="23">
        <v>0.69</v>
      </c>
      <c r="T32" s="23">
        <v>0.96300000000000008</v>
      </c>
      <c r="U32" s="23">
        <v>0.71</v>
      </c>
      <c r="V32" s="23">
        <v>0.70465</v>
      </c>
      <c r="W32" s="23">
        <v>1.2250000000000001</v>
      </c>
      <c r="X32" s="23">
        <v>1.0613000000000001</v>
      </c>
      <c r="Y32" s="23">
        <v>0.71</v>
      </c>
      <c r="Z32" s="23">
        <v>0.65</v>
      </c>
      <c r="AA32" s="23">
        <v>0.63</v>
      </c>
      <c r="AB32" s="23">
        <v>0.66</v>
      </c>
      <c r="AC32" s="23">
        <v>0.74</v>
      </c>
      <c r="AD32" s="23">
        <v>0.71249999999999991</v>
      </c>
      <c r="AE32" s="23">
        <v>0.7</v>
      </c>
      <c r="AF32" s="221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57"/>
    </row>
    <row r="33" spans="1:65">
      <c r="A33" s="30"/>
      <c r="B33" s="3" t="s">
        <v>240</v>
      </c>
      <c r="C33" s="29"/>
      <c r="D33" s="23">
        <v>1.4719601443879758E-2</v>
      </c>
      <c r="E33" s="23">
        <v>3.3115957885386064E-2</v>
      </c>
      <c r="F33" s="23">
        <v>2.810693864511039E-2</v>
      </c>
      <c r="G33" s="23">
        <v>2.3380903889000264E-2</v>
      </c>
      <c r="H33" s="23">
        <v>2.1602468994692849E-2</v>
      </c>
      <c r="I33" s="23">
        <v>5.1639777949432268E-3</v>
      </c>
      <c r="J33" s="23">
        <v>1.9407902170679534E-2</v>
      </c>
      <c r="K33" s="23">
        <v>1.7606816861658974E-2</v>
      </c>
      <c r="L33" s="23">
        <v>2.228601953392902E-2</v>
      </c>
      <c r="M33" s="23">
        <v>2.8943922793337219E-2</v>
      </c>
      <c r="N33" s="23">
        <v>1.0327955589886403E-2</v>
      </c>
      <c r="O33" s="23">
        <v>3.9312529809209705E-2</v>
      </c>
      <c r="P33" s="23">
        <v>1.5335122717606953E-2</v>
      </c>
      <c r="Q33" s="23">
        <v>1.9043949170274556E-2</v>
      </c>
      <c r="R33" s="23">
        <v>1.493578042381603E-2</v>
      </c>
      <c r="S33" s="23">
        <v>2.7325202042558908E-2</v>
      </c>
      <c r="T33" s="23">
        <v>1.2987173159185433E-2</v>
      </c>
      <c r="U33" s="23">
        <v>1.5055453054181633E-2</v>
      </c>
      <c r="V33" s="23">
        <v>1.173013213906815E-2</v>
      </c>
      <c r="W33" s="23">
        <v>3.3911649915626375E-2</v>
      </c>
      <c r="X33" s="23">
        <v>4.2343531580002487E-2</v>
      </c>
      <c r="Y33" s="23">
        <v>8.9442719099991665E-3</v>
      </c>
      <c r="Z33" s="23">
        <v>1.9663841605003517E-2</v>
      </c>
      <c r="AA33" s="23">
        <v>4.0824829046386341E-3</v>
      </c>
      <c r="AB33" s="23">
        <v>7.5277265270908165E-3</v>
      </c>
      <c r="AC33" s="23">
        <v>1.3291601358251269E-2</v>
      </c>
      <c r="AD33" s="23">
        <v>7.88458411500992E-3</v>
      </c>
      <c r="AE33" s="23">
        <v>1.7606816861658974E-2</v>
      </c>
      <c r="AF33" s="221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57"/>
    </row>
    <row r="34" spans="1:65">
      <c r="A34" s="30"/>
      <c r="B34" s="3" t="s">
        <v>87</v>
      </c>
      <c r="C34" s="29"/>
      <c r="D34" s="13">
        <v>1.9669846027456243E-2</v>
      </c>
      <c r="E34" s="13">
        <v>4.3478281687596577E-2</v>
      </c>
      <c r="F34" s="13">
        <v>4.2911356710092198E-2</v>
      </c>
      <c r="G34" s="13">
        <v>3.6723932809948054E-2</v>
      </c>
      <c r="H34" s="13">
        <v>3.056953159626347E-2</v>
      </c>
      <c r="I34" s="13">
        <v>7.6692739528859801E-3</v>
      </c>
      <c r="J34" s="13">
        <v>2.9781947064981381E-2</v>
      </c>
      <c r="K34" s="13">
        <v>2.6084173128383667E-2</v>
      </c>
      <c r="L34" s="13">
        <v>4.2181740442767859E-2</v>
      </c>
      <c r="M34" s="13">
        <v>4.0888947249958396E-2</v>
      </c>
      <c r="N34" s="13">
        <v>1.5040712024106416E-2</v>
      </c>
      <c r="O34" s="13">
        <v>4.127516385029105E-2</v>
      </c>
      <c r="P34" s="13">
        <v>2.1866150390800667E-2</v>
      </c>
      <c r="Q34" s="13">
        <v>2.8326564287185118E-2</v>
      </c>
      <c r="R34" s="13">
        <v>1.7464862827635569E-2</v>
      </c>
      <c r="S34" s="13">
        <v>3.9411349099844575E-2</v>
      </c>
      <c r="T34" s="13">
        <v>1.3495503802409523E-2</v>
      </c>
      <c r="U34" s="13">
        <v>2.1105775309600418E-2</v>
      </c>
      <c r="V34" s="13">
        <v>1.6673961818149466E-2</v>
      </c>
      <c r="W34" s="13">
        <v>2.7910822975824177E-2</v>
      </c>
      <c r="X34" s="13">
        <v>3.9325922463007694E-2</v>
      </c>
      <c r="Y34" s="13">
        <v>1.2597566070421362E-2</v>
      </c>
      <c r="Z34" s="13">
        <v>2.9944936454320073E-2</v>
      </c>
      <c r="AA34" s="13">
        <v>6.4973202726344315E-3</v>
      </c>
      <c r="AB34" s="13">
        <v>1.1376916665628437E-2</v>
      </c>
      <c r="AC34" s="13">
        <v>1.8002168882507365E-2</v>
      </c>
      <c r="AD34" s="13">
        <v>1.1029961457230012E-2</v>
      </c>
      <c r="AE34" s="13">
        <v>2.5333549441235937E-2</v>
      </c>
      <c r="AF34" s="157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3" t="s">
        <v>241</v>
      </c>
      <c r="C35" s="29"/>
      <c r="D35" s="13">
        <v>8.4554073018807685E-2</v>
      </c>
      <c r="E35" s="13">
        <v>0.10387797632426543</v>
      </c>
      <c r="F35" s="13">
        <v>-5.0713250119395425E-2</v>
      </c>
      <c r="G35" s="13">
        <v>-7.7283617164399687E-2</v>
      </c>
      <c r="H35" s="13">
        <v>2.4166875189252535E-2</v>
      </c>
      <c r="I35" s="13">
        <v>-2.4142883074391275E-2</v>
      </c>
      <c r="J35" s="13">
        <v>-5.5544225945759806E-2</v>
      </c>
      <c r="K35" s="13">
        <v>-2.1727395161209251E-2</v>
      </c>
      <c r="L35" s="13">
        <v>-0.23429033152124268</v>
      </c>
      <c r="M35" s="13">
        <v>2.5906026486743894E-2</v>
      </c>
      <c r="N35" s="13">
        <v>-4.818979768933862E-3</v>
      </c>
      <c r="O35" s="13">
        <v>0.38037887774623158</v>
      </c>
      <c r="P35" s="13">
        <v>1.6414949394912837E-2</v>
      </c>
      <c r="Q35" s="13">
        <v>-2.5640485580564309E-2</v>
      </c>
      <c r="R35" s="13">
        <v>0.23942102873836801</v>
      </c>
      <c r="S35" s="13">
        <v>4.8429718837950109E-3</v>
      </c>
      <c r="T35" s="13">
        <v>0.39470272107140225</v>
      </c>
      <c r="U35" s="13">
        <v>3.3828826841981519E-2</v>
      </c>
      <c r="V35" s="13">
        <v>1.9577448154206589E-2</v>
      </c>
      <c r="W35" s="13">
        <v>0.76089068870982368</v>
      </c>
      <c r="X35" s="13">
        <v>0.56050181143222821</v>
      </c>
      <c r="Y35" s="13">
        <v>2.8997851015617027E-2</v>
      </c>
      <c r="Z35" s="13">
        <v>-4.829776220621318E-2</v>
      </c>
      <c r="AA35" s="13">
        <v>-8.9361056730310806E-2</v>
      </c>
      <c r="AB35" s="13">
        <v>-4.1051298466666664E-2</v>
      </c>
      <c r="AC35" s="13">
        <v>7.0061145539714431E-2</v>
      </c>
      <c r="AD35" s="13">
        <v>3.6002765963845329E-2</v>
      </c>
      <c r="AE35" s="13">
        <v>7.2584597969771458E-3</v>
      </c>
      <c r="AF35" s="157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A36" s="30"/>
      <c r="B36" s="46" t="s">
        <v>242</v>
      </c>
      <c r="C36" s="47"/>
      <c r="D36" s="45">
        <v>0.81</v>
      </c>
      <c r="E36" s="45">
        <v>1.04</v>
      </c>
      <c r="F36" s="45">
        <v>0.83</v>
      </c>
      <c r="G36" s="45">
        <v>1.1599999999999999</v>
      </c>
      <c r="H36" s="45">
        <v>7.0000000000000007E-2</v>
      </c>
      <c r="I36" s="45">
        <v>0.51</v>
      </c>
      <c r="J36" s="45">
        <v>0.89</v>
      </c>
      <c r="K36" s="45">
        <v>0.48</v>
      </c>
      <c r="L36" s="45">
        <v>3.06</v>
      </c>
      <c r="M36" s="45">
        <v>0.1</v>
      </c>
      <c r="N36" s="45">
        <v>0.28000000000000003</v>
      </c>
      <c r="O36" s="45">
        <v>4.4000000000000004</v>
      </c>
      <c r="P36" s="45">
        <v>0.02</v>
      </c>
      <c r="Q36" s="45">
        <v>0.53</v>
      </c>
      <c r="R36" s="45">
        <v>2.69</v>
      </c>
      <c r="S36" s="45">
        <v>0.16</v>
      </c>
      <c r="T36" s="45">
        <v>4.57</v>
      </c>
      <c r="U36" s="45">
        <v>0.19</v>
      </c>
      <c r="V36" s="45">
        <v>0.02</v>
      </c>
      <c r="W36" s="45">
        <v>9.02</v>
      </c>
      <c r="X36" s="45">
        <v>6.58</v>
      </c>
      <c r="Y36" s="45">
        <v>0.13</v>
      </c>
      <c r="Z36" s="45">
        <v>0.8</v>
      </c>
      <c r="AA36" s="45">
        <v>1.3</v>
      </c>
      <c r="AB36" s="45">
        <v>0.72</v>
      </c>
      <c r="AC36" s="45">
        <v>0.63</v>
      </c>
      <c r="AD36" s="45">
        <v>0.22</v>
      </c>
      <c r="AE36" s="45">
        <v>0.13</v>
      </c>
      <c r="AF36" s="157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6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BM37" s="56"/>
    </row>
    <row r="38" spans="1:65" ht="15">
      <c r="B38" s="8" t="s">
        <v>543</v>
      </c>
      <c r="BM38" s="28" t="s">
        <v>67</v>
      </c>
    </row>
    <row r="39" spans="1:65" ht="15">
      <c r="A39" s="25" t="s">
        <v>7</v>
      </c>
      <c r="B39" s="18" t="s">
        <v>114</v>
      </c>
      <c r="C39" s="15" t="s">
        <v>115</v>
      </c>
      <c r="D39" s="16" t="s">
        <v>234</v>
      </c>
      <c r="E39" s="17" t="s">
        <v>234</v>
      </c>
      <c r="F39" s="17" t="s">
        <v>234</v>
      </c>
      <c r="G39" s="17" t="s">
        <v>234</v>
      </c>
      <c r="H39" s="17" t="s">
        <v>234</v>
      </c>
      <c r="I39" s="17" t="s">
        <v>234</v>
      </c>
      <c r="J39" s="17" t="s">
        <v>234</v>
      </c>
      <c r="K39" s="17" t="s">
        <v>234</v>
      </c>
      <c r="L39" s="17" t="s">
        <v>234</v>
      </c>
      <c r="M39" s="17" t="s">
        <v>234</v>
      </c>
      <c r="N39" s="17" t="s">
        <v>234</v>
      </c>
      <c r="O39" s="17" t="s">
        <v>234</v>
      </c>
      <c r="P39" s="17" t="s">
        <v>234</v>
      </c>
      <c r="Q39" s="17" t="s">
        <v>234</v>
      </c>
      <c r="R39" s="17" t="s">
        <v>234</v>
      </c>
      <c r="S39" s="17" t="s">
        <v>234</v>
      </c>
      <c r="T39" s="17" t="s">
        <v>234</v>
      </c>
      <c r="U39" s="17" t="s">
        <v>234</v>
      </c>
      <c r="V39" s="17" t="s">
        <v>234</v>
      </c>
      <c r="W39" s="17" t="s">
        <v>234</v>
      </c>
      <c r="X39" s="17" t="s">
        <v>234</v>
      </c>
      <c r="Y39" s="17" t="s">
        <v>234</v>
      </c>
      <c r="Z39" s="17" t="s">
        <v>234</v>
      </c>
      <c r="AA39" s="17" t="s">
        <v>234</v>
      </c>
      <c r="AB39" s="17" t="s">
        <v>234</v>
      </c>
      <c r="AC39" s="17" t="s">
        <v>234</v>
      </c>
      <c r="AD39" s="17" t="s">
        <v>234</v>
      </c>
      <c r="AE39" s="17" t="s">
        <v>234</v>
      </c>
      <c r="AF39" s="17" t="s">
        <v>234</v>
      </c>
      <c r="AG39" s="157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235</v>
      </c>
      <c r="C40" s="9" t="s">
        <v>235</v>
      </c>
      <c r="D40" s="154" t="s">
        <v>245</v>
      </c>
      <c r="E40" s="156" t="s">
        <v>246</v>
      </c>
      <c r="F40" s="156" t="s">
        <v>247</v>
      </c>
      <c r="G40" s="156" t="s">
        <v>248</v>
      </c>
      <c r="H40" s="156" t="s">
        <v>249</v>
      </c>
      <c r="I40" s="156" t="s">
        <v>250</v>
      </c>
      <c r="J40" s="156" t="s">
        <v>251</v>
      </c>
      <c r="K40" s="156" t="s">
        <v>252</v>
      </c>
      <c r="L40" s="156" t="s">
        <v>253</v>
      </c>
      <c r="M40" s="156" t="s">
        <v>254</v>
      </c>
      <c r="N40" s="156" t="s">
        <v>255</v>
      </c>
      <c r="O40" s="156" t="s">
        <v>256</v>
      </c>
      <c r="P40" s="156" t="s">
        <v>257</v>
      </c>
      <c r="Q40" s="156" t="s">
        <v>258</v>
      </c>
      <c r="R40" s="156" t="s">
        <v>259</v>
      </c>
      <c r="S40" s="156" t="s">
        <v>260</v>
      </c>
      <c r="T40" s="156" t="s">
        <v>261</v>
      </c>
      <c r="U40" s="156" t="s">
        <v>262</v>
      </c>
      <c r="V40" s="156" t="s">
        <v>263</v>
      </c>
      <c r="W40" s="156" t="s">
        <v>264</v>
      </c>
      <c r="X40" s="156" t="s">
        <v>265</v>
      </c>
      <c r="Y40" s="156" t="s">
        <v>266</v>
      </c>
      <c r="Z40" s="156" t="s">
        <v>267</v>
      </c>
      <c r="AA40" s="156" t="s">
        <v>268</v>
      </c>
      <c r="AB40" s="156" t="s">
        <v>269</v>
      </c>
      <c r="AC40" s="156" t="s">
        <v>270</v>
      </c>
      <c r="AD40" s="156" t="s">
        <v>271</v>
      </c>
      <c r="AE40" s="156" t="s">
        <v>236</v>
      </c>
      <c r="AF40" s="156" t="s">
        <v>272</v>
      </c>
      <c r="AG40" s="157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282</v>
      </c>
      <c r="E41" s="11" t="s">
        <v>282</v>
      </c>
      <c r="F41" s="11" t="s">
        <v>281</v>
      </c>
      <c r="G41" s="11" t="s">
        <v>281</v>
      </c>
      <c r="H41" s="11" t="s">
        <v>281</v>
      </c>
      <c r="I41" s="11" t="s">
        <v>281</v>
      </c>
      <c r="J41" s="11" t="s">
        <v>281</v>
      </c>
      <c r="K41" s="11" t="s">
        <v>281</v>
      </c>
      <c r="L41" s="11" t="s">
        <v>282</v>
      </c>
      <c r="M41" s="11" t="s">
        <v>281</v>
      </c>
      <c r="N41" s="11" t="s">
        <v>281</v>
      </c>
      <c r="O41" s="11" t="s">
        <v>305</v>
      </c>
      <c r="P41" s="11" t="s">
        <v>281</v>
      </c>
      <c r="Q41" s="11" t="s">
        <v>282</v>
      </c>
      <c r="R41" s="11" t="s">
        <v>282</v>
      </c>
      <c r="S41" s="11" t="s">
        <v>305</v>
      </c>
      <c r="T41" s="11" t="s">
        <v>282</v>
      </c>
      <c r="U41" s="11" t="s">
        <v>282</v>
      </c>
      <c r="V41" s="11" t="s">
        <v>305</v>
      </c>
      <c r="W41" s="11" t="s">
        <v>282</v>
      </c>
      <c r="X41" s="11" t="s">
        <v>282</v>
      </c>
      <c r="Y41" s="11" t="s">
        <v>305</v>
      </c>
      <c r="Z41" s="11" t="s">
        <v>281</v>
      </c>
      <c r="AA41" s="11" t="s">
        <v>305</v>
      </c>
      <c r="AB41" s="11" t="s">
        <v>282</v>
      </c>
      <c r="AC41" s="11" t="s">
        <v>282</v>
      </c>
      <c r="AD41" s="11" t="s">
        <v>282</v>
      </c>
      <c r="AE41" s="11" t="s">
        <v>305</v>
      </c>
      <c r="AF41" s="11" t="s">
        <v>281</v>
      </c>
      <c r="AG41" s="157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306</v>
      </c>
      <c r="E42" s="26" t="s">
        <v>306</v>
      </c>
      <c r="F42" s="26" t="s">
        <v>306</v>
      </c>
      <c r="G42" s="26" t="s">
        <v>306</v>
      </c>
      <c r="H42" s="26" t="s">
        <v>306</v>
      </c>
      <c r="I42" s="26" t="s">
        <v>306</v>
      </c>
      <c r="J42" s="26" t="s">
        <v>306</v>
      </c>
      <c r="K42" s="26" t="s">
        <v>306</v>
      </c>
      <c r="L42" s="26" t="s">
        <v>306</v>
      </c>
      <c r="M42" s="26" t="s">
        <v>121</v>
      </c>
      <c r="N42" s="26" t="s">
        <v>278</v>
      </c>
      <c r="O42" s="26" t="s">
        <v>307</v>
      </c>
      <c r="P42" s="26" t="s">
        <v>308</v>
      </c>
      <c r="Q42" s="26" t="s">
        <v>306</v>
      </c>
      <c r="R42" s="26" t="s">
        <v>307</v>
      </c>
      <c r="S42" s="26" t="s">
        <v>307</v>
      </c>
      <c r="T42" s="26" t="s">
        <v>307</v>
      </c>
      <c r="U42" s="26" t="s">
        <v>309</v>
      </c>
      <c r="V42" s="26" t="s">
        <v>309</v>
      </c>
      <c r="W42" s="26" t="s">
        <v>306</v>
      </c>
      <c r="X42" s="26" t="s">
        <v>308</v>
      </c>
      <c r="Y42" s="26" t="s">
        <v>306</v>
      </c>
      <c r="Z42" s="26" t="s">
        <v>309</v>
      </c>
      <c r="AA42" s="26" t="s">
        <v>306</v>
      </c>
      <c r="AB42" s="26" t="s">
        <v>309</v>
      </c>
      <c r="AC42" s="26" t="s">
        <v>309</v>
      </c>
      <c r="AD42" s="26" t="s">
        <v>306</v>
      </c>
      <c r="AE42" s="26" t="s">
        <v>309</v>
      </c>
      <c r="AF42" s="26" t="s">
        <v>308</v>
      </c>
      <c r="AG42" s="157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31">
        <v>188</v>
      </c>
      <c r="E43" s="232">
        <v>170</v>
      </c>
      <c r="F43" s="231">
        <v>192.7</v>
      </c>
      <c r="G43" s="231">
        <v>194</v>
      </c>
      <c r="H43" s="231">
        <v>189.5</v>
      </c>
      <c r="I43" s="231">
        <v>192.5</v>
      </c>
      <c r="J43" s="231">
        <v>188</v>
      </c>
      <c r="K43" s="231">
        <v>195</v>
      </c>
      <c r="L43" s="231">
        <v>193</v>
      </c>
      <c r="M43" s="231">
        <v>195</v>
      </c>
      <c r="N43" s="231">
        <v>193.5</v>
      </c>
      <c r="O43" s="231">
        <v>187</v>
      </c>
      <c r="P43" s="231">
        <v>191.78627574071444</v>
      </c>
      <c r="Q43" s="231">
        <v>171.357</v>
      </c>
      <c r="R43" s="231">
        <v>189.12527351924857</v>
      </c>
      <c r="S43" s="231">
        <v>185.7</v>
      </c>
      <c r="T43" s="231">
        <v>196</v>
      </c>
      <c r="U43" s="231">
        <v>180.9</v>
      </c>
      <c r="V43" s="232">
        <v>172</v>
      </c>
      <c r="W43" s="232">
        <v>215.4</v>
      </c>
      <c r="X43" s="231">
        <v>190</v>
      </c>
      <c r="Y43" s="233">
        <v>170.87</v>
      </c>
      <c r="Z43" s="231">
        <v>183</v>
      </c>
      <c r="AA43" s="231">
        <v>183</v>
      </c>
      <c r="AB43" s="231">
        <v>190</v>
      </c>
      <c r="AC43" s="231">
        <v>179</v>
      </c>
      <c r="AD43" s="231">
        <v>188.8</v>
      </c>
      <c r="AE43" s="231">
        <v>186</v>
      </c>
      <c r="AF43" s="231">
        <v>202.4</v>
      </c>
      <c r="AG43" s="234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6">
        <v>1</v>
      </c>
    </row>
    <row r="44" spans="1:65">
      <c r="A44" s="30"/>
      <c r="B44" s="19">
        <v>1</v>
      </c>
      <c r="C44" s="9">
        <v>2</v>
      </c>
      <c r="D44" s="237">
        <v>185</v>
      </c>
      <c r="E44" s="238">
        <v>168</v>
      </c>
      <c r="F44" s="239">
        <v>186.3</v>
      </c>
      <c r="G44" s="237">
        <v>190.5</v>
      </c>
      <c r="H44" s="237">
        <v>192.5</v>
      </c>
      <c r="I44" s="237">
        <v>190.5</v>
      </c>
      <c r="J44" s="237">
        <v>189</v>
      </c>
      <c r="K44" s="237">
        <v>202</v>
      </c>
      <c r="L44" s="237">
        <v>183</v>
      </c>
      <c r="M44" s="237">
        <v>190</v>
      </c>
      <c r="N44" s="237">
        <v>187.9</v>
      </c>
      <c r="O44" s="237">
        <v>187</v>
      </c>
      <c r="P44" s="237">
        <v>189.15779262978987</v>
      </c>
      <c r="Q44" s="237">
        <v>178.88499999999999</v>
      </c>
      <c r="R44" s="237">
        <v>188.86009310170101</v>
      </c>
      <c r="S44" s="237">
        <v>180</v>
      </c>
      <c r="T44" s="237">
        <v>192</v>
      </c>
      <c r="U44" s="237">
        <v>181.2</v>
      </c>
      <c r="V44" s="238">
        <v>167</v>
      </c>
      <c r="W44" s="238">
        <v>201.4</v>
      </c>
      <c r="X44" s="237">
        <v>197</v>
      </c>
      <c r="Y44" s="237">
        <v>177.65</v>
      </c>
      <c r="Z44" s="237">
        <v>195</v>
      </c>
      <c r="AA44" s="237">
        <v>184</v>
      </c>
      <c r="AB44" s="237">
        <v>189</v>
      </c>
      <c r="AC44" s="237">
        <v>183</v>
      </c>
      <c r="AD44" s="237">
        <v>195.3</v>
      </c>
      <c r="AE44" s="237">
        <v>188</v>
      </c>
      <c r="AF44" s="237">
        <v>202.7</v>
      </c>
      <c r="AG44" s="234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6">
        <v>20</v>
      </c>
    </row>
    <row r="45" spans="1:65">
      <c r="A45" s="30"/>
      <c r="B45" s="19">
        <v>1</v>
      </c>
      <c r="C45" s="9">
        <v>3</v>
      </c>
      <c r="D45" s="237">
        <v>186</v>
      </c>
      <c r="E45" s="238">
        <v>173</v>
      </c>
      <c r="F45" s="237">
        <v>192</v>
      </c>
      <c r="G45" s="237">
        <v>190.5</v>
      </c>
      <c r="H45" s="237">
        <v>193</v>
      </c>
      <c r="I45" s="237">
        <v>193</v>
      </c>
      <c r="J45" s="237">
        <v>189</v>
      </c>
      <c r="K45" s="237">
        <v>196.5</v>
      </c>
      <c r="L45" s="237">
        <v>180</v>
      </c>
      <c r="M45" s="237">
        <v>199</v>
      </c>
      <c r="N45" s="237">
        <v>190.8</v>
      </c>
      <c r="O45" s="237">
        <v>196</v>
      </c>
      <c r="P45" s="237">
        <v>193.72346134547507</v>
      </c>
      <c r="Q45" s="237">
        <v>189.828</v>
      </c>
      <c r="R45" s="237">
        <v>190.9900417911872</v>
      </c>
      <c r="S45" s="237">
        <v>179.2</v>
      </c>
      <c r="T45" s="237">
        <v>191</v>
      </c>
      <c r="U45" s="237">
        <v>182.8</v>
      </c>
      <c r="V45" s="238">
        <v>168</v>
      </c>
      <c r="W45" s="238">
        <v>208.3</v>
      </c>
      <c r="X45" s="237">
        <v>185</v>
      </c>
      <c r="Y45" s="237">
        <v>181.5</v>
      </c>
      <c r="Z45" s="237">
        <v>197</v>
      </c>
      <c r="AA45" s="237">
        <v>177</v>
      </c>
      <c r="AB45" s="237">
        <v>186</v>
      </c>
      <c r="AC45" s="237">
        <v>190</v>
      </c>
      <c r="AD45" s="237">
        <v>191.7</v>
      </c>
      <c r="AE45" s="237">
        <v>196</v>
      </c>
      <c r="AF45" s="237">
        <v>196.6</v>
      </c>
      <c r="AG45" s="234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6">
        <v>16</v>
      </c>
    </row>
    <row r="46" spans="1:65">
      <c r="A46" s="30"/>
      <c r="B46" s="19">
        <v>1</v>
      </c>
      <c r="C46" s="9">
        <v>4</v>
      </c>
      <c r="D46" s="237">
        <v>187</v>
      </c>
      <c r="E46" s="238">
        <v>175</v>
      </c>
      <c r="F46" s="237">
        <v>193.6</v>
      </c>
      <c r="G46" s="237">
        <v>193</v>
      </c>
      <c r="H46" s="237">
        <v>192</v>
      </c>
      <c r="I46" s="237">
        <v>193</v>
      </c>
      <c r="J46" s="237">
        <v>188</v>
      </c>
      <c r="K46" s="237">
        <v>197.5</v>
      </c>
      <c r="L46" s="237">
        <v>190</v>
      </c>
      <c r="M46" s="237">
        <v>196</v>
      </c>
      <c r="N46" s="237">
        <v>186.3</v>
      </c>
      <c r="O46" s="237">
        <v>180</v>
      </c>
      <c r="P46" s="237">
        <v>190.86289244295136</v>
      </c>
      <c r="Q46" s="237">
        <v>181.66200000000001</v>
      </c>
      <c r="R46" s="237">
        <v>184.58307881302858</v>
      </c>
      <c r="S46" s="237">
        <v>184.6</v>
      </c>
      <c r="T46" s="237">
        <v>192</v>
      </c>
      <c r="U46" s="237">
        <v>183</v>
      </c>
      <c r="V46" s="238">
        <v>169</v>
      </c>
      <c r="W46" s="238">
        <v>196.8</v>
      </c>
      <c r="X46" s="237">
        <v>189</v>
      </c>
      <c r="Y46" s="237">
        <v>179.87</v>
      </c>
      <c r="Z46" s="237">
        <v>195</v>
      </c>
      <c r="AA46" s="237">
        <v>175</v>
      </c>
      <c r="AB46" s="237">
        <v>181</v>
      </c>
      <c r="AC46" s="237">
        <v>186</v>
      </c>
      <c r="AD46" s="237">
        <v>191</v>
      </c>
      <c r="AE46" s="237">
        <v>195</v>
      </c>
      <c r="AF46" s="237">
        <v>193.6</v>
      </c>
      <c r="AG46" s="234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6">
        <v>188.67319190586187</v>
      </c>
    </row>
    <row r="47" spans="1:65">
      <c r="A47" s="30"/>
      <c r="B47" s="19">
        <v>1</v>
      </c>
      <c r="C47" s="9">
        <v>5</v>
      </c>
      <c r="D47" s="237">
        <v>188</v>
      </c>
      <c r="E47" s="238">
        <v>171</v>
      </c>
      <c r="F47" s="237">
        <v>193.3</v>
      </c>
      <c r="G47" s="237">
        <v>188</v>
      </c>
      <c r="H47" s="237">
        <v>189</v>
      </c>
      <c r="I47" s="237">
        <v>191.5</v>
      </c>
      <c r="J47" s="237">
        <v>186.5</v>
      </c>
      <c r="K47" s="237">
        <v>195</v>
      </c>
      <c r="L47" s="237">
        <v>182</v>
      </c>
      <c r="M47" s="237">
        <v>190</v>
      </c>
      <c r="N47" s="237">
        <v>185.4</v>
      </c>
      <c r="O47" s="237">
        <v>184</v>
      </c>
      <c r="P47" s="237">
        <v>194.84141068818741</v>
      </c>
      <c r="Q47" s="237">
        <v>181.27</v>
      </c>
      <c r="R47" s="237">
        <v>186.04839958505582</v>
      </c>
      <c r="S47" s="237">
        <v>178.4</v>
      </c>
      <c r="T47" s="237">
        <v>194</v>
      </c>
      <c r="U47" s="237">
        <v>183.7</v>
      </c>
      <c r="V47" s="238">
        <v>166</v>
      </c>
      <c r="W47" s="238">
        <v>198.8</v>
      </c>
      <c r="X47" s="237">
        <v>191</v>
      </c>
      <c r="Y47" s="237">
        <v>177</v>
      </c>
      <c r="Z47" s="237">
        <v>192</v>
      </c>
      <c r="AA47" s="237">
        <v>178</v>
      </c>
      <c r="AB47" s="237">
        <v>186</v>
      </c>
      <c r="AC47" s="237">
        <v>186</v>
      </c>
      <c r="AD47" s="237">
        <v>194</v>
      </c>
      <c r="AE47" s="237">
        <v>180</v>
      </c>
      <c r="AF47" s="237">
        <v>198.1</v>
      </c>
      <c r="AG47" s="234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6">
        <v>72</v>
      </c>
    </row>
    <row r="48" spans="1:65">
      <c r="A48" s="30"/>
      <c r="B48" s="19">
        <v>1</v>
      </c>
      <c r="C48" s="9">
        <v>6</v>
      </c>
      <c r="D48" s="237">
        <v>186</v>
      </c>
      <c r="E48" s="238">
        <v>178</v>
      </c>
      <c r="F48" s="237">
        <v>189.3</v>
      </c>
      <c r="G48" s="237">
        <v>192</v>
      </c>
      <c r="H48" s="237">
        <v>191.5</v>
      </c>
      <c r="I48" s="237">
        <v>191.5</v>
      </c>
      <c r="J48" s="237">
        <v>185.5</v>
      </c>
      <c r="K48" s="237">
        <v>196.5</v>
      </c>
      <c r="L48" s="237">
        <v>181</v>
      </c>
      <c r="M48" s="237">
        <v>199</v>
      </c>
      <c r="N48" s="237">
        <v>189.7</v>
      </c>
      <c r="O48" s="237">
        <v>184</v>
      </c>
      <c r="P48" s="237">
        <v>193.79938686713677</v>
      </c>
      <c r="Q48" s="237">
        <v>184.21700000000001</v>
      </c>
      <c r="R48" s="237">
        <v>187.48883078997179</v>
      </c>
      <c r="S48" s="237">
        <v>181.2</v>
      </c>
      <c r="T48" s="237">
        <v>187</v>
      </c>
      <c r="U48" s="237">
        <v>180.4</v>
      </c>
      <c r="V48" s="238">
        <v>165</v>
      </c>
      <c r="W48" s="238">
        <v>201.6</v>
      </c>
      <c r="X48" s="237">
        <v>190</v>
      </c>
      <c r="Y48" s="237">
        <v>179.69</v>
      </c>
      <c r="Z48" s="237">
        <v>204</v>
      </c>
      <c r="AA48" s="237">
        <v>182</v>
      </c>
      <c r="AB48" s="237">
        <v>183</v>
      </c>
      <c r="AC48" s="237">
        <v>188</v>
      </c>
      <c r="AD48" s="237">
        <v>196.9</v>
      </c>
      <c r="AE48" s="237">
        <v>191</v>
      </c>
      <c r="AF48" s="237">
        <v>196.8</v>
      </c>
      <c r="AG48" s="234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40"/>
    </row>
    <row r="49" spans="1:65">
      <c r="A49" s="30"/>
      <c r="B49" s="20" t="s">
        <v>238</v>
      </c>
      <c r="C49" s="12"/>
      <c r="D49" s="241">
        <v>186.66666666666666</v>
      </c>
      <c r="E49" s="241">
        <v>172.5</v>
      </c>
      <c r="F49" s="241">
        <v>191.20000000000002</v>
      </c>
      <c r="G49" s="241">
        <v>191.33333333333334</v>
      </c>
      <c r="H49" s="241">
        <v>191.25</v>
      </c>
      <c r="I49" s="241">
        <v>192</v>
      </c>
      <c r="J49" s="241">
        <v>187.66666666666666</v>
      </c>
      <c r="K49" s="241">
        <v>197.08333333333334</v>
      </c>
      <c r="L49" s="241">
        <v>184.83333333333334</v>
      </c>
      <c r="M49" s="241">
        <v>194.83333333333334</v>
      </c>
      <c r="N49" s="241">
        <v>188.93333333333331</v>
      </c>
      <c r="O49" s="241">
        <v>186.33333333333334</v>
      </c>
      <c r="P49" s="241">
        <v>192.36186995237577</v>
      </c>
      <c r="Q49" s="241">
        <v>181.20316666666668</v>
      </c>
      <c r="R49" s="241">
        <v>187.84928626669884</v>
      </c>
      <c r="S49" s="241">
        <v>181.51666666666665</v>
      </c>
      <c r="T49" s="241">
        <v>192</v>
      </c>
      <c r="U49" s="241">
        <v>182.00000000000003</v>
      </c>
      <c r="V49" s="241">
        <v>167.83333333333334</v>
      </c>
      <c r="W49" s="241">
        <v>203.71666666666667</v>
      </c>
      <c r="X49" s="241">
        <v>190.33333333333334</v>
      </c>
      <c r="Y49" s="241">
        <v>177.76333333333332</v>
      </c>
      <c r="Z49" s="241">
        <v>194.33333333333334</v>
      </c>
      <c r="AA49" s="241">
        <v>179.83333333333334</v>
      </c>
      <c r="AB49" s="241">
        <v>185.83333333333334</v>
      </c>
      <c r="AC49" s="241">
        <v>185.33333333333334</v>
      </c>
      <c r="AD49" s="241">
        <v>192.95000000000002</v>
      </c>
      <c r="AE49" s="241">
        <v>189.33333333333334</v>
      </c>
      <c r="AF49" s="241">
        <v>198.36666666666667</v>
      </c>
      <c r="AG49" s="234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40"/>
    </row>
    <row r="50" spans="1:65">
      <c r="A50" s="30"/>
      <c r="B50" s="3" t="s">
        <v>239</v>
      </c>
      <c r="C50" s="29"/>
      <c r="D50" s="237">
        <v>186.5</v>
      </c>
      <c r="E50" s="237">
        <v>172</v>
      </c>
      <c r="F50" s="237">
        <v>192.35</v>
      </c>
      <c r="G50" s="237">
        <v>191.25</v>
      </c>
      <c r="H50" s="237">
        <v>191.75</v>
      </c>
      <c r="I50" s="237">
        <v>192</v>
      </c>
      <c r="J50" s="237">
        <v>188</v>
      </c>
      <c r="K50" s="237">
        <v>196.5</v>
      </c>
      <c r="L50" s="237">
        <v>182.5</v>
      </c>
      <c r="M50" s="237">
        <v>195.5</v>
      </c>
      <c r="N50" s="237">
        <v>188.8</v>
      </c>
      <c r="O50" s="237">
        <v>185.5</v>
      </c>
      <c r="P50" s="237">
        <v>192.75486854309474</v>
      </c>
      <c r="Q50" s="237">
        <v>181.46600000000001</v>
      </c>
      <c r="R50" s="237">
        <v>188.17446194583641</v>
      </c>
      <c r="S50" s="237">
        <v>180.6</v>
      </c>
      <c r="T50" s="237">
        <v>192</v>
      </c>
      <c r="U50" s="237">
        <v>182</v>
      </c>
      <c r="V50" s="237">
        <v>167.5</v>
      </c>
      <c r="W50" s="237">
        <v>201.5</v>
      </c>
      <c r="X50" s="237">
        <v>190</v>
      </c>
      <c r="Y50" s="237">
        <v>178.67000000000002</v>
      </c>
      <c r="Z50" s="237">
        <v>195</v>
      </c>
      <c r="AA50" s="237">
        <v>180</v>
      </c>
      <c r="AB50" s="237">
        <v>186</v>
      </c>
      <c r="AC50" s="237">
        <v>186</v>
      </c>
      <c r="AD50" s="237">
        <v>192.85</v>
      </c>
      <c r="AE50" s="237">
        <v>189.5</v>
      </c>
      <c r="AF50" s="237">
        <v>197.45</v>
      </c>
      <c r="AG50" s="234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  <c r="BL50" s="235"/>
      <c r="BM50" s="240"/>
    </row>
    <row r="51" spans="1:65">
      <c r="A51" s="30"/>
      <c r="B51" s="3" t="s">
        <v>240</v>
      </c>
      <c r="C51" s="29"/>
      <c r="D51" s="237">
        <v>1.2110601416389968</v>
      </c>
      <c r="E51" s="237">
        <v>3.6193922141707713</v>
      </c>
      <c r="F51" s="237">
        <v>2.8523674377611252</v>
      </c>
      <c r="G51" s="237">
        <v>2.1369760566432809</v>
      </c>
      <c r="H51" s="237">
        <v>1.6355427233796125</v>
      </c>
      <c r="I51" s="237">
        <v>1</v>
      </c>
      <c r="J51" s="237">
        <v>1.4023789311975088</v>
      </c>
      <c r="K51" s="237">
        <v>2.5964719653149859</v>
      </c>
      <c r="L51" s="237">
        <v>5.3447793842839451</v>
      </c>
      <c r="M51" s="237">
        <v>4.0702170294305766</v>
      </c>
      <c r="N51" s="237">
        <v>3.0137462843886924</v>
      </c>
      <c r="O51" s="237">
        <v>5.3913510984415272</v>
      </c>
      <c r="P51" s="237">
        <v>2.140694374351598</v>
      </c>
      <c r="Q51" s="237">
        <v>6.0992922676870229</v>
      </c>
      <c r="R51" s="237">
        <v>2.3045802790180057</v>
      </c>
      <c r="S51" s="237">
        <v>2.9828956848449537</v>
      </c>
      <c r="T51" s="237">
        <v>3.03315017762062</v>
      </c>
      <c r="U51" s="237">
        <v>1.3371611720357399</v>
      </c>
      <c r="V51" s="237">
        <v>2.4832774042918899</v>
      </c>
      <c r="W51" s="237">
        <v>6.9190799002950278</v>
      </c>
      <c r="X51" s="237">
        <v>3.8815804341359028</v>
      </c>
      <c r="Y51" s="237">
        <v>3.7477015178195097</v>
      </c>
      <c r="Z51" s="237">
        <v>6.8605150438335647</v>
      </c>
      <c r="AA51" s="237">
        <v>3.6560452221856701</v>
      </c>
      <c r="AB51" s="237">
        <v>3.4302575219167823</v>
      </c>
      <c r="AC51" s="237">
        <v>3.8815804341359028</v>
      </c>
      <c r="AD51" s="237">
        <v>2.9938269823087649</v>
      </c>
      <c r="AE51" s="237">
        <v>5.9888785817268548</v>
      </c>
      <c r="AF51" s="237">
        <v>3.561273180572738</v>
      </c>
      <c r="AG51" s="234"/>
      <c r="AH51" s="235"/>
      <c r="AI51" s="235"/>
      <c r="AJ51" s="235"/>
      <c r="AK51" s="235"/>
      <c r="AL51" s="235"/>
      <c r="AM51" s="235"/>
      <c r="AN51" s="235"/>
      <c r="AO51" s="235"/>
      <c r="AP51" s="235"/>
      <c r="AQ51" s="235"/>
      <c r="AR51" s="235"/>
      <c r="AS51" s="235"/>
      <c r="AT51" s="235"/>
      <c r="AU51" s="235"/>
      <c r="AV51" s="235"/>
      <c r="AW51" s="235"/>
      <c r="AX51" s="235"/>
      <c r="AY51" s="235"/>
      <c r="AZ51" s="235"/>
      <c r="BA51" s="235"/>
      <c r="BB51" s="235"/>
      <c r="BC51" s="235"/>
      <c r="BD51" s="235"/>
      <c r="BE51" s="235"/>
      <c r="BF51" s="235"/>
      <c r="BG51" s="235"/>
      <c r="BH51" s="235"/>
      <c r="BI51" s="235"/>
      <c r="BJ51" s="235"/>
      <c r="BK51" s="235"/>
      <c r="BL51" s="235"/>
      <c r="BM51" s="240"/>
    </row>
    <row r="52" spans="1:65">
      <c r="A52" s="30"/>
      <c r="B52" s="3" t="s">
        <v>87</v>
      </c>
      <c r="C52" s="29"/>
      <c r="D52" s="13">
        <v>6.4878221873517685E-3</v>
      </c>
      <c r="E52" s="13">
        <v>2.098198385026534E-2</v>
      </c>
      <c r="F52" s="13">
        <v>1.4918239737244378E-2</v>
      </c>
      <c r="G52" s="13">
        <v>1.1168864407543279E-2</v>
      </c>
      <c r="H52" s="13">
        <v>8.5518573771483E-3</v>
      </c>
      <c r="I52" s="13">
        <v>5.208333333333333E-3</v>
      </c>
      <c r="J52" s="13">
        <v>7.4727118891519118E-3</v>
      </c>
      <c r="K52" s="13">
        <v>1.3174487773268427E-2</v>
      </c>
      <c r="L52" s="13">
        <v>2.8916750501085366E-2</v>
      </c>
      <c r="M52" s="13">
        <v>2.0890763196393037E-2</v>
      </c>
      <c r="N52" s="13">
        <v>1.5951374123440505E-2</v>
      </c>
      <c r="O52" s="13">
        <v>2.893390571614415E-2</v>
      </c>
      <c r="P52" s="13">
        <v>1.1128475590726911E-2</v>
      </c>
      <c r="Q52" s="13">
        <v>3.3659965109257783E-2</v>
      </c>
      <c r="R52" s="13">
        <v>1.2268240805270243E-2</v>
      </c>
      <c r="S52" s="13">
        <v>1.6433177953420003E-2</v>
      </c>
      <c r="T52" s="13">
        <v>1.5797657175107397E-2</v>
      </c>
      <c r="U52" s="13">
        <v>7.3470394067897786E-3</v>
      </c>
      <c r="V52" s="13">
        <v>1.479609178326846E-2</v>
      </c>
      <c r="W52" s="13">
        <v>3.3964230877665195E-2</v>
      </c>
      <c r="X52" s="13">
        <v>2.0393592473568666E-2</v>
      </c>
      <c r="Y52" s="13">
        <v>2.1082533993621724E-2</v>
      </c>
      <c r="Z52" s="13">
        <v>3.5302821837908567E-2</v>
      </c>
      <c r="AA52" s="13">
        <v>2.0330186592320686E-2</v>
      </c>
      <c r="AB52" s="13">
        <v>1.8458784871301068E-2</v>
      </c>
      <c r="AC52" s="13">
        <v>2.0943779320877171E-2</v>
      </c>
      <c r="AD52" s="13">
        <v>1.5516076612121092E-2</v>
      </c>
      <c r="AE52" s="13">
        <v>3.1631400959824939E-2</v>
      </c>
      <c r="AF52" s="13">
        <v>1.7952981921892479E-2</v>
      </c>
      <c r="AG52" s="157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3" t="s">
        <v>241</v>
      </c>
      <c r="C53" s="29"/>
      <c r="D53" s="13">
        <v>-1.0634924966957504E-2</v>
      </c>
      <c r="E53" s="13">
        <v>-8.5720667268572304E-2</v>
      </c>
      <c r="F53" s="13">
        <v>1.3392512569559312E-2</v>
      </c>
      <c r="G53" s="13">
        <v>1.4099201908868597E-2</v>
      </c>
      <c r="H53" s="13">
        <v>1.3657521071800405E-2</v>
      </c>
      <c r="I53" s="13">
        <v>1.7632648605415246E-2</v>
      </c>
      <c r="J53" s="13">
        <v>-5.3347549221376411E-3</v>
      </c>
      <c r="K53" s="13">
        <v>4.4575179666582976E-2</v>
      </c>
      <c r="L53" s="13">
        <v>-2.0351903382460512E-2</v>
      </c>
      <c r="M53" s="13">
        <v>3.2649797065738229E-2</v>
      </c>
      <c r="N53" s="13">
        <v>1.3787938013007928E-3</v>
      </c>
      <c r="O53" s="13">
        <v>-1.2401648315230718E-2</v>
      </c>
      <c r="P53" s="13">
        <v>1.9550620887117676E-2</v>
      </c>
      <c r="Q53" s="13">
        <v>-3.9592404006830728E-2</v>
      </c>
      <c r="R53" s="13">
        <v>-4.3668399884501108E-3</v>
      </c>
      <c r="S53" s="13">
        <v>-3.7930800697779876E-2</v>
      </c>
      <c r="T53" s="13">
        <v>1.7632648605415246E-2</v>
      </c>
      <c r="U53" s="13">
        <v>-3.5369051842783383E-2</v>
      </c>
      <c r="V53" s="13">
        <v>-0.11045479414439829</v>
      </c>
      <c r="W53" s="13">
        <v>7.973297429722126E-2</v>
      </c>
      <c r="X53" s="13">
        <v>8.7990318640487342E-3</v>
      </c>
      <c r="Y53" s="13">
        <v>-5.7824105599337039E-2</v>
      </c>
      <c r="Z53" s="13">
        <v>2.9999712043328186E-2</v>
      </c>
      <c r="AA53" s="13">
        <v>-4.6852753606559827E-2</v>
      </c>
      <c r="AB53" s="13">
        <v>-1.5051733337640649E-2</v>
      </c>
      <c r="AC53" s="13">
        <v>-1.7701818360050581E-2</v>
      </c>
      <c r="AD53" s="13">
        <v>2.2667810147994238E-2</v>
      </c>
      <c r="AE53" s="13">
        <v>3.4988618192288712E-3</v>
      </c>
      <c r="AF53" s="13">
        <v>5.1377064557435181E-2</v>
      </c>
      <c r="AG53" s="157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46" t="s">
        <v>242</v>
      </c>
      <c r="C54" s="47"/>
      <c r="D54" s="45">
        <v>0.42</v>
      </c>
      <c r="E54" s="45">
        <v>3.08</v>
      </c>
      <c r="F54" s="45">
        <v>0.42</v>
      </c>
      <c r="G54" s="45">
        <v>0.45</v>
      </c>
      <c r="H54" s="45">
        <v>0.43</v>
      </c>
      <c r="I54" s="45">
        <v>0.56999999999999995</v>
      </c>
      <c r="J54" s="45">
        <v>0.24</v>
      </c>
      <c r="K54" s="45">
        <v>1.53</v>
      </c>
      <c r="L54" s="45">
        <v>0.77</v>
      </c>
      <c r="M54" s="45">
        <v>1.1100000000000001</v>
      </c>
      <c r="N54" s="45">
        <v>0</v>
      </c>
      <c r="O54" s="45">
        <v>0.49</v>
      </c>
      <c r="P54" s="45">
        <v>0.64</v>
      </c>
      <c r="Q54" s="45">
        <v>1.45</v>
      </c>
      <c r="R54" s="45">
        <v>0.2</v>
      </c>
      <c r="S54" s="45">
        <v>1.39</v>
      </c>
      <c r="T54" s="45">
        <v>0.56999999999999995</v>
      </c>
      <c r="U54" s="45">
        <v>1.3</v>
      </c>
      <c r="V54" s="45">
        <v>3.95</v>
      </c>
      <c r="W54" s="45">
        <v>2.77</v>
      </c>
      <c r="X54" s="45">
        <v>0.26</v>
      </c>
      <c r="Y54" s="45">
        <v>2.09</v>
      </c>
      <c r="Z54" s="45">
        <v>1.01</v>
      </c>
      <c r="AA54" s="45">
        <v>1.7</v>
      </c>
      <c r="AB54" s="45">
        <v>0.57999999999999996</v>
      </c>
      <c r="AC54" s="45">
        <v>0.67</v>
      </c>
      <c r="AD54" s="45">
        <v>0.75</v>
      </c>
      <c r="AE54" s="45">
        <v>7.0000000000000007E-2</v>
      </c>
      <c r="AF54" s="45">
        <v>1.77</v>
      </c>
      <c r="AG54" s="157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BM55" s="56"/>
    </row>
    <row r="56" spans="1:65" ht="15">
      <c r="B56" s="8" t="s">
        <v>544</v>
      </c>
      <c r="BM56" s="28" t="s">
        <v>67</v>
      </c>
    </row>
    <row r="57" spans="1:65" ht="15">
      <c r="A57" s="25" t="s">
        <v>49</v>
      </c>
      <c r="B57" s="18" t="s">
        <v>114</v>
      </c>
      <c r="C57" s="15" t="s">
        <v>115</v>
      </c>
      <c r="D57" s="16" t="s">
        <v>234</v>
      </c>
      <c r="E57" s="17" t="s">
        <v>234</v>
      </c>
      <c r="F57" s="17" t="s">
        <v>234</v>
      </c>
      <c r="G57" s="17" t="s">
        <v>234</v>
      </c>
      <c r="H57" s="17" t="s">
        <v>234</v>
      </c>
      <c r="I57" s="17" t="s">
        <v>234</v>
      </c>
      <c r="J57" s="17" t="s">
        <v>234</v>
      </c>
      <c r="K57" s="17" t="s">
        <v>234</v>
      </c>
      <c r="L57" s="17" t="s">
        <v>234</v>
      </c>
      <c r="M57" s="17" t="s">
        <v>234</v>
      </c>
      <c r="N57" s="17" t="s">
        <v>234</v>
      </c>
      <c r="O57" s="17" t="s">
        <v>234</v>
      </c>
      <c r="P57" s="17" t="s">
        <v>234</v>
      </c>
      <c r="Q57" s="17" t="s">
        <v>234</v>
      </c>
      <c r="R57" s="17" t="s">
        <v>234</v>
      </c>
      <c r="S57" s="157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235</v>
      </c>
      <c r="C58" s="9" t="s">
        <v>235</v>
      </c>
      <c r="D58" s="154" t="s">
        <v>245</v>
      </c>
      <c r="E58" s="156" t="s">
        <v>246</v>
      </c>
      <c r="F58" s="156" t="s">
        <v>247</v>
      </c>
      <c r="G58" s="156" t="s">
        <v>248</v>
      </c>
      <c r="H58" s="156" t="s">
        <v>249</v>
      </c>
      <c r="I58" s="156" t="s">
        <v>250</v>
      </c>
      <c r="J58" s="156" t="s">
        <v>251</v>
      </c>
      <c r="K58" s="156" t="s">
        <v>252</v>
      </c>
      <c r="L58" s="156" t="s">
        <v>253</v>
      </c>
      <c r="M58" s="156" t="s">
        <v>255</v>
      </c>
      <c r="N58" s="156" t="s">
        <v>257</v>
      </c>
      <c r="O58" s="156" t="s">
        <v>258</v>
      </c>
      <c r="P58" s="156" t="s">
        <v>259</v>
      </c>
      <c r="Q58" s="156" t="s">
        <v>270</v>
      </c>
      <c r="R58" s="156" t="s">
        <v>271</v>
      </c>
      <c r="S58" s="157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282</v>
      </c>
      <c r="E59" s="11" t="s">
        <v>282</v>
      </c>
      <c r="F59" s="11" t="s">
        <v>281</v>
      </c>
      <c r="G59" s="11" t="s">
        <v>281</v>
      </c>
      <c r="H59" s="11" t="s">
        <v>281</v>
      </c>
      <c r="I59" s="11" t="s">
        <v>281</v>
      </c>
      <c r="J59" s="11" t="s">
        <v>281</v>
      </c>
      <c r="K59" s="11" t="s">
        <v>281</v>
      </c>
      <c r="L59" s="11" t="s">
        <v>282</v>
      </c>
      <c r="M59" s="11" t="s">
        <v>281</v>
      </c>
      <c r="N59" s="11" t="s">
        <v>281</v>
      </c>
      <c r="O59" s="11" t="s">
        <v>282</v>
      </c>
      <c r="P59" s="11" t="s">
        <v>282</v>
      </c>
      <c r="Q59" s="11" t="s">
        <v>282</v>
      </c>
      <c r="R59" s="11" t="s">
        <v>282</v>
      </c>
      <c r="S59" s="157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306</v>
      </c>
      <c r="E60" s="26" t="s">
        <v>306</v>
      </c>
      <c r="F60" s="26" t="s">
        <v>306</v>
      </c>
      <c r="G60" s="26" t="s">
        <v>306</v>
      </c>
      <c r="H60" s="26" t="s">
        <v>306</v>
      </c>
      <c r="I60" s="26" t="s">
        <v>306</v>
      </c>
      <c r="J60" s="26" t="s">
        <v>306</v>
      </c>
      <c r="K60" s="26" t="s">
        <v>306</v>
      </c>
      <c r="L60" s="26" t="s">
        <v>306</v>
      </c>
      <c r="M60" s="26" t="s">
        <v>278</v>
      </c>
      <c r="N60" s="26" t="s">
        <v>308</v>
      </c>
      <c r="O60" s="26" t="s">
        <v>306</v>
      </c>
      <c r="P60" s="26" t="s">
        <v>307</v>
      </c>
      <c r="Q60" s="26" t="s">
        <v>309</v>
      </c>
      <c r="R60" s="26" t="s">
        <v>306</v>
      </c>
      <c r="S60" s="157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29">
        <v>18</v>
      </c>
      <c r="E61" s="229">
        <v>6</v>
      </c>
      <c r="F61" s="229" t="s">
        <v>289</v>
      </c>
      <c r="G61" s="229" t="s">
        <v>97</v>
      </c>
      <c r="H61" s="229" t="s">
        <v>97</v>
      </c>
      <c r="I61" s="229" t="s">
        <v>97</v>
      </c>
      <c r="J61" s="229" t="s">
        <v>97</v>
      </c>
      <c r="K61" s="229" t="s">
        <v>97</v>
      </c>
      <c r="L61" s="229" t="s">
        <v>109</v>
      </c>
      <c r="M61" s="229">
        <v>2</v>
      </c>
      <c r="N61" s="229" t="s">
        <v>108</v>
      </c>
      <c r="O61" s="242">
        <v>40.061999999999998</v>
      </c>
      <c r="P61" s="229" t="s">
        <v>97</v>
      </c>
      <c r="Q61" s="229" t="s">
        <v>97</v>
      </c>
      <c r="R61" s="229" t="s">
        <v>97</v>
      </c>
      <c r="S61" s="211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  <c r="BI61" s="212"/>
      <c r="BJ61" s="212"/>
      <c r="BK61" s="212"/>
      <c r="BL61" s="212"/>
      <c r="BM61" s="213">
        <v>1</v>
      </c>
    </row>
    <row r="62" spans="1:65">
      <c r="A62" s="30"/>
      <c r="B62" s="19">
        <v>1</v>
      </c>
      <c r="C62" s="9">
        <v>2</v>
      </c>
      <c r="D62" s="217">
        <v>18</v>
      </c>
      <c r="E62" s="217">
        <v>5</v>
      </c>
      <c r="F62" s="217" t="s">
        <v>289</v>
      </c>
      <c r="G62" s="217" t="s">
        <v>97</v>
      </c>
      <c r="H62" s="217" t="s">
        <v>97</v>
      </c>
      <c r="I62" s="217" t="s">
        <v>97</v>
      </c>
      <c r="J62" s="217" t="s">
        <v>97</v>
      </c>
      <c r="K62" s="217" t="s">
        <v>97</v>
      </c>
      <c r="L62" s="217" t="s">
        <v>109</v>
      </c>
      <c r="M62" s="217">
        <v>2</v>
      </c>
      <c r="N62" s="217" t="s">
        <v>108</v>
      </c>
      <c r="O62" s="230">
        <v>39.279000000000003</v>
      </c>
      <c r="P62" s="217" t="s">
        <v>97</v>
      </c>
      <c r="Q62" s="217" t="s">
        <v>97</v>
      </c>
      <c r="R62" s="217" t="s">
        <v>97</v>
      </c>
      <c r="S62" s="211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  <c r="BK62" s="212"/>
      <c r="BL62" s="212"/>
      <c r="BM62" s="213">
        <v>3</v>
      </c>
    </row>
    <row r="63" spans="1:65">
      <c r="A63" s="30"/>
      <c r="B63" s="19">
        <v>1</v>
      </c>
      <c r="C63" s="9">
        <v>3</v>
      </c>
      <c r="D63" s="217">
        <v>20</v>
      </c>
      <c r="E63" s="217">
        <v>5</v>
      </c>
      <c r="F63" s="217" t="s">
        <v>289</v>
      </c>
      <c r="G63" s="217" t="s">
        <v>97</v>
      </c>
      <c r="H63" s="217" t="s">
        <v>97</v>
      </c>
      <c r="I63" s="217" t="s">
        <v>97</v>
      </c>
      <c r="J63" s="217" t="s">
        <v>97</v>
      </c>
      <c r="K63" s="217" t="s">
        <v>97</v>
      </c>
      <c r="L63" s="217" t="s">
        <v>109</v>
      </c>
      <c r="M63" s="217">
        <v>2</v>
      </c>
      <c r="N63" s="217" t="s">
        <v>108</v>
      </c>
      <c r="O63" s="230">
        <v>37.326999999999998</v>
      </c>
      <c r="P63" s="217" t="s">
        <v>97</v>
      </c>
      <c r="Q63" s="217" t="s">
        <v>97</v>
      </c>
      <c r="R63" s="217" t="s">
        <v>97</v>
      </c>
      <c r="S63" s="211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  <c r="BI63" s="212"/>
      <c r="BJ63" s="212"/>
      <c r="BK63" s="212"/>
      <c r="BL63" s="212"/>
      <c r="BM63" s="213">
        <v>16</v>
      </c>
    </row>
    <row r="64" spans="1:65">
      <c r="A64" s="30"/>
      <c r="B64" s="19">
        <v>1</v>
      </c>
      <c r="C64" s="9">
        <v>4</v>
      </c>
      <c r="D64" s="217">
        <v>20</v>
      </c>
      <c r="E64" s="217">
        <v>6</v>
      </c>
      <c r="F64" s="217" t="s">
        <v>289</v>
      </c>
      <c r="G64" s="217" t="s">
        <v>97</v>
      </c>
      <c r="H64" s="217" t="s">
        <v>97</v>
      </c>
      <c r="I64" s="217" t="s">
        <v>97</v>
      </c>
      <c r="J64" s="217" t="s">
        <v>97</v>
      </c>
      <c r="K64" s="217" t="s">
        <v>97</v>
      </c>
      <c r="L64" s="217" t="s">
        <v>109</v>
      </c>
      <c r="M64" s="217">
        <v>2</v>
      </c>
      <c r="N64" s="217" t="s">
        <v>108</v>
      </c>
      <c r="O64" s="230">
        <v>38.570999999999998</v>
      </c>
      <c r="P64" s="217" t="s">
        <v>97</v>
      </c>
      <c r="Q64" s="217" t="s">
        <v>97</v>
      </c>
      <c r="R64" s="217" t="s">
        <v>97</v>
      </c>
      <c r="S64" s="211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  <c r="BK64" s="212"/>
      <c r="BL64" s="212"/>
      <c r="BM64" s="213" t="s">
        <v>97</v>
      </c>
    </row>
    <row r="65" spans="1:65">
      <c r="A65" s="30"/>
      <c r="B65" s="19">
        <v>1</v>
      </c>
      <c r="C65" s="9">
        <v>5</v>
      </c>
      <c r="D65" s="217">
        <v>18</v>
      </c>
      <c r="E65" s="217">
        <v>6</v>
      </c>
      <c r="F65" s="217" t="s">
        <v>289</v>
      </c>
      <c r="G65" s="217" t="s">
        <v>97</v>
      </c>
      <c r="H65" s="217" t="s">
        <v>97</v>
      </c>
      <c r="I65" s="217" t="s">
        <v>97</v>
      </c>
      <c r="J65" s="217" t="s">
        <v>97</v>
      </c>
      <c r="K65" s="217" t="s">
        <v>97</v>
      </c>
      <c r="L65" s="217" t="s">
        <v>109</v>
      </c>
      <c r="M65" s="217">
        <v>2</v>
      </c>
      <c r="N65" s="217" t="s">
        <v>108</v>
      </c>
      <c r="O65" s="230">
        <v>41.826000000000001</v>
      </c>
      <c r="P65" s="217" t="s">
        <v>97</v>
      </c>
      <c r="Q65" s="217" t="s">
        <v>97</v>
      </c>
      <c r="R65" s="217" t="s">
        <v>97</v>
      </c>
      <c r="S65" s="211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3">
        <v>73</v>
      </c>
    </row>
    <row r="66" spans="1:65">
      <c r="A66" s="30"/>
      <c r="B66" s="19">
        <v>1</v>
      </c>
      <c r="C66" s="9">
        <v>6</v>
      </c>
      <c r="D66" s="217">
        <v>18</v>
      </c>
      <c r="E66" s="217">
        <v>5</v>
      </c>
      <c r="F66" s="217" t="s">
        <v>289</v>
      </c>
      <c r="G66" s="217" t="s">
        <v>97</v>
      </c>
      <c r="H66" s="217" t="s">
        <v>97</v>
      </c>
      <c r="I66" s="217" t="s">
        <v>97</v>
      </c>
      <c r="J66" s="217" t="s">
        <v>97</v>
      </c>
      <c r="K66" s="217" t="s">
        <v>97</v>
      </c>
      <c r="L66" s="217" t="s">
        <v>109</v>
      </c>
      <c r="M66" s="217">
        <v>2</v>
      </c>
      <c r="N66" s="217" t="s">
        <v>108</v>
      </c>
      <c r="O66" s="230">
        <v>40.156999999999996</v>
      </c>
      <c r="P66" s="217" t="s">
        <v>97</v>
      </c>
      <c r="Q66" s="217" t="s">
        <v>97</v>
      </c>
      <c r="R66" s="217" t="s">
        <v>97</v>
      </c>
      <c r="S66" s="211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  <c r="BI66" s="212"/>
      <c r="BJ66" s="212"/>
      <c r="BK66" s="212"/>
      <c r="BL66" s="212"/>
      <c r="BM66" s="215"/>
    </row>
    <row r="67" spans="1:65">
      <c r="A67" s="30"/>
      <c r="B67" s="20" t="s">
        <v>238</v>
      </c>
      <c r="C67" s="12"/>
      <c r="D67" s="216">
        <v>18.666666666666668</v>
      </c>
      <c r="E67" s="216">
        <v>5.5</v>
      </c>
      <c r="F67" s="216" t="s">
        <v>736</v>
      </c>
      <c r="G67" s="216" t="s">
        <v>736</v>
      </c>
      <c r="H67" s="216" t="s">
        <v>736</v>
      </c>
      <c r="I67" s="216" t="s">
        <v>736</v>
      </c>
      <c r="J67" s="216" t="s">
        <v>736</v>
      </c>
      <c r="K67" s="216" t="s">
        <v>736</v>
      </c>
      <c r="L67" s="216" t="s">
        <v>736</v>
      </c>
      <c r="M67" s="216">
        <v>2</v>
      </c>
      <c r="N67" s="216" t="s">
        <v>736</v>
      </c>
      <c r="O67" s="216">
        <v>39.536999999999999</v>
      </c>
      <c r="P67" s="216" t="s">
        <v>736</v>
      </c>
      <c r="Q67" s="216" t="s">
        <v>736</v>
      </c>
      <c r="R67" s="216" t="s">
        <v>736</v>
      </c>
      <c r="S67" s="211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  <c r="BK67" s="212"/>
      <c r="BL67" s="212"/>
      <c r="BM67" s="215"/>
    </row>
    <row r="68" spans="1:65">
      <c r="A68" s="30"/>
      <c r="B68" s="3" t="s">
        <v>239</v>
      </c>
      <c r="C68" s="29"/>
      <c r="D68" s="217">
        <v>18</v>
      </c>
      <c r="E68" s="217">
        <v>5.5</v>
      </c>
      <c r="F68" s="217" t="s">
        <v>736</v>
      </c>
      <c r="G68" s="217" t="s">
        <v>736</v>
      </c>
      <c r="H68" s="217" t="s">
        <v>736</v>
      </c>
      <c r="I68" s="217" t="s">
        <v>736</v>
      </c>
      <c r="J68" s="217" t="s">
        <v>736</v>
      </c>
      <c r="K68" s="217" t="s">
        <v>736</v>
      </c>
      <c r="L68" s="217" t="s">
        <v>736</v>
      </c>
      <c r="M68" s="217">
        <v>2</v>
      </c>
      <c r="N68" s="217" t="s">
        <v>736</v>
      </c>
      <c r="O68" s="217">
        <v>39.670500000000004</v>
      </c>
      <c r="P68" s="217" t="s">
        <v>736</v>
      </c>
      <c r="Q68" s="217" t="s">
        <v>736</v>
      </c>
      <c r="R68" s="217" t="s">
        <v>736</v>
      </c>
      <c r="S68" s="211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  <c r="BI68" s="212"/>
      <c r="BJ68" s="212"/>
      <c r="BK68" s="212"/>
      <c r="BL68" s="212"/>
      <c r="BM68" s="215"/>
    </row>
    <row r="69" spans="1:65">
      <c r="A69" s="30"/>
      <c r="B69" s="3" t="s">
        <v>240</v>
      </c>
      <c r="C69" s="29"/>
      <c r="D69" s="217">
        <v>1.0327955589886446</v>
      </c>
      <c r="E69" s="217">
        <v>0.54772255750516607</v>
      </c>
      <c r="F69" s="217" t="s">
        <v>736</v>
      </c>
      <c r="G69" s="217" t="s">
        <v>736</v>
      </c>
      <c r="H69" s="217" t="s">
        <v>736</v>
      </c>
      <c r="I69" s="217" t="s">
        <v>736</v>
      </c>
      <c r="J69" s="217" t="s">
        <v>736</v>
      </c>
      <c r="K69" s="217" t="s">
        <v>736</v>
      </c>
      <c r="L69" s="217" t="s">
        <v>736</v>
      </c>
      <c r="M69" s="217">
        <v>0</v>
      </c>
      <c r="N69" s="217" t="s">
        <v>736</v>
      </c>
      <c r="O69" s="217">
        <v>1.5351459865432997</v>
      </c>
      <c r="P69" s="217" t="s">
        <v>736</v>
      </c>
      <c r="Q69" s="217" t="s">
        <v>736</v>
      </c>
      <c r="R69" s="217" t="s">
        <v>736</v>
      </c>
      <c r="S69" s="211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  <c r="BI69" s="212"/>
      <c r="BJ69" s="212"/>
      <c r="BK69" s="212"/>
      <c r="BL69" s="212"/>
      <c r="BM69" s="215"/>
    </row>
    <row r="70" spans="1:65">
      <c r="A70" s="30"/>
      <c r="B70" s="3" t="s">
        <v>87</v>
      </c>
      <c r="C70" s="29"/>
      <c r="D70" s="13">
        <v>5.5328333517248814E-2</v>
      </c>
      <c r="E70" s="13">
        <v>9.9585919546393828E-2</v>
      </c>
      <c r="F70" s="13" t="s">
        <v>736</v>
      </c>
      <c r="G70" s="13" t="s">
        <v>736</v>
      </c>
      <c r="H70" s="13" t="s">
        <v>736</v>
      </c>
      <c r="I70" s="13" t="s">
        <v>736</v>
      </c>
      <c r="J70" s="13" t="s">
        <v>736</v>
      </c>
      <c r="K70" s="13" t="s">
        <v>736</v>
      </c>
      <c r="L70" s="13" t="s">
        <v>736</v>
      </c>
      <c r="M70" s="13">
        <v>0</v>
      </c>
      <c r="N70" s="13" t="s">
        <v>736</v>
      </c>
      <c r="O70" s="13">
        <v>3.8828084744500078E-2</v>
      </c>
      <c r="P70" s="13" t="s">
        <v>736</v>
      </c>
      <c r="Q70" s="13" t="s">
        <v>736</v>
      </c>
      <c r="R70" s="13" t="s">
        <v>736</v>
      </c>
      <c r="S70" s="157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3" t="s">
        <v>241</v>
      </c>
      <c r="C71" s="29"/>
      <c r="D71" s="13" t="s">
        <v>736</v>
      </c>
      <c r="E71" s="13" t="s">
        <v>736</v>
      </c>
      <c r="F71" s="13" t="s">
        <v>736</v>
      </c>
      <c r="G71" s="13" t="s">
        <v>736</v>
      </c>
      <c r="H71" s="13" t="s">
        <v>736</v>
      </c>
      <c r="I71" s="13" t="s">
        <v>736</v>
      </c>
      <c r="J71" s="13" t="s">
        <v>736</v>
      </c>
      <c r="K71" s="13" t="s">
        <v>736</v>
      </c>
      <c r="L71" s="13" t="s">
        <v>736</v>
      </c>
      <c r="M71" s="13" t="s">
        <v>736</v>
      </c>
      <c r="N71" s="13" t="s">
        <v>736</v>
      </c>
      <c r="O71" s="13" t="s">
        <v>736</v>
      </c>
      <c r="P71" s="13" t="s">
        <v>736</v>
      </c>
      <c r="Q71" s="13" t="s">
        <v>736</v>
      </c>
      <c r="R71" s="13" t="s">
        <v>736</v>
      </c>
      <c r="S71" s="157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A72" s="30"/>
      <c r="B72" s="46" t="s">
        <v>242</v>
      </c>
      <c r="C72" s="47"/>
      <c r="D72" s="45" t="s">
        <v>243</v>
      </c>
      <c r="E72" s="45" t="s">
        <v>243</v>
      </c>
      <c r="F72" s="45" t="s">
        <v>243</v>
      </c>
      <c r="G72" s="45" t="s">
        <v>243</v>
      </c>
      <c r="H72" s="45" t="s">
        <v>243</v>
      </c>
      <c r="I72" s="45" t="s">
        <v>243</v>
      </c>
      <c r="J72" s="45" t="s">
        <v>243</v>
      </c>
      <c r="K72" s="45" t="s">
        <v>243</v>
      </c>
      <c r="L72" s="45" t="s">
        <v>243</v>
      </c>
      <c r="M72" s="45" t="s">
        <v>243</v>
      </c>
      <c r="N72" s="45" t="s">
        <v>243</v>
      </c>
      <c r="O72" s="45" t="s">
        <v>243</v>
      </c>
      <c r="P72" s="45" t="s">
        <v>243</v>
      </c>
      <c r="Q72" s="45" t="s">
        <v>243</v>
      </c>
      <c r="R72" s="45" t="s">
        <v>243</v>
      </c>
      <c r="S72" s="157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6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BM73" s="56"/>
    </row>
    <row r="74" spans="1:65" ht="15">
      <c r="B74" s="8" t="s">
        <v>545</v>
      </c>
      <c r="BM74" s="28" t="s">
        <v>279</v>
      </c>
    </row>
    <row r="75" spans="1:65" ht="15">
      <c r="A75" s="25" t="s">
        <v>10</v>
      </c>
      <c r="B75" s="18" t="s">
        <v>114</v>
      </c>
      <c r="C75" s="15" t="s">
        <v>115</v>
      </c>
      <c r="D75" s="16" t="s">
        <v>234</v>
      </c>
      <c r="E75" s="17" t="s">
        <v>234</v>
      </c>
      <c r="F75" s="17" t="s">
        <v>234</v>
      </c>
      <c r="G75" s="17" t="s">
        <v>234</v>
      </c>
      <c r="H75" s="17" t="s">
        <v>234</v>
      </c>
      <c r="I75" s="17" t="s">
        <v>234</v>
      </c>
      <c r="J75" s="17" t="s">
        <v>234</v>
      </c>
      <c r="K75" s="17" t="s">
        <v>234</v>
      </c>
      <c r="L75" s="17" t="s">
        <v>234</v>
      </c>
      <c r="M75" s="17" t="s">
        <v>234</v>
      </c>
      <c r="N75" s="17" t="s">
        <v>234</v>
      </c>
      <c r="O75" s="17" t="s">
        <v>234</v>
      </c>
      <c r="P75" s="17" t="s">
        <v>234</v>
      </c>
      <c r="Q75" s="17" t="s">
        <v>234</v>
      </c>
      <c r="R75" s="17" t="s">
        <v>234</v>
      </c>
      <c r="S75" s="17" t="s">
        <v>234</v>
      </c>
      <c r="T75" s="17" t="s">
        <v>234</v>
      </c>
      <c r="U75" s="17" t="s">
        <v>234</v>
      </c>
      <c r="V75" s="17" t="s">
        <v>234</v>
      </c>
      <c r="W75" s="17" t="s">
        <v>234</v>
      </c>
      <c r="X75" s="17" t="s">
        <v>234</v>
      </c>
      <c r="Y75" s="17" t="s">
        <v>234</v>
      </c>
      <c r="Z75" s="17" t="s">
        <v>234</v>
      </c>
      <c r="AA75" s="17" t="s">
        <v>234</v>
      </c>
      <c r="AB75" s="17" t="s">
        <v>234</v>
      </c>
      <c r="AC75" s="17" t="s">
        <v>234</v>
      </c>
      <c r="AD75" s="157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235</v>
      </c>
      <c r="C76" s="9" t="s">
        <v>235</v>
      </c>
      <c r="D76" s="154" t="s">
        <v>245</v>
      </c>
      <c r="E76" s="156" t="s">
        <v>246</v>
      </c>
      <c r="F76" s="156" t="s">
        <v>247</v>
      </c>
      <c r="G76" s="156" t="s">
        <v>248</v>
      </c>
      <c r="H76" s="156" t="s">
        <v>249</v>
      </c>
      <c r="I76" s="156" t="s">
        <v>250</v>
      </c>
      <c r="J76" s="156" t="s">
        <v>251</v>
      </c>
      <c r="K76" s="156" t="s">
        <v>252</v>
      </c>
      <c r="L76" s="156" t="s">
        <v>253</v>
      </c>
      <c r="M76" s="156" t="s">
        <v>254</v>
      </c>
      <c r="N76" s="156" t="s">
        <v>255</v>
      </c>
      <c r="O76" s="156" t="s">
        <v>256</v>
      </c>
      <c r="P76" s="156" t="s">
        <v>257</v>
      </c>
      <c r="Q76" s="156" t="s">
        <v>258</v>
      </c>
      <c r="R76" s="156" t="s">
        <v>259</v>
      </c>
      <c r="S76" s="156" t="s">
        <v>260</v>
      </c>
      <c r="T76" s="156" t="s">
        <v>261</v>
      </c>
      <c r="U76" s="156" t="s">
        <v>262</v>
      </c>
      <c r="V76" s="156" t="s">
        <v>263</v>
      </c>
      <c r="W76" s="156" t="s">
        <v>267</v>
      </c>
      <c r="X76" s="156" t="s">
        <v>268</v>
      </c>
      <c r="Y76" s="156" t="s">
        <v>269</v>
      </c>
      <c r="Z76" s="156" t="s">
        <v>270</v>
      </c>
      <c r="AA76" s="156" t="s">
        <v>271</v>
      </c>
      <c r="AB76" s="156" t="s">
        <v>236</v>
      </c>
      <c r="AC76" s="156" t="s">
        <v>272</v>
      </c>
      <c r="AD76" s="157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282</v>
      </c>
      <c r="E77" s="11" t="s">
        <v>282</v>
      </c>
      <c r="F77" s="11" t="s">
        <v>281</v>
      </c>
      <c r="G77" s="11" t="s">
        <v>281</v>
      </c>
      <c r="H77" s="11" t="s">
        <v>281</v>
      </c>
      <c r="I77" s="11" t="s">
        <v>281</v>
      </c>
      <c r="J77" s="11" t="s">
        <v>281</v>
      </c>
      <c r="K77" s="11" t="s">
        <v>281</v>
      </c>
      <c r="L77" s="11" t="s">
        <v>282</v>
      </c>
      <c r="M77" s="11" t="s">
        <v>281</v>
      </c>
      <c r="N77" s="11" t="s">
        <v>281</v>
      </c>
      <c r="O77" s="11" t="s">
        <v>305</v>
      </c>
      <c r="P77" s="11" t="s">
        <v>281</v>
      </c>
      <c r="Q77" s="11" t="s">
        <v>282</v>
      </c>
      <c r="R77" s="11" t="s">
        <v>282</v>
      </c>
      <c r="S77" s="11" t="s">
        <v>305</v>
      </c>
      <c r="T77" s="11" t="s">
        <v>282</v>
      </c>
      <c r="U77" s="11" t="s">
        <v>282</v>
      </c>
      <c r="V77" s="11" t="s">
        <v>305</v>
      </c>
      <c r="W77" s="11" t="s">
        <v>305</v>
      </c>
      <c r="X77" s="11" t="s">
        <v>305</v>
      </c>
      <c r="Y77" s="11" t="s">
        <v>282</v>
      </c>
      <c r="Z77" s="11" t="s">
        <v>282</v>
      </c>
      <c r="AA77" s="11" t="s">
        <v>282</v>
      </c>
      <c r="AB77" s="11" t="s">
        <v>305</v>
      </c>
      <c r="AC77" s="11" t="s">
        <v>282</v>
      </c>
      <c r="AD77" s="157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306</v>
      </c>
      <c r="E78" s="26" t="s">
        <v>306</v>
      </c>
      <c r="F78" s="26" t="s">
        <v>306</v>
      </c>
      <c r="G78" s="26" t="s">
        <v>306</v>
      </c>
      <c r="H78" s="26" t="s">
        <v>306</v>
      </c>
      <c r="I78" s="26" t="s">
        <v>306</v>
      </c>
      <c r="J78" s="26" t="s">
        <v>306</v>
      </c>
      <c r="K78" s="26" t="s">
        <v>306</v>
      </c>
      <c r="L78" s="26" t="s">
        <v>306</v>
      </c>
      <c r="M78" s="26" t="s">
        <v>121</v>
      </c>
      <c r="N78" s="26" t="s">
        <v>278</v>
      </c>
      <c r="O78" s="26" t="s">
        <v>307</v>
      </c>
      <c r="P78" s="26" t="s">
        <v>308</v>
      </c>
      <c r="Q78" s="26" t="s">
        <v>306</v>
      </c>
      <c r="R78" s="26" t="s">
        <v>307</v>
      </c>
      <c r="S78" s="26" t="s">
        <v>307</v>
      </c>
      <c r="T78" s="26" t="s">
        <v>307</v>
      </c>
      <c r="U78" s="26" t="s">
        <v>309</v>
      </c>
      <c r="V78" s="26" t="s">
        <v>309</v>
      </c>
      <c r="W78" s="26" t="s">
        <v>309</v>
      </c>
      <c r="X78" s="26" t="s">
        <v>306</v>
      </c>
      <c r="Y78" s="26" t="s">
        <v>309</v>
      </c>
      <c r="Z78" s="26" t="s">
        <v>309</v>
      </c>
      <c r="AA78" s="26" t="s">
        <v>306</v>
      </c>
      <c r="AB78" s="26" t="s">
        <v>309</v>
      </c>
      <c r="AC78" s="26" t="s">
        <v>308</v>
      </c>
      <c r="AD78" s="157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31">
        <v>17</v>
      </c>
      <c r="E79" s="231">
        <v>7.8</v>
      </c>
      <c r="F79" s="231">
        <v>71</v>
      </c>
      <c r="G79" s="231">
        <v>50</v>
      </c>
      <c r="H79" s="231">
        <v>130</v>
      </c>
      <c r="I79" s="231">
        <v>30</v>
      </c>
      <c r="J79" s="231">
        <v>80</v>
      </c>
      <c r="K79" s="231">
        <v>50</v>
      </c>
      <c r="L79" s="231">
        <v>163</v>
      </c>
      <c r="M79" s="231">
        <v>27</v>
      </c>
      <c r="N79" s="231">
        <v>34.200000000000003</v>
      </c>
      <c r="O79" s="231">
        <v>256</v>
      </c>
      <c r="P79" s="231">
        <v>168.59092237432037</v>
      </c>
      <c r="Q79" s="231">
        <v>172.65</v>
      </c>
      <c r="R79" s="231">
        <v>55.373300385587001</v>
      </c>
      <c r="S79" s="231">
        <v>256.7</v>
      </c>
      <c r="T79" s="231">
        <v>267</v>
      </c>
      <c r="U79" s="231">
        <v>39</v>
      </c>
      <c r="V79" s="231">
        <v>222</v>
      </c>
      <c r="W79" s="231">
        <v>141</v>
      </c>
      <c r="X79" s="231">
        <v>84</v>
      </c>
      <c r="Y79" s="231">
        <v>107</v>
      </c>
      <c r="Z79" s="231">
        <v>167</v>
      </c>
      <c r="AA79" s="231">
        <v>107</v>
      </c>
      <c r="AB79" s="231">
        <v>227</v>
      </c>
      <c r="AC79" s="231">
        <v>196</v>
      </c>
      <c r="AD79" s="234"/>
      <c r="AE79" s="235"/>
      <c r="AF79" s="235"/>
      <c r="AG79" s="235"/>
      <c r="AH79" s="235"/>
      <c r="AI79" s="235"/>
      <c r="AJ79" s="235"/>
      <c r="AK79" s="235"/>
      <c r="AL79" s="235"/>
      <c r="AM79" s="235"/>
      <c r="AN79" s="235"/>
      <c r="AO79" s="235"/>
      <c r="AP79" s="235"/>
      <c r="AQ79" s="235"/>
      <c r="AR79" s="235"/>
      <c r="AS79" s="235"/>
      <c r="AT79" s="235"/>
      <c r="AU79" s="235"/>
      <c r="AV79" s="235"/>
      <c r="AW79" s="235"/>
      <c r="AX79" s="235"/>
      <c r="AY79" s="235"/>
      <c r="AZ79" s="235"/>
      <c r="BA79" s="235"/>
      <c r="BB79" s="235"/>
      <c r="BC79" s="235"/>
      <c r="BD79" s="235"/>
      <c r="BE79" s="235"/>
      <c r="BF79" s="235"/>
      <c r="BG79" s="235"/>
      <c r="BH79" s="235"/>
      <c r="BI79" s="235"/>
      <c r="BJ79" s="235"/>
      <c r="BK79" s="235"/>
      <c r="BL79" s="235"/>
      <c r="BM79" s="236">
        <v>1</v>
      </c>
    </row>
    <row r="80" spans="1:65">
      <c r="A80" s="30"/>
      <c r="B80" s="19">
        <v>1</v>
      </c>
      <c r="C80" s="9">
        <v>2</v>
      </c>
      <c r="D80" s="237">
        <v>18</v>
      </c>
      <c r="E80" s="237">
        <v>7.1</v>
      </c>
      <c r="F80" s="237">
        <v>71</v>
      </c>
      <c r="G80" s="237">
        <v>40</v>
      </c>
      <c r="H80" s="237">
        <v>120</v>
      </c>
      <c r="I80" s="237">
        <v>30</v>
      </c>
      <c r="J80" s="237">
        <v>90</v>
      </c>
      <c r="K80" s="237">
        <v>40</v>
      </c>
      <c r="L80" s="237">
        <v>149</v>
      </c>
      <c r="M80" s="237">
        <v>27</v>
      </c>
      <c r="N80" s="237">
        <v>27</v>
      </c>
      <c r="O80" s="237">
        <v>273</v>
      </c>
      <c r="P80" s="237">
        <v>160.75977820442245</v>
      </c>
      <c r="Q80" s="237">
        <v>150.58000000000001</v>
      </c>
      <c r="R80" s="237">
        <v>63.391802194957407</v>
      </c>
      <c r="S80" s="237">
        <v>235.5</v>
      </c>
      <c r="T80" s="237">
        <v>271</v>
      </c>
      <c r="U80" s="237">
        <v>39</v>
      </c>
      <c r="V80" s="237">
        <v>213</v>
      </c>
      <c r="W80" s="237">
        <v>128</v>
      </c>
      <c r="X80" s="237">
        <v>89</v>
      </c>
      <c r="Y80" s="237">
        <v>108</v>
      </c>
      <c r="Z80" s="237">
        <v>170</v>
      </c>
      <c r="AA80" s="237">
        <v>109</v>
      </c>
      <c r="AB80" s="237">
        <v>231</v>
      </c>
      <c r="AC80" s="237">
        <v>209</v>
      </c>
      <c r="AD80" s="234"/>
      <c r="AE80" s="235"/>
      <c r="AF80" s="235"/>
      <c r="AG80" s="235"/>
      <c r="AH80" s="235"/>
      <c r="AI80" s="235"/>
      <c r="AJ80" s="235"/>
      <c r="AK80" s="235"/>
      <c r="AL80" s="235"/>
      <c r="AM80" s="235"/>
      <c r="AN80" s="235"/>
      <c r="AO80" s="235"/>
      <c r="AP80" s="235"/>
      <c r="AQ80" s="235"/>
      <c r="AR80" s="235"/>
      <c r="AS80" s="235"/>
      <c r="AT80" s="235"/>
      <c r="AU80" s="235"/>
      <c r="AV80" s="235"/>
      <c r="AW80" s="235"/>
      <c r="AX80" s="235"/>
      <c r="AY80" s="235"/>
      <c r="AZ80" s="235"/>
      <c r="BA80" s="235"/>
      <c r="BB80" s="235"/>
      <c r="BC80" s="235"/>
      <c r="BD80" s="235"/>
      <c r="BE80" s="235"/>
      <c r="BF80" s="235"/>
      <c r="BG80" s="235"/>
      <c r="BH80" s="235"/>
      <c r="BI80" s="235"/>
      <c r="BJ80" s="235"/>
      <c r="BK80" s="235"/>
      <c r="BL80" s="235"/>
      <c r="BM80" s="236">
        <v>4</v>
      </c>
    </row>
    <row r="81" spans="1:65">
      <c r="A81" s="30"/>
      <c r="B81" s="19">
        <v>1</v>
      </c>
      <c r="C81" s="9">
        <v>3</v>
      </c>
      <c r="D81" s="237">
        <v>18</v>
      </c>
      <c r="E81" s="237">
        <v>7.6</v>
      </c>
      <c r="F81" s="237">
        <v>77</v>
      </c>
      <c r="G81" s="237">
        <v>40</v>
      </c>
      <c r="H81" s="237">
        <v>90</v>
      </c>
      <c r="I81" s="237">
        <v>70</v>
      </c>
      <c r="J81" s="237">
        <v>100</v>
      </c>
      <c r="K81" s="237">
        <v>50</v>
      </c>
      <c r="L81" s="237">
        <v>154</v>
      </c>
      <c r="M81" s="237">
        <v>27</v>
      </c>
      <c r="N81" s="237">
        <v>25.7</v>
      </c>
      <c r="O81" s="237">
        <v>281</v>
      </c>
      <c r="P81" s="237">
        <v>159.87831296251093</v>
      </c>
      <c r="Q81" s="237">
        <v>163.93</v>
      </c>
      <c r="R81" s="237">
        <v>49.901605489763845</v>
      </c>
      <c r="S81" s="237">
        <v>238.2</v>
      </c>
      <c r="T81" s="237">
        <v>272</v>
      </c>
      <c r="U81" s="237">
        <v>39</v>
      </c>
      <c r="V81" s="237">
        <v>218</v>
      </c>
      <c r="W81" s="237">
        <v>146</v>
      </c>
      <c r="X81" s="237">
        <v>86</v>
      </c>
      <c r="Y81" s="237">
        <v>104</v>
      </c>
      <c r="Z81" s="237">
        <v>169</v>
      </c>
      <c r="AA81" s="237">
        <v>90</v>
      </c>
      <c r="AB81" s="237">
        <v>237</v>
      </c>
      <c r="AC81" s="237">
        <v>202</v>
      </c>
      <c r="AD81" s="234"/>
      <c r="AE81" s="235"/>
      <c r="AF81" s="235"/>
      <c r="AG81" s="235"/>
      <c r="AH81" s="235"/>
      <c r="AI81" s="235"/>
      <c r="AJ81" s="235"/>
      <c r="AK81" s="235"/>
      <c r="AL81" s="235"/>
      <c r="AM81" s="235"/>
      <c r="AN81" s="235"/>
      <c r="AO81" s="235"/>
      <c r="AP81" s="235"/>
      <c r="AQ81" s="235"/>
      <c r="AR81" s="235"/>
      <c r="AS81" s="235"/>
      <c r="AT81" s="235"/>
      <c r="AU81" s="235"/>
      <c r="AV81" s="235"/>
      <c r="AW81" s="235"/>
      <c r="AX81" s="235"/>
      <c r="AY81" s="235"/>
      <c r="AZ81" s="235"/>
      <c r="BA81" s="235"/>
      <c r="BB81" s="235"/>
      <c r="BC81" s="235"/>
      <c r="BD81" s="235"/>
      <c r="BE81" s="235"/>
      <c r="BF81" s="235"/>
      <c r="BG81" s="235"/>
      <c r="BH81" s="235"/>
      <c r="BI81" s="235"/>
      <c r="BJ81" s="235"/>
      <c r="BK81" s="235"/>
      <c r="BL81" s="235"/>
      <c r="BM81" s="236">
        <v>16</v>
      </c>
    </row>
    <row r="82" spans="1:65">
      <c r="A82" s="30"/>
      <c r="B82" s="19">
        <v>1</v>
      </c>
      <c r="C82" s="9">
        <v>4</v>
      </c>
      <c r="D82" s="237">
        <v>21</v>
      </c>
      <c r="E82" s="237">
        <v>7.2</v>
      </c>
      <c r="F82" s="237">
        <v>70</v>
      </c>
      <c r="G82" s="237">
        <v>50</v>
      </c>
      <c r="H82" s="237">
        <v>140</v>
      </c>
      <c r="I82" s="237">
        <v>50</v>
      </c>
      <c r="J82" s="237">
        <v>90</v>
      </c>
      <c r="K82" s="237">
        <v>40</v>
      </c>
      <c r="L82" s="237">
        <v>160</v>
      </c>
      <c r="M82" s="239">
        <v>23</v>
      </c>
      <c r="N82" s="237">
        <v>33.4</v>
      </c>
      <c r="O82" s="237">
        <v>254</v>
      </c>
      <c r="P82" s="237">
        <v>166.53626331785489</v>
      </c>
      <c r="Q82" s="237">
        <v>154.36000000000001</v>
      </c>
      <c r="R82" s="237">
        <v>83.828300038663372</v>
      </c>
      <c r="S82" s="237">
        <v>242.6</v>
      </c>
      <c r="T82" s="237">
        <v>264</v>
      </c>
      <c r="U82" s="239">
        <v>36</v>
      </c>
      <c r="V82" s="237">
        <v>212</v>
      </c>
      <c r="W82" s="237">
        <v>147</v>
      </c>
      <c r="X82" s="237">
        <v>85</v>
      </c>
      <c r="Y82" s="237">
        <v>104</v>
      </c>
      <c r="Z82" s="237">
        <v>169</v>
      </c>
      <c r="AA82" s="237">
        <v>111</v>
      </c>
      <c r="AB82" s="237">
        <v>231</v>
      </c>
      <c r="AC82" s="237">
        <v>201</v>
      </c>
      <c r="AD82" s="234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35"/>
      <c r="AT82" s="235"/>
      <c r="AU82" s="235"/>
      <c r="AV82" s="235"/>
      <c r="AW82" s="235"/>
      <c r="AX82" s="235"/>
      <c r="AY82" s="235"/>
      <c r="AZ82" s="235"/>
      <c r="BA82" s="235"/>
      <c r="BB82" s="235"/>
      <c r="BC82" s="235"/>
      <c r="BD82" s="235"/>
      <c r="BE82" s="235"/>
      <c r="BF82" s="235"/>
      <c r="BG82" s="235"/>
      <c r="BH82" s="235"/>
      <c r="BI82" s="235"/>
      <c r="BJ82" s="235"/>
      <c r="BK82" s="235"/>
      <c r="BL82" s="235"/>
      <c r="BM82" s="236">
        <v>120.251941508446</v>
      </c>
    </row>
    <row r="83" spans="1:65">
      <c r="A83" s="30"/>
      <c r="B83" s="19">
        <v>1</v>
      </c>
      <c r="C83" s="9">
        <v>5</v>
      </c>
      <c r="D83" s="237">
        <v>20</v>
      </c>
      <c r="E83" s="237">
        <v>8.6</v>
      </c>
      <c r="F83" s="237">
        <v>76</v>
      </c>
      <c r="G83" s="237">
        <v>60</v>
      </c>
      <c r="H83" s="237">
        <v>110</v>
      </c>
      <c r="I83" s="237">
        <v>50</v>
      </c>
      <c r="J83" s="237">
        <v>70</v>
      </c>
      <c r="K83" s="237">
        <v>50</v>
      </c>
      <c r="L83" s="237">
        <v>152</v>
      </c>
      <c r="M83" s="237">
        <v>25</v>
      </c>
      <c r="N83" s="237">
        <v>24.6</v>
      </c>
      <c r="O83" s="237">
        <v>272</v>
      </c>
      <c r="P83" s="237">
        <v>160.26725305590605</v>
      </c>
      <c r="Q83" s="237">
        <v>193.3</v>
      </c>
      <c r="R83" s="237">
        <v>89.395275035679688</v>
      </c>
      <c r="S83" s="237">
        <v>252.4</v>
      </c>
      <c r="T83" s="237">
        <v>283</v>
      </c>
      <c r="U83" s="237">
        <v>37</v>
      </c>
      <c r="V83" s="237">
        <v>213</v>
      </c>
      <c r="W83" s="237">
        <v>117</v>
      </c>
      <c r="X83" s="237">
        <v>89</v>
      </c>
      <c r="Y83" s="237">
        <v>104</v>
      </c>
      <c r="Z83" s="237">
        <v>174</v>
      </c>
      <c r="AA83" s="237">
        <v>98</v>
      </c>
      <c r="AB83" s="237">
        <v>223</v>
      </c>
      <c r="AC83" s="237">
        <v>205</v>
      </c>
      <c r="AD83" s="234"/>
      <c r="AE83" s="235"/>
      <c r="AF83" s="235"/>
      <c r="AG83" s="235"/>
      <c r="AH83" s="235"/>
      <c r="AI83" s="235"/>
      <c r="AJ83" s="235"/>
      <c r="AK83" s="235"/>
      <c r="AL83" s="235"/>
      <c r="AM83" s="235"/>
      <c r="AN83" s="235"/>
      <c r="AO83" s="235"/>
      <c r="AP83" s="235"/>
      <c r="AQ83" s="235"/>
      <c r="AR83" s="235"/>
      <c r="AS83" s="235"/>
      <c r="AT83" s="235"/>
      <c r="AU83" s="235"/>
      <c r="AV83" s="235"/>
      <c r="AW83" s="235"/>
      <c r="AX83" s="235"/>
      <c r="AY83" s="235"/>
      <c r="AZ83" s="235"/>
      <c r="BA83" s="235"/>
      <c r="BB83" s="235"/>
      <c r="BC83" s="235"/>
      <c r="BD83" s="235"/>
      <c r="BE83" s="235"/>
      <c r="BF83" s="235"/>
      <c r="BG83" s="235"/>
      <c r="BH83" s="235"/>
      <c r="BI83" s="235"/>
      <c r="BJ83" s="235"/>
      <c r="BK83" s="235"/>
      <c r="BL83" s="235"/>
      <c r="BM83" s="236">
        <v>12</v>
      </c>
    </row>
    <row r="84" spans="1:65">
      <c r="A84" s="30"/>
      <c r="B84" s="19">
        <v>1</v>
      </c>
      <c r="C84" s="9">
        <v>6</v>
      </c>
      <c r="D84" s="237">
        <v>18</v>
      </c>
      <c r="E84" s="237">
        <v>8.8000000000000007</v>
      </c>
      <c r="F84" s="237">
        <v>74</v>
      </c>
      <c r="G84" s="237">
        <v>50</v>
      </c>
      <c r="H84" s="237">
        <v>110</v>
      </c>
      <c r="I84" s="237">
        <v>40</v>
      </c>
      <c r="J84" s="237">
        <v>80</v>
      </c>
      <c r="K84" s="237">
        <v>60</v>
      </c>
      <c r="L84" s="237">
        <v>152</v>
      </c>
      <c r="M84" s="237">
        <v>28</v>
      </c>
      <c r="N84" s="237">
        <v>23.2</v>
      </c>
      <c r="O84" s="237">
        <v>268</v>
      </c>
      <c r="P84" s="237">
        <v>166.4799180347963</v>
      </c>
      <c r="Q84" s="237">
        <v>168.02</v>
      </c>
      <c r="R84" s="237">
        <v>84.960144223056844</v>
      </c>
      <c r="S84" s="237">
        <v>243.1</v>
      </c>
      <c r="T84" s="237">
        <v>262</v>
      </c>
      <c r="U84" s="237">
        <v>39</v>
      </c>
      <c r="V84" s="237">
        <v>221</v>
      </c>
      <c r="W84" s="237">
        <v>148</v>
      </c>
      <c r="X84" s="237">
        <v>86</v>
      </c>
      <c r="Y84" s="237">
        <v>106</v>
      </c>
      <c r="Z84" s="237">
        <v>163</v>
      </c>
      <c r="AA84" s="237">
        <v>120</v>
      </c>
      <c r="AB84" s="237">
        <v>223</v>
      </c>
      <c r="AC84" s="237">
        <v>197</v>
      </c>
      <c r="AD84" s="234"/>
      <c r="AE84" s="235"/>
      <c r="AF84" s="235"/>
      <c r="AG84" s="235"/>
      <c r="AH84" s="235"/>
      <c r="AI84" s="235"/>
      <c r="AJ84" s="235"/>
      <c r="AK84" s="235"/>
      <c r="AL84" s="235"/>
      <c r="AM84" s="235"/>
      <c r="AN84" s="235"/>
      <c r="AO84" s="235"/>
      <c r="AP84" s="235"/>
      <c r="AQ84" s="235"/>
      <c r="AR84" s="235"/>
      <c r="AS84" s="235"/>
      <c r="AT84" s="235"/>
      <c r="AU84" s="235"/>
      <c r="AV84" s="235"/>
      <c r="AW84" s="235"/>
      <c r="AX84" s="235"/>
      <c r="AY84" s="235"/>
      <c r="AZ84" s="235"/>
      <c r="BA84" s="235"/>
      <c r="BB84" s="235"/>
      <c r="BC84" s="235"/>
      <c r="BD84" s="235"/>
      <c r="BE84" s="235"/>
      <c r="BF84" s="235"/>
      <c r="BG84" s="235"/>
      <c r="BH84" s="235"/>
      <c r="BI84" s="235"/>
      <c r="BJ84" s="235"/>
      <c r="BK84" s="235"/>
      <c r="BL84" s="235"/>
      <c r="BM84" s="240"/>
    </row>
    <row r="85" spans="1:65">
      <c r="A85" s="30"/>
      <c r="B85" s="20" t="s">
        <v>238</v>
      </c>
      <c r="C85" s="12"/>
      <c r="D85" s="241">
        <v>18.666666666666668</v>
      </c>
      <c r="E85" s="241">
        <v>7.8499999999999988</v>
      </c>
      <c r="F85" s="241">
        <v>73.166666666666671</v>
      </c>
      <c r="G85" s="241">
        <v>48.333333333333336</v>
      </c>
      <c r="H85" s="241">
        <v>116.66666666666667</v>
      </c>
      <c r="I85" s="241">
        <v>45</v>
      </c>
      <c r="J85" s="241">
        <v>85</v>
      </c>
      <c r="K85" s="241">
        <v>48.333333333333336</v>
      </c>
      <c r="L85" s="241">
        <v>155</v>
      </c>
      <c r="M85" s="241">
        <v>26.166666666666668</v>
      </c>
      <c r="N85" s="241">
        <v>28.016666666666666</v>
      </c>
      <c r="O85" s="241">
        <v>267.33333333333331</v>
      </c>
      <c r="P85" s="241">
        <v>163.75207465830181</v>
      </c>
      <c r="Q85" s="241">
        <v>167.14</v>
      </c>
      <c r="R85" s="241">
        <v>71.141737894618032</v>
      </c>
      <c r="S85" s="241">
        <v>244.75</v>
      </c>
      <c r="T85" s="241">
        <v>269.83333333333331</v>
      </c>
      <c r="U85" s="241">
        <v>38.166666666666664</v>
      </c>
      <c r="V85" s="241">
        <v>216.5</v>
      </c>
      <c r="W85" s="241">
        <v>137.83333333333334</v>
      </c>
      <c r="X85" s="241">
        <v>86.5</v>
      </c>
      <c r="Y85" s="241">
        <v>105.5</v>
      </c>
      <c r="Z85" s="241">
        <v>168.66666666666666</v>
      </c>
      <c r="AA85" s="241">
        <v>105.83333333333333</v>
      </c>
      <c r="AB85" s="241">
        <v>228.66666666666666</v>
      </c>
      <c r="AC85" s="241">
        <v>201.66666666666666</v>
      </c>
      <c r="AD85" s="234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P85" s="235"/>
      <c r="AQ85" s="235"/>
      <c r="AR85" s="235"/>
      <c r="AS85" s="235"/>
      <c r="AT85" s="235"/>
      <c r="AU85" s="235"/>
      <c r="AV85" s="235"/>
      <c r="AW85" s="235"/>
      <c r="AX85" s="235"/>
      <c r="AY85" s="235"/>
      <c r="AZ85" s="235"/>
      <c r="BA85" s="235"/>
      <c r="BB85" s="235"/>
      <c r="BC85" s="235"/>
      <c r="BD85" s="235"/>
      <c r="BE85" s="235"/>
      <c r="BF85" s="235"/>
      <c r="BG85" s="235"/>
      <c r="BH85" s="235"/>
      <c r="BI85" s="235"/>
      <c r="BJ85" s="235"/>
      <c r="BK85" s="235"/>
      <c r="BL85" s="235"/>
      <c r="BM85" s="240"/>
    </row>
    <row r="86" spans="1:65">
      <c r="A86" s="30"/>
      <c r="B86" s="3" t="s">
        <v>239</v>
      </c>
      <c r="C86" s="29"/>
      <c r="D86" s="237">
        <v>18</v>
      </c>
      <c r="E86" s="237">
        <v>7.6999999999999993</v>
      </c>
      <c r="F86" s="237">
        <v>72.5</v>
      </c>
      <c r="G86" s="237">
        <v>50</v>
      </c>
      <c r="H86" s="237">
        <v>115</v>
      </c>
      <c r="I86" s="237">
        <v>45</v>
      </c>
      <c r="J86" s="237">
        <v>85</v>
      </c>
      <c r="K86" s="237">
        <v>50</v>
      </c>
      <c r="L86" s="237">
        <v>153</v>
      </c>
      <c r="M86" s="237">
        <v>27</v>
      </c>
      <c r="N86" s="237">
        <v>26.35</v>
      </c>
      <c r="O86" s="237">
        <v>270</v>
      </c>
      <c r="P86" s="237">
        <v>163.61984811960937</v>
      </c>
      <c r="Q86" s="237">
        <v>165.97500000000002</v>
      </c>
      <c r="R86" s="237">
        <v>73.610051116810382</v>
      </c>
      <c r="S86" s="237">
        <v>242.85</v>
      </c>
      <c r="T86" s="237">
        <v>269</v>
      </c>
      <c r="U86" s="237">
        <v>39</v>
      </c>
      <c r="V86" s="237">
        <v>215.5</v>
      </c>
      <c r="W86" s="237">
        <v>143.5</v>
      </c>
      <c r="X86" s="237">
        <v>86</v>
      </c>
      <c r="Y86" s="237">
        <v>105</v>
      </c>
      <c r="Z86" s="237">
        <v>169</v>
      </c>
      <c r="AA86" s="237">
        <v>108</v>
      </c>
      <c r="AB86" s="237">
        <v>229</v>
      </c>
      <c r="AC86" s="237">
        <v>201.5</v>
      </c>
      <c r="AD86" s="234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  <c r="BL86" s="235"/>
      <c r="BM86" s="240"/>
    </row>
    <row r="87" spans="1:65">
      <c r="A87" s="30"/>
      <c r="B87" s="3" t="s">
        <v>240</v>
      </c>
      <c r="C87" s="29"/>
      <c r="D87" s="237">
        <v>1.505545305418162</v>
      </c>
      <c r="E87" s="237">
        <v>0.70922492905988599</v>
      </c>
      <c r="F87" s="237">
        <v>2.9268868558020253</v>
      </c>
      <c r="G87" s="237">
        <v>7.5277265270908176</v>
      </c>
      <c r="H87" s="237">
        <v>17.511900715418236</v>
      </c>
      <c r="I87" s="237">
        <v>15.165750888103101</v>
      </c>
      <c r="J87" s="237">
        <v>10.488088481701515</v>
      </c>
      <c r="K87" s="237">
        <v>7.5277265270908176</v>
      </c>
      <c r="L87" s="237">
        <v>5.3665631459994954</v>
      </c>
      <c r="M87" s="237">
        <v>1.8348478592697179</v>
      </c>
      <c r="N87" s="237">
        <v>4.6580754251800967</v>
      </c>
      <c r="O87" s="237">
        <v>10.462631918722298</v>
      </c>
      <c r="P87" s="237">
        <v>3.8655176248902712</v>
      </c>
      <c r="Q87" s="237">
        <v>15.253499270659175</v>
      </c>
      <c r="R87" s="237">
        <v>16.999630466886675</v>
      </c>
      <c r="S87" s="237">
        <v>8.211394522247728</v>
      </c>
      <c r="T87" s="237">
        <v>7.5210814825174355</v>
      </c>
      <c r="U87" s="237">
        <v>1.3291601358251257</v>
      </c>
      <c r="V87" s="237">
        <v>4.4158804331639239</v>
      </c>
      <c r="W87" s="237">
        <v>12.608198390994117</v>
      </c>
      <c r="X87" s="237">
        <v>2.0736441353327719</v>
      </c>
      <c r="Y87" s="237">
        <v>1.7606816861659009</v>
      </c>
      <c r="Z87" s="237">
        <v>3.6147844564602556</v>
      </c>
      <c r="AA87" s="237">
        <v>10.496030995889191</v>
      </c>
      <c r="AB87" s="237">
        <v>5.4283207962192748</v>
      </c>
      <c r="AC87" s="237">
        <v>4.8853522561496696</v>
      </c>
      <c r="AD87" s="234"/>
      <c r="AE87" s="235"/>
      <c r="AF87" s="235"/>
      <c r="AG87" s="235"/>
      <c r="AH87" s="235"/>
      <c r="AI87" s="235"/>
      <c r="AJ87" s="235"/>
      <c r="AK87" s="235"/>
      <c r="AL87" s="235"/>
      <c r="AM87" s="235"/>
      <c r="AN87" s="235"/>
      <c r="AO87" s="235"/>
      <c r="AP87" s="235"/>
      <c r="AQ87" s="235"/>
      <c r="AR87" s="235"/>
      <c r="AS87" s="235"/>
      <c r="AT87" s="235"/>
      <c r="AU87" s="235"/>
      <c r="AV87" s="235"/>
      <c r="AW87" s="235"/>
      <c r="AX87" s="235"/>
      <c r="AY87" s="235"/>
      <c r="AZ87" s="235"/>
      <c r="BA87" s="235"/>
      <c r="BB87" s="235"/>
      <c r="BC87" s="235"/>
      <c r="BD87" s="235"/>
      <c r="BE87" s="235"/>
      <c r="BF87" s="235"/>
      <c r="BG87" s="235"/>
      <c r="BH87" s="235"/>
      <c r="BI87" s="235"/>
      <c r="BJ87" s="235"/>
      <c r="BK87" s="235"/>
      <c r="BL87" s="235"/>
      <c r="BM87" s="240"/>
    </row>
    <row r="88" spans="1:65">
      <c r="A88" s="30"/>
      <c r="B88" s="3" t="s">
        <v>87</v>
      </c>
      <c r="C88" s="29"/>
      <c r="D88" s="13">
        <v>8.0654212790258667E-2</v>
      </c>
      <c r="E88" s="13">
        <v>9.0347124721004604E-2</v>
      </c>
      <c r="F88" s="13">
        <v>4.0003009418706492E-2</v>
      </c>
      <c r="G88" s="13">
        <v>0.15574606607774105</v>
      </c>
      <c r="H88" s="13">
        <v>0.1501020061321563</v>
      </c>
      <c r="I88" s="13">
        <v>0.33701668640229115</v>
      </c>
      <c r="J88" s="13">
        <v>0.12338927625531194</v>
      </c>
      <c r="K88" s="13">
        <v>0.15574606607774105</v>
      </c>
      <c r="L88" s="13">
        <v>3.462298803870642E-2</v>
      </c>
      <c r="M88" s="13">
        <v>7.0121574239607048E-2</v>
      </c>
      <c r="N88" s="13">
        <v>0.16626087180892671</v>
      </c>
      <c r="O88" s="13">
        <v>3.9137027127390145E-2</v>
      </c>
      <c r="P88" s="13">
        <v>2.360591542401139E-2</v>
      </c>
      <c r="Q88" s="13">
        <v>9.1261812077654519E-2</v>
      </c>
      <c r="R88" s="13">
        <v>0.23895438837983068</v>
      </c>
      <c r="S88" s="13">
        <v>3.3550130836558646E-2</v>
      </c>
      <c r="T88" s="13">
        <v>2.7873062937062765E-2</v>
      </c>
      <c r="U88" s="13">
        <v>3.4825156397164866E-2</v>
      </c>
      <c r="V88" s="13">
        <v>2.0396676365653229E-2</v>
      </c>
      <c r="W88" s="13">
        <v>9.1474232582786821E-2</v>
      </c>
      <c r="X88" s="13">
        <v>2.3972764570321062E-2</v>
      </c>
      <c r="Y88" s="13">
        <v>1.668892593522181E-2</v>
      </c>
      <c r="Z88" s="13">
        <v>2.1431528397985705E-2</v>
      </c>
      <c r="AA88" s="13">
        <v>9.9175096024149839E-2</v>
      </c>
      <c r="AB88" s="13">
        <v>2.3739012228364175E-2</v>
      </c>
      <c r="AC88" s="13">
        <v>2.4224887220576877E-2</v>
      </c>
      <c r="AD88" s="157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3" t="s">
        <v>241</v>
      </c>
      <c r="C89" s="29"/>
      <c r="D89" s="13">
        <v>-0.84477035104372433</v>
      </c>
      <c r="E89" s="13">
        <v>-0.9347203886978519</v>
      </c>
      <c r="F89" s="13">
        <v>-0.39155521525174086</v>
      </c>
      <c r="G89" s="13">
        <v>-0.59806608752392898</v>
      </c>
      <c r="H89" s="13">
        <v>-2.9814694023277077E-2</v>
      </c>
      <c r="I89" s="13">
        <v>-0.62578566769469257</v>
      </c>
      <c r="J89" s="13">
        <v>-0.29315070564553047</v>
      </c>
      <c r="K89" s="13">
        <v>-0.59806608752392898</v>
      </c>
      <c r="L89" s="13">
        <v>0.28896047794050328</v>
      </c>
      <c r="M89" s="13">
        <v>-0.78240129565950645</v>
      </c>
      <c r="N89" s="13">
        <v>-0.7670169286647327</v>
      </c>
      <c r="O89" s="13">
        <v>1.2231103296952335</v>
      </c>
      <c r="P89" s="13">
        <v>0.36174162848589475</v>
      </c>
      <c r="Q89" s="13">
        <v>0.38991518892242394</v>
      </c>
      <c r="R89" s="13">
        <v>-0.4083942678828073</v>
      </c>
      <c r="S89" s="13">
        <v>1.0353101740383108</v>
      </c>
      <c r="T89" s="13">
        <v>1.2439000148233061</v>
      </c>
      <c r="U89" s="13">
        <v>-0.68261080704475785</v>
      </c>
      <c r="V89" s="13">
        <v>0.80038673209109024</v>
      </c>
      <c r="W89" s="13">
        <v>0.14620464006107126</v>
      </c>
      <c r="X89" s="13">
        <v>-0.28067689456868683</v>
      </c>
      <c r="Y89" s="13">
        <v>-0.12267528759533486</v>
      </c>
      <c r="Z89" s="13">
        <v>0.40261075664063362</v>
      </c>
      <c r="AA89" s="13">
        <v>-0.11990332957825856</v>
      </c>
      <c r="AB89" s="13">
        <v>0.90156319971437693</v>
      </c>
      <c r="AC89" s="13">
        <v>0.67703460033119245</v>
      </c>
      <c r="AD89" s="157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A90" s="30"/>
      <c r="B90" s="46" t="s">
        <v>242</v>
      </c>
      <c r="C90" s="47"/>
      <c r="D90" s="45">
        <v>0.96</v>
      </c>
      <c r="E90" s="45">
        <v>1.08</v>
      </c>
      <c r="F90" s="45">
        <v>0.36</v>
      </c>
      <c r="G90" s="45">
        <v>0.63</v>
      </c>
      <c r="H90" s="45">
        <v>0.12</v>
      </c>
      <c r="I90" s="45">
        <v>0.67</v>
      </c>
      <c r="J90" s="45">
        <v>0.23</v>
      </c>
      <c r="K90" s="45">
        <v>0.63</v>
      </c>
      <c r="L90" s="45">
        <v>0.54</v>
      </c>
      <c r="M90" s="45">
        <v>0.88</v>
      </c>
      <c r="N90" s="45">
        <v>0.86</v>
      </c>
      <c r="O90" s="45">
        <v>1.79</v>
      </c>
      <c r="P90" s="45">
        <v>0.64</v>
      </c>
      <c r="Q90" s="45">
        <v>0.68</v>
      </c>
      <c r="R90" s="45">
        <v>0.38</v>
      </c>
      <c r="S90" s="45">
        <v>1.54</v>
      </c>
      <c r="T90" s="45">
        <v>1.81</v>
      </c>
      <c r="U90" s="45">
        <v>0.75</v>
      </c>
      <c r="V90" s="45">
        <v>1.22</v>
      </c>
      <c r="W90" s="45">
        <v>0.36</v>
      </c>
      <c r="X90" s="45">
        <v>0.21</v>
      </c>
      <c r="Y90" s="45">
        <v>0</v>
      </c>
      <c r="Z90" s="45">
        <v>0.7</v>
      </c>
      <c r="AA90" s="45">
        <v>0</v>
      </c>
      <c r="AB90" s="45">
        <v>1.36</v>
      </c>
      <c r="AC90" s="45">
        <v>1.06</v>
      </c>
      <c r="AD90" s="157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6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BM91" s="56"/>
    </row>
    <row r="92" spans="1:65" ht="15">
      <c r="B92" s="8" t="s">
        <v>546</v>
      </c>
      <c r="BM92" s="28" t="s">
        <v>67</v>
      </c>
    </row>
    <row r="93" spans="1:65" ht="15">
      <c r="A93" s="25" t="s">
        <v>13</v>
      </c>
      <c r="B93" s="18" t="s">
        <v>114</v>
      </c>
      <c r="C93" s="15" t="s">
        <v>115</v>
      </c>
      <c r="D93" s="16" t="s">
        <v>234</v>
      </c>
      <c r="E93" s="17" t="s">
        <v>234</v>
      </c>
      <c r="F93" s="17" t="s">
        <v>234</v>
      </c>
      <c r="G93" s="17" t="s">
        <v>234</v>
      </c>
      <c r="H93" s="17" t="s">
        <v>234</v>
      </c>
      <c r="I93" s="17" t="s">
        <v>234</v>
      </c>
      <c r="J93" s="17" t="s">
        <v>234</v>
      </c>
      <c r="K93" s="17" t="s">
        <v>234</v>
      </c>
      <c r="L93" s="17" t="s">
        <v>234</v>
      </c>
      <c r="M93" s="17" t="s">
        <v>234</v>
      </c>
      <c r="N93" s="17" t="s">
        <v>234</v>
      </c>
      <c r="O93" s="17" t="s">
        <v>234</v>
      </c>
      <c r="P93" s="17" t="s">
        <v>234</v>
      </c>
      <c r="Q93" s="17" t="s">
        <v>234</v>
      </c>
      <c r="R93" s="17" t="s">
        <v>234</v>
      </c>
      <c r="S93" s="17" t="s">
        <v>234</v>
      </c>
      <c r="T93" s="17" t="s">
        <v>234</v>
      </c>
      <c r="U93" s="17" t="s">
        <v>234</v>
      </c>
      <c r="V93" s="17" t="s">
        <v>234</v>
      </c>
      <c r="W93" s="17" t="s">
        <v>234</v>
      </c>
      <c r="X93" s="17" t="s">
        <v>234</v>
      </c>
      <c r="Y93" s="17" t="s">
        <v>234</v>
      </c>
      <c r="Z93" s="157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235</v>
      </c>
      <c r="C94" s="9" t="s">
        <v>235</v>
      </c>
      <c r="D94" s="154" t="s">
        <v>245</v>
      </c>
      <c r="E94" s="156" t="s">
        <v>246</v>
      </c>
      <c r="F94" s="156" t="s">
        <v>248</v>
      </c>
      <c r="G94" s="156" t="s">
        <v>249</v>
      </c>
      <c r="H94" s="156" t="s">
        <v>250</v>
      </c>
      <c r="I94" s="156" t="s">
        <v>251</v>
      </c>
      <c r="J94" s="156" t="s">
        <v>252</v>
      </c>
      <c r="K94" s="156" t="s">
        <v>253</v>
      </c>
      <c r="L94" s="156" t="s">
        <v>254</v>
      </c>
      <c r="M94" s="156" t="s">
        <v>257</v>
      </c>
      <c r="N94" s="156" t="s">
        <v>259</v>
      </c>
      <c r="O94" s="156" t="s">
        <v>260</v>
      </c>
      <c r="P94" s="156" t="s">
        <v>261</v>
      </c>
      <c r="Q94" s="156" t="s">
        <v>262</v>
      </c>
      <c r="R94" s="156" t="s">
        <v>263</v>
      </c>
      <c r="S94" s="156" t="s">
        <v>265</v>
      </c>
      <c r="T94" s="156" t="s">
        <v>267</v>
      </c>
      <c r="U94" s="156" t="s">
        <v>269</v>
      </c>
      <c r="V94" s="156" t="s">
        <v>270</v>
      </c>
      <c r="W94" s="156" t="s">
        <v>271</v>
      </c>
      <c r="X94" s="156" t="s">
        <v>236</v>
      </c>
      <c r="Y94" s="156" t="s">
        <v>272</v>
      </c>
      <c r="Z94" s="157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282</v>
      </c>
      <c r="E95" s="11" t="s">
        <v>282</v>
      </c>
      <c r="F95" s="11" t="s">
        <v>281</v>
      </c>
      <c r="G95" s="11" t="s">
        <v>281</v>
      </c>
      <c r="H95" s="11" t="s">
        <v>281</v>
      </c>
      <c r="I95" s="11" t="s">
        <v>281</v>
      </c>
      <c r="J95" s="11" t="s">
        <v>281</v>
      </c>
      <c r="K95" s="11" t="s">
        <v>282</v>
      </c>
      <c r="L95" s="11" t="s">
        <v>281</v>
      </c>
      <c r="M95" s="11" t="s">
        <v>281</v>
      </c>
      <c r="N95" s="11" t="s">
        <v>282</v>
      </c>
      <c r="O95" s="11" t="s">
        <v>305</v>
      </c>
      <c r="P95" s="11" t="s">
        <v>282</v>
      </c>
      <c r="Q95" s="11" t="s">
        <v>282</v>
      </c>
      <c r="R95" s="11" t="s">
        <v>305</v>
      </c>
      <c r="S95" s="11" t="s">
        <v>282</v>
      </c>
      <c r="T95" s="11" t="s">
        <v>281</v>
      </c>
      <c r="U95" s="11" t="s">
        <v>282</v>
      </c>
      <c r="V95" s="11" t="s">
        <v>282</v>
      </c>
      <c r="W95" s="11" t="s">
        <v>282</v>
      </c>
      <c r="X95" s="11" t="s">
        <v>305</v>
      </c>
      <c r="Y95" s="11" t="s">
        <v>281</v>
      </c>
      <c r="Z95" s="157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306</v>
      </c>
      <c r="E96" s="26" t="s">
        <v>306</v>
      </c>
      <c r="F96" s="26" t="s">
        <v>306</v>
      </c>
      <c r="G96" s="26" t="s">
        <v>306</v>
      </c>
      <c r="H96" s="26" t="s">
        <v>306</v>
      </c>
      <c r="I96" s="26" t="s">
        <v>306</v>
      </c>
      <c r="J96" s="26" t="s">
        <v>306</v>
      </c>
      <c r="K96" s="26" t="s">
        <v>306</v>
      </c>
      <c r="L96" s="26" t="s">
        <v>121</v>
      </c>
      <c r="M96" s="26" t="s">
        <v>308</v>
      </c>
      <c r="N96" s="26" t="s">
        <v>307</v>
      </c>
      <c r="O96" s="26" t="s">
        <v>307</v>
      </c>
      <c r="P96" s="26" t="s">
        <v>307</v>
      </c>
      <c r="Q96" s="26" t="s">
        <v>309</v>
      </c>
      <c r="R96" s="26" t="s">
        <v>309</v>
      </c>
      <c r="S96" s="26" t="s">
        <v>308</v>
      </c>
      <c r="T96" s="26" t="s">
        <v>309</v>
      </c>
      <c r="U96" s="26" t="s">
        <v>309</v>
      </c>
      <c r="V96" s="26" t="s">
        <v>309</v>
      </c>
      <c r="W96" s="26" t="s">
        <v>306</v>
      </c>
      <c r="X96" s="26" t="s">
        <v>309</v>
      </c>
      <c r="Y96" s="26" t="s">
        <v>308</v>
      </c>
      <c r="Z96" s="157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152" t="s">
        <v>109</v>
      </c>
      <c r="E97" s="21">
        <v>0.6</v>
      </c>
      <c r="F97" s="21">
        <v>0.59</v>
      </c>
      <c r="G97" s="21">
        <v>0.6</v>
      </c>
      <c r="H97" s="21">
        <v>0.64</v>
      </c>
      <c r="I97" s="21">
        <v>0.6</v>
      </c>
      <c r="J97" s="21">
        <v>0.6</v>
      </c>
      <c r="K97" s="21">
        <v>0.54</v>
      </c>
      <c r="L97" s="21">
        <v>0.72</v>
      </c>
      <c r="M97" s="21">
        <v>0.68610953321020851</v>
      </c>
      <c r="N97" s="21">
        <v>0.69126342574034505</v>
      </c>
      <c r="O97" s="152" t="s">
        <v>108</v>
      </c>
      <c r="P97" s="21">
        <v>0.85</v>
      </c>
      <c r="Q97" s="152" t="s">
        <v>107</v>
      </c>
      <c r="R97" s="152" t="s">
        <v>109</v>
      </c>
      <c r="S97" s="152">
        <v>0.9</v>
      </c>
      <c r="T97" s="152">
        <v>0.7</v>
      </c>
      <c r="U97" s="152">
        <v>0.7</v>
      </c>
      <c r="V97" s="152">
        <v>0.7</v>
      </c>
      <c r="W97" s="21">
        <v>0.66</v>
      </c>
      <c r="X97" s="152">
        <v>1.3</v>
      </c>
      <c r="Y97" s="21">
        <v>0.82</v>
      </c>
      <c r="Z97" s="157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53" t="s">
        <v>109</v>
      </c>
      <c r="E98" s="11">
        <v>0.7</v>
      </c>
      <c r="F98" s="11">
        <v>0.57999999999999996</v>
      </c>
      <c r="G98" s="11">
        <v>0.62</v>
      </c>
      <c r="H98" s="11">
        <v>0.64</v>
      </c>
      <c r="I98" s="11">
        <v>0.6</v>
      </c>
      <c r="J98" s="11">
        <v>0.63</v>
      </c>
      <c r="K98" s="11">
        <v>0.53</v>
      </c>
      <c r="L98" s="11">
        <v>0.68</v>
      </c>
      <c r="M98" s="11">
        <v>0.68256717399867706</v>
      </c>
      <c r="N98" s="11">
        <v>0.68635325940159797</v>
      </c>
      <c r="O98" s="153" t="s">
        <v>108</v>
      </c>
      <c r="P98" s="11">
        <v>0.85</v>
      </c>
      <c r="Q98" s="153" t="s">
        <v>107</v>
      </c>
      <c r="R98" s="153" t="s">
        <v>109</v>
      </c>
      <c r="S98" s="153">
        <v>0.9</v>
      </c>
      <c r="T98" s="153">
        <v>0.7</v>
      </c>
      <c r="U98" s="153">
        <v>0.7</v>
      </c>
      <c r="V98" s="153">
        <v>0.7</v>
      </c>
      <c r="W98" s="11">
        <v>0.68</v>
      </c>
      <c r="X98" s="153">
        <v>1.3</v>
      </c>
      <c r="Y98" s="11">
        <v>0.87</v>
      </c>
      <c r="Z98" s="157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13</v>
      </c>
    </row>
    <row r="99" spans="1:65">
      <c r="A99" s="30"/>
      <c r="B99" s="19">
        <v>1</v>
      </c>
      <c r="C99" s="9">
        <v>3</v>
      </c>
      <c r="D99" s="153" t="s">
        <v>109</v>
      </c>
      <c r="E99" s="11">
        <v>0.6</v>
      </c>
      <c r="F99" s="11">
        <v>0.57999999999999996</v>
      </c>
      <c r="G99" s="11">
        <v>0.61</v>
      </c>
      <c r="H99" s="11">
        <v>0.65</v>
      </c>
      <c r="I99" s="11">
        <v>0.61</v>
      </c>
      <c r="J99" s="11">
        <v>0.61</v>
      </c>
      <c r="K99" s="11">
        <v>0.56000000000000005</v>
      </c>
      <c r="L99" s="11">
        <v>0.69</v>
      </c>
      <c r="M99" s="11">
        <v>0.67588981764208811</v>
      </c>
      <c r="N99" s="11">
        <v>0.7437337101268201</v>
      </c>
      <c r="O99" s="153" t="s">
        <v>108</v>
      </c>
      <c r="P99" s="11">
        <v>0.85</v>
      </c>
      <c r="Q99" s="153" t="s">
        <v>107</v>
      </c>
      <c r="R99" s="153" t="s">
        <v>109</v>
      </c>
      <c r="S99" s="153">
        <v>0.9</v>
      </c>
      <c r="T99" s="153">
        <v>0.7</v>
      </c>
      <c r="U99" s="153">
        <v>0.8</v>
      </c>
      <c r="V99" s="153">
        <v>0.7</v>
      </c>
      <c r="W99" s="11">
        <v>0.65</v>
      </c>
      <c r="X99" s="153">
        <v>1.3</v>
      </c>
      <c r="Y99" s="11">
        <v>0.82</v>
      </c>
      <c r="Z99" s="157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53" t="s">
        <v>109</v>
      </c>
      <c r="E100" s="11">
        <v>0.7</v>
      </c>
      <c r="F100" s="11">
        <v>0.59</v>
      </c>
      <c r="G100" s="11">
        <v>0.61</v>
      </c>
      <c r="H100" s="11">
        <v>0.65</v>
      </c>
      <c r="I100" s="11">
        <v>0.6</v>
      </c>
      <c r="J100" s="11">
        <v>0.62</v>
      </c>
      <c r="K100" s="11">
        <v>0.62</v>
      </c>
      <c r="L100" s="11">
        <v>0.68</v>
      </c>
      <c r="M100" s="11">
        <v>0.65902612130263249</v>
      </c>
      <c r="N100" s="11">
        <v>0.67252532960243405</v>
      </c>
      <c r="O100" s="153" t="s">
        <v>108</v>
      </c>
      <c r="P100" s="11">
        <v>0.83</v>
      </c>
      <c r="Q100" s="153" t="s">
        <v>107</v>
      </c>
      <c r="R100" s="153" t="s">
        <v>109</v>
      </c>
      <c r="S100" s="153">
        <v>0.9</v>
      </c>
      <c r="T100" s="153">
        <v>0.7</v>
      </c>
      <c r="U100" s="153">
        <v>0.7</v>
      </c>
      <c r="V100" s="153">
        <v>0.7</v>
      </c>
      <c r="W100" s="11">
        <v>0.68</v>
      </c>
      <c r="X100" s="153">
        <v>1.3</v>
      </c>
      <c r="Y100" s="11">
        <v>0.89</v>
      </c>
      <c r="Z100" s="157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0.66842178496400484</v>
      </c>
    </row>
    <row r="101" spans="1:65">
      <c r="A101" s="30"/>
      <c r="B101" s="19">
        <v>1</v>
      </c>
      <c r="C101" s="9">
        <v>5</v>
      </c>
      <c r="D101" s="153" t="s">
        <v>109</v>
      </c>
      <c r="E101" s="11">
        <v>0.6</v>
      </c>
      <c r="F101" s="11">
        <v>0.56999999999999995</v>
      </c>
      <c r="G101" s="11">
        <v>0.59</v>
      </c>
      <c r="H101" s="11">
        <v>0.65</v>
      </c>
      <c r="I101" s="11">
        <v>0.6</v>
      </c>
      <c r="J101" s="11">
        <v>0.61</v>
      </c>
      <c r="K101" s="11">
        <v>0.57999999999999996</v>
      </c>
      <c r="L101" s="11">
        <v>0.64</v>
      </c>
      <c r="M101" s="11">
        <v>0.69854133647115346</v>
      </c>
      <c r="N101" s="11">
        <v>0.74217613141415628</v>
      </c>
      <c r="O101" s="153" t="s">
        <v>108</v>
      </c>
      <c r="P101" s="11">
        <v>0.83</v>
      </c>
      <c r="Q101" s="153" t="s">
        <v>107</v>
      </c>
      <c r="R101" s="153" t="s">
        <v>109</v>
      </c>
      <c r="S101" s="153">
        <v>0.9</v>
      </c>
      <c r="T101" s="153">
        <v>0.7</v>
      </c>
      <c r="U101" s="153">
        <v>0.7</v>
      </c>
      <c r="V101" s="153">
        <v>0.8</v>
      </c>
      <c r="W101" s="11">
        <v>0.66</v>
      </c>
      <c r="X101" s="153">
        <v>1.3</v>
      </c>
      <c r="Y101" s="11">
        <v>0.88</v>
      </c>
      <c r="Z101" s="157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74</v>
      </c>
    </row>
    <row r="102" spans="1:65">
      <c r="A102" s="30"/>
      <c r="B102" s="19">
        <v>1</v>
      </c>
      <c r="C102" s="9">
        <v>6</v>
      </c>
      <c r="D102" s="153" t="s">
        <v>109</v>
      </c>
      <c r="E102" s="11">
        <v>0.7</v>
      </c>
      <c r="F102" s="11">
        <v>0.59</v>
      </c>
      <c r="G102" s="11">
        <v>0.6</v>
      </c>
      <c r="H102" s="11">
        <v>0.65</v>
      </c>
      <c r="I102" s="11">
        <v>0.59</v>
      </c>
      <c r="J102" s="11">
        <v>0.62</v>
      </c>
      <c r="K102" s="11">
        <v>0.53</v>
      </c>
      <c r="L102" s="11">
        <v>0.72</v>
      </c>
      <c r="M102" s="11">
        <v>0.68561711507830492</v>
      </c>
      <c r="N102" s="11">
        <v>0.70309627320396062</v>
      </c>
      <c r="O102" s="153" t="s">
        <v>108</v>
      </c>
      <c r="P102" s="11">
        <v>0.84</v>
      </c>
      <c r="Q102" s="153" t="s">
        <v>107</v>
      </c>
      <c r="R102" s="153" t="s">
        <v>109</v>
      </c>
      <c r="S102" s="153">
        <v>0.9</v>
      </c>
      <c r="T102" s="153">
        <v>0.7</v>
      </c>
      <c r="U102" s="153">
        <v>0.7</v>
      </c>
      <c r="V102" s="153">
        <v>0.7</v>
      </c>
      <c r="W102" s="11">
        <v>0.71</v>
      </c>
      <c r="X102" s="153">
        <v>1.3</v>
      </c>
      <c r="Y102" s="11">
        <v>0.75</v>
      </c>
      <c r="Z102" s="157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20" t="s">
        <v>238</v>
      </c>
      <c r="C103" s="12"/>
      <c r="D103" s="22" t="s">
        <v>736</v>
      </c>
      <c r="E103" s="22">
        <v>0.64999999999999991</v>
      </c>
      <c r="F103" s="22">
        <v>0.58333333333333326</v>
      </c>
      <c r="G103" s="22">
        <v>0.60499999999999998</v>
      </c>
      <c r="H103" s="22">
        <v>0.64666666666666661</v>
      </c>
      <c r="I103" s="22">
        <v>0.6</v>
      </c>
      <c r="J103" s="22">
        <v>0.61499999999999999</v>
      </c>
      <c r="K103" s="22">
        <v>0.56000000000000005</v>
      </c>
      <c r="L103" s="22">
        <v>0.68833333333333335</v>
      </c>
      <c r="M103" s="22">
        <v>0.68129184961717737</v>
      </c>
      <c r="N103" s="22">
        <v>0.7065246882482189</v>
      </c>
      <c r="O103" s="22" t="s">
        <v>736</v>
      </c>
      <c r="P103" s="22">
        <v>0.84166666666666667</v>
      </c>
      <c r="Q103" s="22" t="s">
        <v>736</v>
      </c>
      <c r="R103" s="22" t="s">
        <v>736</v>
      </c>
      <c r="S103" s="22">
        <v>0.9</v>
      </c>
      <c r="T103" s="22">
        <v>0.70000000000000007</v>
      </c>
      <c r="U103" s="22">
        <v>0.71666666666666679</v>
      </c>
      <c r="V103" s="22">
        <v>0.71666666666666667</v>
      </c>
      <c r="W103" s="22">
        <v>0.67333333333333345</v>
      </c>
      <c r="X103" s="22">
        <v>1.3</v>
      </c>
      <c r="Y103" s="22">
        <v>0.83833333333333337</v>
      </c>
      <c r="Z103" s="157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239</v>
      </c>
      <c r="C104" s="29"/>
      <c r="D104" s="11" t="s">
        <v>736</v>
      </c>
      <c r="E104" s="11">
        <v>0.64999999999999991</v>
      </c>
      <c r="F104" s="11">
        <v>0.58499999999999996</v>
      </c>
      <c r="G104" s="11">
        <v>0.60499999999999998</v>
      </c>
      <c r="H104" s="11">
        <v>0.65</v>
      </c>
      <c r="I104" s="11">
        <v>0.6</v>
      </c>
      <c r="J104" s="11">
        <v>0.61499999999999999</v>
      </c>
      <c r="K104" s="11">
        <v>0.55000000000000004</v>
      </c>
      <c r="L104" s="11">
        <v>0.68500000000000005</v>
      </c>
      <c r="M104" s="11">
        <v>0.68409214453849099</v>
      </c>
      <c r="N104" s="11">
        <v>0.69717984947215283</v>
      </c>
      <c r="O104" s="11" t="s">
        <v>736</v>
      </c>
      <c r="P104" s="11">
        <v>0.84499999999999997</v>
      </c>
      <c r="Q104" s="11" t="s">
        <v>736</v>
      </c>
      <c r="R104" s="11" t="s">
        <v>736</v>
      </c>
      <c r="S104" s="11">
        <v>0.9</v>
      </c>
      <c r="T104" s="11">
        <v>0.7</v>
      </c>
      <c r="U104" s="11">
        <v>0.7</v>
      </c>
      <c r="V104" s="11">
        <v>0.7</v>
      </c>
      <c r="W104" s="11">
        <v>0.67</v>
      </c>
      <c r="X104" s="11">
        <v>1.3</v>
      </c>
      <c r="Y104" s="11">
        <v>0.84499999999999997</v>
      </c>
      <c r="Z104" s="157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240</v>
      </c>
      <c r="C105" s="29"/>
      <c r="D105" s="23" t="s">
        <v>736</v>
      </c>
      <c r="E105" s="23">
        <v>5.4772255750516599E-2</v>
      </c>
      <c r="F105" s="23">
        <v>8.1649658092772665E-3</v>
      </c>
      <c r="G105" s="23">
        <v>1.0488088481701525E-2</v>
      </c>
      <c r="H105" s="23">
        <v>5.1639777949432268E-3</v>
      </c>
      <c r="I105" s="23">
        <v>6.324555320336764E-3</v>
      </c>
      <c r="J105" s="23">
        <v>1.0488088481701525E-2</v>
      </c>
      <c r="K105" s="23">
        <v>3.5213633723317997E-2</v>
      </c>
      <c r="L105" s="23">
        <v>2.9944392908634255E-2</v>
      </c>
      <c r="M105" s="23">
        <v>1.3160804324602187E-2</v>
      </c>
      <c r="N105" s="23">
        <v>2.9876545322594494E-2</v>
      </c>
      <c r="O105" s="23" t="s">
        <v>736</v>
      </c>
      <c r="P105" s="23">
        <v>9.8319208025017604E-3</v>
      </c>
      <c r="Q105" s="23" t="s">
        <v>736</v>
      </c>
      <c r="R105" s="23" t="s">
        <v>736</v>
      </c>
      <c r="S105" s="23">
        <v>0</v>
      </c>
      <c r="T105" s="23">
        <v>1.2161883888976234E-16</v>
      </c>
      <c r="U105" s="23">
        <v>4.0824829046386332E-2</v>
      </c>
      <c r="V105" s="23">
        <v>4.0824829046386339E-2</v>
      </c>
      <c r="W105" s="23">
        <v>2.1602468994692849E-2</v>
      </c>
      <c r="X105" s="23">
        <v>0</v>
      </c>
      <c r="Y105" s="23">
        <v>5.2694085689635677E-2</v>
      </c>
      <c r="Z105" s="157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6"/>
    </row>
    <row r="106" spans="1:65">
      <c r="A106" s="30"/>
      <c r="B106" s="3" t="s">
        <v>87</v>
      </c>
      <c r="C106" s="29"/>
      <c r="D106" s="13" t="s">
        <v>736</v>
      </c>
      <c r="E106" s="13">
        <v>8.4265008846948625E-2</v>
      </c>
      <c r="F106" s="13">
        <v>1.3997084244475315E-2</v>
      </c>
      <c r="G106" s="13">
        <v>1.7335683440828968E-2</v>
      </c>
      <c r="H106" s="13">
        <v>7.9855326725926188E-3</v>
      </c>
      <c r="I106" s="13">
        <v>1.0540925533894607E-2</v>
      </c>
      <c r="J106" s="13">
        <v>1.7053802409270773E-2</v>
      </c>
      <c r="K106" s="13">
        <v>6.2881488791639267E-2</v>
      </c>
      <c r="L106" s="13">
        <v>4.3502749988330633E-2</v>
      </c>
      <c r="M106" s="13">
        <v>1.9317425171014941E-2</v>
      </c>
      <c r="N106" s="13">
        <v>4.2286626100315625E-2</v>
      </c>
      <c r="O106" s="13" t="s">
        <v>736</v>
      </c>
      <c r="P106" s="13">
        <v>1.1681490062378329E-2</v>
      </c>
      <c r="Q106" s="13" t="s">
        <v>736</v>
      </c>
      <c r="R106" s="13" t="s">
        <v>736</v>
      </c>
      <c r="S106" s="13">
        <v>0</v>
      </c>
      <c r="T106" s="13">
        <v>1.7374119841394619E-16</v>
      </c>
      <c r="U106" s="13">
        <v>5.6964877739143709E-2</v>
      </c>
      <c r="V106" s="13">
        <v>5.6964877739143729E-2</v>
      </c>
      <c r="W106" s="13">
        <v>3.2082874744593336E-2</v>
      </c>
      <c r="X106" s="13">
        <v>0</v>
      </c>
      <c r="Y106" s="13">
        <v>6.2855768218253283E-2</v>
      </c>
      <c r="Z106" s="157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3" t="s">
        <v>241</v>
      </c>
      <c r="C107" s="29"/>
      <c r="D107" s="13" t="s">
        <v>736</v>
      </c>
      <c r="E107" s="13">
        <v>-2.7560120538257071E-2</v>
      </c>
      <c r="F107" s="13">
        <v>-0.12729754407279481</v>
      </c>
      <c r="G107" s="13">
        <v>-9.4882881424069976E-2</v>
      </c>
      <c r="H107" s="13">
        <v>-3.2546991714983875E-2</v>
      </c>
      <c r="I107" s="13">
        <v>-0.10236318818916035</v>
      </c>
      <c r="J107" s="13">
        <v>-7.9922267893889232E-2</v>
      </c>
      <c r="K107" s="13">
        <v>-0.16220564230988288</v>
      </c>
      <c r="L107" s="13">
        <v>2.9788897994102337E-2</v>
      </c>
      <c r="M107" s="13">
        <v>1.925440633845521E-2</v>
      </c>
      <c r="N107" s="13">
        <v>5.7004281041297844E-2</v>
      </c>
      <c r="O107" s="13" t="s">
        <v>736</v>
      </c>
      <c r="P107" s="13">
        <v>0.25918497212353908</v>
      </c>
      <c r="Q107" s="13" t="s">
        <v>736</v>
      </c>
      <c r="R107" s="13" t="s">
        <v>736</v>
      </c>
      <c r="S107" s="13">
        <v>0.34645521771625964</v>
      </c>
      <c r="T107" s="13">
        <v>4.7242947112646538E-2</v>
      </c>
      <c r="U107" s="13">
        <v>7.217730299628089E-2</v>
      </c>
      <c r="V107" s="13">
        <v>7.217730299628089E-2</v>
      </c>
      <c r="W107" s="13">
        <v>7.3479776988314427E-3</v>
      </c>
      <c r="X107" s="13">
        <v>0.94487975892348608</v>
      </c>
      <c r="Y107" s="13">
        <v>0.25419810094681217</v>
      </c>
      <c r="Z107" s="157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A108" s="30"/>
      <c r="B108" s="46" t="s">
        <v>242</v>
      </c>
      <c r="C108" s="47"/>
      <c r="D108" s="45" t="s">
        <v>243</v>
      </c>
      <c r="E108" s="45">
        <v>0.21</v>
      </c>
      <c r="F108" s="45">
        <v>0.83</v>
      </c>
      <c r="G108" s="45">
        <v>0.63</v>
      </c>
      <c r="H108" s="45">
        <v>0.25</v>
      </c>
      <c r="I108" s="45">
        <v>0.67</v>
      </c>
      <c r="J108" s="45">
        <v>0.54</v>
      </c>
      <c r="K108" s="45">
        <v>1.04</v>
      </c>
      <c r="L108" s="45">
        <v>0.14000000000000001</v>
      </c>
      <c r="M108" s="45">
        <v>7.0000000000000007E-2</v>
      </c>
      <c r="N108" s="45">
        <v>0.31</v>
      </c>
      <c r="O108" s="45">
        <v>3</v>
      </c>
      <c r="P108" s="45">
        <v>1.55</v>
      </c>
      <c r="Q108" s="45">
        <v>1.59</v>
      </c>
      <c r="R108" s="45">
        <v>16.8</v>
      </c>
      <c r="S108" s="45">
        <v>2.08</v>
      </c>
      <c r="T108" s="45" t="s">
        <v>243</v>
      </c>
      <c r="U108" s="45" t="s">
        <v>243</v>
      </c>
      <c r="V108" s="45" t="s">
        <v>243</v>
      </c>
      <c r="W108" s="45">
        <v>0</v>
      </c>
      <c r="X108" s="45" t="s">
        <v>243</v>
      </c>
      <c r="Y108" s="45">
        <v>1.52</v>
      </c>
      <c r="Z108" s="157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6"/>
    </row>
    <row r="109" spans="1:65">
      <c r="B109" s="160" t="s">
        <v>311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BM109" s="56"/>
    </row>
    <row r="110" spans="1:65">
      <c r="BM110" s="56"/>
    </row>
    <row r="111" spans="1:65" ht="15">
      <c r="B111" s="8" t="s">
        <v>547</v>
      </c>
      <c r="BM111" s="28" t="s">
        <v>67</v>
      </c>
    </row>
    <row r="112" spans="1:65" ht="15">
      <c r="A112" s="25" t="s">
        <v>16</v>
      </c>
      <c r="B112" s="18" t="s">
        <v>114</v>
      </c>
      <c r="C112" s="15" t="s">
        <v>115</v>
      </c>
      <c r="D112" s="16" t="s">
        <v>234</v>
      </c>
      <c r="E112" s="17" t="s">
        <v>234</v>
      </c>
      <c r="F112" s="17" t="s">
        <v>234</v>
      </c>
      <c r="G112" s="17" t="s">
        <v>234</v>
      </c>
      <c r="H112" s="17" t="s">
        <v>234</v>
      </c>
      <c r="I112" s="17" t="s">
        <v>234</v>
      </c>
      <c r="J112" s="17" t="s">
        <v>234</v>
      </c>
      <c r="K112" s="17" t="s">
        <v>234</v>
      </c>
      <c r="L112" s="17" t="s">
        <v>234</v>
      </c>
      <c r="M112" s="17" t="s">
        <v>234</v>
      </c>
      <c r="N112" s="17" t="s">
        <v>234</v>
      </c>
      <c r="O112" s="17" t="s">
        <v>234</v>
      </c>
      <c r="P112" s="17" t="s">
        <v>234</v>
      </c>
      <c r="Q112" s="17" t="s">
        <v>234</v>
      </c>
      <c r="R112" s="17" t="s">
        <v>234</v>
      </c>
      <c r="S112" s="17" t="s">
        <v>234</v>
      </c>
      <c r="T112" s="17" t="s">
        <v>234</v>
      </c>
      <c r="U112" s="17" t="s">
        <v>234</v>
      </c>
      <c r="V112" s="17" t="s">
        <v>234</v>
      </c>
      <c r="W112" s="17" t="s">
        <v>234</v>
      </c>
      <c r="X112" s="17" t="s">
        <v>234</v>
      </c>
      <c r="Y112" s="17" t="s">
        <v>234</v>
      </c>
      <c r="Z112" s="17" t="s">
        <v>234</v>
      </c>
      <c r="AA112" s="17" t="s">
        <v>234</v>
      </c>
      <c r="AB112" s="17" t="s">
        <v>234</v>
      </c>
      <c r="AC112" s="17" t="s">
        <v>234</v>
      </c>
      <c r="AD112" s="17" t="s">
        <v>234</v>
      </c>
      <c r="AE112" s="17" t="s">
        <v>234</v>
      </c>
      <c r="AF112" s="157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235</v>
      </c>
      <c r="C113" s="9" t="s">
        <v>235</v>
      </c>
      <c r="D113" s="154" t="s">
        <v>245</v>
      </c>
      <c r="E113" s="156" t="s">
        <v>246</v>
      </c>
      <c r="F113" s="156" t="s">
        <v>247</v>
      </c>
      <c r="G113" s="156" t="s">
        <v>248</v>
      </c>
      <c r="H113" s="156" t="s">
        <v>249</v>
      </c>
      <c r="I113" s="156" t="s">
        <v>250</v>
      </c>
      <c r="J113" s="156" t="s">
        <v>251</v>
      </c>
      <c r="K113" s="156" t="s">
        <v>252</v>
      </c>
      <c r="L113" s="156" t="s">
        <v>253</v>
      </c>
      <c r="M113" s="156" t="s">
        <v>254</v>
      </c>
      <c r="N113" s="156" t="s">
        <v>255</v>
      </c>
      <c r="O113" s="156" t="s">
        <v>256</v>
      </c>
      <c r="P113" s="156" t="s">
        <v>257</v>
      </c>
      <c r="Q113" s="156" t="s">
        <v>258</v>
      </c>
      <c r="R113" s="156" t="s">
        <v>259</v>
      </c>
      <c r="S113" s="156" t="s">
        <v>260</v>
      </c>
      <c r="T113" s="156" t="s">
        <v>261</v>
      </c>
      <c r="U113" s="156" t="s">
        <v>262</v>
      </c>
      <c r="V113" s="156" t="s">
        <v>263</v>
      </c>
      <c r="W113" s="156" t="s">
        <v>264</v>
      </c>
      <c r="X113" s="156" t="s">
        <v>265</v>
      </c>
      <c r="Y113" s="156" t="s">
        <v>267</v>
      </c>
      <c r="Z113" s="156" t="s">
        <v>268</v>
      </c>
      <c r="AA113" s="156" t="s">
        <v>269</v>
      </c>
      <c r="AB113" s="156" t="s">
        <v>270</v>
      </c>
      <c r="AC113" s="156" t="s">
        <v>271</v>
      </c>
      <c r="AD113" s="156" t="s">
        <v>236</v>
      </c>
      <c r="AE113" s="156" t="s">
        <v>272</v>
      </c>
      <c r="AF113" s="157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282</v>
      </c>
      <c r="E114" s="11" t="s">
        <v>282</v>
      </c>
      <c r="F114" s="11" t="s">
        <v>281</v>
      </c>
      <c r="G114" s="11" t="s">
        <v>281</v>
      </c>
      <c r="H114" s="11" t="s">
        <v>281</v>
      </c>
      <c r="I114" s="11" t="s">
        <v>281</v>
      </c>
      <c r="J114" s="11" t="s">
        <v>281</v>
      </c>
      <c r="K114" s="11" t="s">
        <v>281</v>
      </c>
      <c r="L114" s="11" t="s">
        <v>282</v>
      </c>
      <c r="M114" s="11" t="s">
        <v>281</v>
      </c>
      <c r="N114" s="11" t="s">
        <v>281</v>
      </c>
      <c r="O114" s="11" t="s">
        <v>305</v>
      </c>
      <c r="P114" s="11" t="s">
        <v>281</v>
      </c>
      <c r="Q114" s="11" t="s">
        <v>282</v>
      </c>
      <c r="R114" s="11" t="s">
        <v>282</v>
      </c>
      <c r="S114" s="11" t="s">
        <v>305</v>
      </c>
      <c r="T114" s="11" t="s">
        <v>282</v>
      </c>
      <c r="U114" s="11" t="s">
        <v>282</v>
      </c>
      <c r="V114" s="11" t="s">
        <v>305</v>
      </c>
      <c r="W114" s="11" t="s">
        <v>282</v>
      </c>
      <c r="X114" s="11" t="s">
        <v>282</v>
      </c>
      <c r="Y114" s="11" t="s">
        <v>281</v>
      </c>
      <c r="Z114" s="11" t="s">
        <v>305</v>
      </c>
      <c r="AA114" s="11" t="s">
        <v>282</v>
      </c>
      <c r="AB114" s="11" t="s">
        <v>282</v>
      </c>
      <c r="AC114" s="11" t="s">
        <v>282</v>
      </c>
      <c r="AD114" s="11" t="s">
        <v>305</v>
      </c>
      <c r="AE114" s="11" t="s">
        <v>281</v>
      </c>
      <c r="AF114" s="157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/>
      <c r="C115" s="9"/>
      <c r="D115" s="26" t="s">
        <v>306</v>
      </c>
      <c r="E115" s="26" t="s">
        <v>306</v>
      </c>
      <c r="F115" s="26" t="s">
        <v>306</v>
      </c>
      <c r="G115" s="26" t="s">
        <v>306</v>
      </c>
      <c r="H115" s="26" t="s">
        <v>306</v>
      </c>
      <c r="I115" s="26" t="s">
        <v>306</v>
      </c>
      <c r="J115" s="26" t="s">
        <v>306</v>
      </c>
      <c r="K115" s="26" t="s">
        <v>306</v>
      </c>
      <c r="L115" s="26" t="s">
        <v>306</v>
      </c>
      <c r="M115" s="26" t="s">
        <v>121</v>
      </c>
      <c r="N115" s="26" t="s">
        <v>278</v>
      </c>
      <c r="O115" s="26" t="s">
        <v>307</v>
      </c>
      <c r="P115" s="26" t="s">
        <v>308</v>
      </c>
      <c r="Q115" s="26" t="s">
        <v>306</v>
      </c>
      <c r="R115" s="26" t="s">
        <v>307</v>
      </c>
      <c r="S115" s="26" t="s">
        <v>307</v>
      </c>
      <c r="T115" s="26" t="s">
        <v>307</v>
      </c>
      <c r="U115" s="26" t="s">
        <v>309</v>
      </c>
      <c r="V115" s="26" t="s">
        <v>309</v>
      </c>
      <c r="W115" s="26" t="s">
        <v>306</v>
      </c>
      <c r="X115" s="26" t="s">
        <v>308</v>
      </c>
      <c r="Y115" s="26" t="s">
        <v>309</v>
      </c>
      <c r="Z115" s="26" t="s">
        <v>306</v>
      </c>
      <c r="AA115" s="26" t="s">
        <v>309</v>
      </c>
      <c r="AB115" s="26" t="s">
        <v>309</v>
      </c>
      <c r="AC115" s="26" t="s">
        <v>306</v>
      </c>
      <c r="AD115" s="26" t="s">
        <v>309</v>
      </c>
      <c r="AE115" s="26" t="s">
        <v>308</v>
      </c>
      <c r="AF115" s="157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</v>
      </c>
    </row>
    <row r="116" spans="1:65">
      <c r="A116" s="30"/>
      <c r="B116" s="18">
        <v>1</v>
      </c>
      <c r="C116" s="14">
        <v>1</v>
      </c>
      <c r="D116" s="210">
        <v>11</v>
      </c>
      <c r="E116" s="229">
        <v>12.1</v>
      </c>
      <c r="F116" s="229">
        <v>12.1</v>
      </c>
      <c r="G116" s="229">
        <v>13.15</v>
      </c>
      <c r="H116" s="229">
        <v>12.05</v>
      </c>
      <c r="I116" s="229">
        <v>12.6</v>
      </c>
      <c r="J116" s="229">
        <v>12.55</v>
      </c>
      <c r="K116" s="210">
        <v>10.8</v>
      </c>
      <c r="L116" s="242">
        <v>13.6</v>
      </c>
      <c r="M116" s="229">
        <v>12.49</v>
      </c>
      <c r="N116" s="229">
        <v>12.58</v>
      </c>
      <c r="O116" s="210">
        <v>11</v>
      </c>
      <c r="P116" s="229">
        <v>12.327136254218095</v>
      </c>
      <c r="Q116" s="210">
        <v>6.77</v>
      </c>
      <c r="R116" s="229">
        <v>12.463568767754863</v>
      </c>
      <c r="S116" s="210" t="s">
        <v>109</v>
      </c>
      <c r="T116" s="229">
        <v>13</v>
      </c>
      <c r="U116" s="210">
        <v>10.8</v>
      </c>
      <c r="V116" s="210">
        <v>6.18</v>
      </c>
      <c r="W116" s="229">
        <v>13.21</v>
      </c>
      <c r="X116" s="229">
        <v>12.51</v>
      </c>
      <c r="Y116" s="229">
        <v>13.25</v>
      </c>
      <c r="Z116" s="210">
        <v>14</v>
      </c>
      <c r="AA116" s="229">
        <v>12.4</v>
      </c>
      <c r="AB116" s="229">
        <v>11.81</v>
      </c>
      <c r="AC116" s="229">
        <v>12.08</v>
      </c>
      <c r="AD116" s="210" t="s">
        <v>109</v>
      </c>
      <c r="AE116" s="210">
        <v>10.71</v>
      </c>
      <c r="AF116" s="211"/>
      <c r="AG116" s="212"/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  <c r="BI116" s="212"/>
      <c r="BJ116" s="212"/>
      <c r="BK116" s="212"/>
      <c r="BL116" s="212"/>
      <c r="BM116" s="213">
        <v>1</v>
      </c>
    </row>
    <row r="117" spans="1:65">
      <c r="A117" s="30"/>
      <c r="B117" s="19">
        <v>1</v>
      </c>
      <c r="C117" s="9">
        <v>2</v>
      </c>
      <c r="D117" s="214">
        <v>10</v>
      </c>
      <c r="E117" s="217">
        <v>12</v>
      </c>
      <c r="F117" s="217">
        <v>12.1</v>
      </c>
      <c r="G117" s="217">
        <v>12.9</v>
      </c>
      <c r="H117" s="217">
        <v>12.45</v>
      </c>
      <c r="I117" s="217">
        <v>12.2</v>
      </c>
      <c r="J117" s="217">
        <v>13.05</v>
      </c>
      <c r="K117" s="230">
        <v>11.35</v>
      </c>
      <c r="L117" s="217">
        <v>13.3</v>
      </c>
      <c r="M117" s="217">
        <v>12.14</v>
      </c>
      <c r="N117" s="217">
        <v>12.43</v>
      </c>
      <c r="O117" s="214">
        <v>10</v>
      </c>
      <c r="P117" s="217">
        <v>12.288736193154612</v>
      </c>
      <c r="Q117" s="214">
        <v>5.66</v>
      </c>
      <c r="R117" s="217">
        <v>12.840944708344162</v>
      </c>
      <c r="S117" s="214" t="s">
        <v>109</v>
      </c>
      <c r="T117" s="217">
        <v>12.8</v>
      </c>
      <c r="U117" s="214">
        <v>10.8</v>
      </c>
      <c r="V117" s="214">
        <v>6.24</v>
      </c>
      <c r="W117" s="217">
        <v>13.05</v>
      </c>
      <c r="X117" s="217">
        <v>12.62</v>
      </c>
      <c r="Y117" s="217">
        <v>12.69</v>
      </c>
      <c r="Z117" s="214">
        <v>14</v>
      </c>
      <c r="AA117" s="217">
        <v>12.6</v>
      </c>
      <c r="AB117" s="217">
        <v>12.4</v>
      </c>
      <c r="AC117" s="217">
        <v>12.4</v>
      </c>
      <c r="AD117" s="214" t="s">
        <v>109</v>
      </c>
      <c r="AE117" s="214">
        <v>10.69</v>
      </c>
      <c r="AF117" s="211"/>
      <c r="AG117" s="212"/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  <c r="BI117" s="212"/>
      <c r="BJ117" s="212"/>
      <c r="BK117" s="212"/>
      <c r="BL117" s="212"/>
      <c r="BM117" s="213">
        <v>34</v>
      </c>
    </row>
    <row r="118" spans="1:65">
      <c r="A118" s="30"/>
      <c r="B118" s="19">
        <v>1</v>
      </c>
      <c r="C118" s="9">
        <v>3</v>
      </c>
      <c r="D118" s="214">
        <v>12</v>
      </c>
      <c r="E118" s="217">
        <v>12.2</v>
      </c>
      <c r="F118" s="217">
        <v>12.1</v>
      </c>
      <c r="G118" s="217">
        <v>12.8</v>
      </c>
      <c r="H118" s="217">
        <v>12.45</v>
      </c>
      <c r="I118" s="217">
        <v>12.4</v>
      </c>
      <c r="J118" s="217">
        <v>12.8</v>
      </c>
      <c r="K118" s="214">
        <v>11.05</v>
      </c>
      <c r="L118" s="217">
        <v>12.8</v>
      </c>
      <c r="M118" s="217">
        <v>12.57</v>
      </c>
      <c r="N118" s="217">
        <v>12.33</v>
      </c>
      <c r="O118" s="214">
        <v>12</v>
      </c>
      <c r="P118" s="230">
        <v>13.456187695962669</v>
      </c>
      <c r="Q118" s="214">
        <v>7.29</v>
      </c>
      <c r="R118" s="217">
        <v>12.965983565016163</v>
      </c>
      <c r="S118" s="214" t="s">
        <v>109</v>
      </c>
      <c r="T118" s="217">
        <v>12.8</v>
      </c>
      <c r="U118" s="214">
        <v>11</v>
      </c>
      <c r="V118" s="214">
        <v>6.15</v>
      </c>
      <c r="W118" s="217">
        <v>12.97</v>
      </c>
      <c r="X118" s="217">
        <v>12.2</v>
      </c>
      <c r="Y118" s="217">
        <v>12.59</v>
      </c>
      <c r="Z118" s="214">
        <v>13</v>
      </c>
      <c r="AA118" s="217">
        <v>12.5</v>
      </c>
      <c r="AB118" s="217">
        <v>12.33</v>
      </c>
      <c r="AC118" s="217">
        <v>12.13</v>
      </c>
      <c r="AD118" s="214" t="s">
        <v>109</v>
      </c>
      <c r="AE118" s="214">
        <v>10.39</v>
      </c>
      <c r="AF118" s="211"/>
      <c r="AG118" s="212"/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  <c r="BI118" s="212"/>
      <c r="BJ118" s="212"/>
      <c r="BK118" s="212"/>
      <c r="BL118" s="212"/>
      <c r="BM118" s="213">
        <v>16</v>
      </c>
    </row>
    <row r="119" spans="1:65">
      <c r="A119" s="30"/>
      <c r="B119" s="19">
        <v>1</v>
      </c>
      <c r="C119" s="9">
        <v>4</v>
      </c>
      <c r="D119" s="214">
        <v>11</v>
      </c>
      <c r="E119" s="217">
        <v>12.1</v>
      </c>
      <c r="F119" s="217">
        <v>12.4</v>
      </c>
      <c r="G119" s="217">
        <v>13.2</v>
      </c>
      <c r="H119" s="217">
        <v>12.6</v>
      </c>
      <c r="I119" s="217">
        <v>12.3</v>
      </c>
      <c r="J119" s="217">
        <v>12.9</v>
      </c>
      <c r="K119" s="214">
        <v>10.9</v>
      </c>
      <c r="L119" s="217">
        <v>13.1</v>
      </c>
      <c r="M119" s="217">
        <v>12.46</v>
      </c>
      <c r="N119" s="217">
        <v>12.72</v>
      </c>
      <c r="O119" s="214">
        <v>9</v>
      </c>
      <c r="P119" s="217">
        <v>13.07816858667919</v>
      </c>
      <c r="Q119" s="214">
        <v>3.9899999999999998</v>
      </c>
      <c r="R119" s="217">
        <v>12.412392828818463</v>
      </c>
      <c r="S119" s="214" t="s">
        <v>109</v>
      </c>
      <c r="T119" s="217">
        <v>12.6</v>
      </c>
      <c r="U119" s="214">
        <v>10.8</v>
      </c>
      <c r="V119" s="214">
        <v>6.15</v>
      </c>
      <c r="W119" s="217">
        <v>12.91</v>
      </c>
      <c r="X119" s="217">
        <v>12.4</v>
      </c>
      <c r="Y119" s="217">
        <v>13.2</v>
      </c>
      <c r="Z119" s="214">
        <v>14</v>
      </c>
      <c r="AA119" s="217">
        <v>12.3</v>
      </c>
      <c r="AB119" s="217">
        <v>12.08</v>
      </c>
      <c r="AC119" s="217">
        <v>12.3</v>
      </c>
      <c r="AD119" s="214" t="s">
        <v>109</v>
      </c>
      <c r="AE119" s="214">
        <v>10.33</v>
      </c>
      <c r="AF119" s="211"/>
      <c r="AG119" s="212"/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  <c r="BI119" s="212"/>
      <c r="BJ119" s="212"/>
      <c r="BK119" s="212"/>
      <c r="BL119" s="212"/>
      <c r="BM119" s="213">
        <v>12.510617593136921</v>
      </c>
    </row>
    <row r="120" spans="1:65">
      <c r="A120" s="30"/>
      <c r="B120" s="19">
        <v>1</v>
      </c>
      <c r="C120" s="9">
        <v>5</v>
      </c>
      <c r="D120" s="214">
        <v>11</v>
      </c>
      <c r="E120" s="217">
        <v>11.9</v>
      </c>
      <c r="F120" s="217">
        <v>11.9</v>
      </c>
      <c r="G120" s="217">
        <v>12.45</v>
      </c>
      <c r="H120" s="217">
        <v>12.5</v>
      </c>
      <c r="I120" s="217">
        <v>12.35</v>
      </c>
      <c r="J120" s="217">
        <v>12.8</v>
      </c>
      <c r="K120" s="214">
        <v>10.8</v>
      </c>
      <c r="L120" s="217">
        <v>12.9</v>
      </c>
      <c r="M120" s="217">
        <v>12.19</v>
      </c>
      <c r="N120" s="217">
        <v>12.37</v>
      </c>
      <c r="O120" s="214">
        <v>11</v>
      </c>
      <c r="P120" s="217">
        <v>12.421550994380786</v>
      </c>
      <c r="Q120" s="214">
        <v>7.7000000000000011</v>
      </c>
      <c r="R120" s="217">
        <v>12.367831460790663</v>
      </c>
      <c r="S120" s="214" t="s">
        <v>109</v>
      </c>
      <c r="T120" s="217">
        <v>12.8</v>
      </c>
      <c r="U120" s="214">
        <v>11</v>
      </c>
      <c r="V120" s="214">
        <v>6.06</v>
      </c>
      <c r="W120" s="217">
        <v>12.67</v>
      </c>
      <c r="X120" s="217">
        <v>12.54</v>
      </c>
      <c r="Y120" s="217">
        <v>12.16</v>
      </c>
      <c r="Z120" s="214">
        <v>13</v>
      </c>
      <c r="AA120" s="217">
        <v>12.3</v>
      </c>
      <c r="AB120" s="217">
        <v>12.02</v>
      </c>
      <c r="AC120" s="217">
        <v>12.46</v>
      </c>
      <c r="AD120" s="214">
        <v>11</v>
      </c>
      <c r="AE120" s="214">
        <v>10.56</v>
      </c>
      <c r="AF120" s="211"/>
      <c r="AG120" s="212"/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  <c r="BI120" s="212"/>
      <c r="BJ120" s="212"/>
      <c r="BK120" s="212"/>
      <c r="BL120" s="212"/>
      <c r="BM120" s="213">
        <v>75</v>
      </c>
    </row>
    <row r="121" spans="1:65">
      <c r="A121" s="30"/>
      <c r="B121" s="19">
        <v>1</v>
      </c>
      <c r="C121" s="9">
        <v>6</v>
      </c>
      <c r="D121" s="214">
        <v>12</v>
      </c>
      <c r="E121" s="217">
        <v>12.1</v>
      </c>
      <c r="F121" s="217">
        <v>12.3</v>
      </c>
      <c r="G121" s="217">
        <v>12.85</v>
      </c>
      <c r="H121" s="217">
        <v>12.1</v>
      </c>
      <c r="I121" s="217">
        <v>12.4</v>
      </c>
      <c r="J121" s="217">
        <v>12.45</v>
      </c>
      <c r="K121" s="214">
        <v>10.8</v>
      </c>
      <c r="L121" s="217">
        <v>12.8</v>
      </c>
      <c r="M121" s="217">
        <v>12.58</v>
      </c>
      <c r="N121" s="217">
        <v>12.41</v>
      </c>
      <c r="O121" s="214">
        <v>11</v>
      </c>
      <c r="P121" s="217">
        <v>12.440888757835426</v>
      </c>
      <c r="Q121" s="214">
        <v>5.72</v>
      </c>
      <c r="R121" s="217">
        <v>12.658201784541562</v>
      </c>
      <c r="S121" s="214" t="s">
        <v>109</v>
      </c>
      <c r="T121" s="217">
        <v>12.6</v>
      </c>
      <c r="U121" s="214">
        <v>11.2</v>
      </c>
      <c r="V121" s="214">
        <v>6.17</v>
      </c>
      <c r="W121" s="217">
        <v>12.48</v>
      </c>
      <c r="X121" s="217">
        <v>12.39</v>
      </c>
      <c r="Y121" s="217">
        <v>12.23</v>
      </c>
      <c r="Z121" s="214">
        <v>13</v>
      </c>
      <c r="AA121" s="217">
        <v>12.4</v>
      </c>
      <c r="AB121" s="217">
        <v>12.14</v>
      </c>
      <c r="AC121" s="217">
        <v>12.3</v>
      </c>
      <c r="AD121" s="214" t="s">
        <v>109</v>
      </c>
      <c r="AE121" s="214">
        <v>10.33</v>
      </c>
      <c r="AF121" s="211"/>
      <c r="AG121" s="212"/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  <c r="BI121" s="212"/>
      <c r="BJ121" s="212"/>
      <c r="BK121" s="212"/>
      <c r="BL121" s="212"/>
      <c r="BM121" s="215"/>
    </row>
    <row r="122" spans="1:65">
      <c r="A122" s="30"/>
      <c r="B122" s="20" t="s">
        <v>238</v>
      </c>
      <c r="C122" s="12"/>
      <c r="D122" s="216">
        <v>11.166666666666666</v>
      </c>
      <c r="E122" s="216">
        <v>12.066666666666665</v>
      </c>
      <c r="F122" s="216">
        <v>12.149999999999999</v>
      </c>
      <c r="G122" s="216">
        <v>12.891666666666666</v>
      </c>
      <c r="H122" s="216">
        <v>12.358333333333334</v>
      </c>
      <c r="I122" s="216">
        <v>12.375</v>
      </c>
      <c r="J122" s="216">
        <v>12.758333333333335</v>
      </c>
      <c r="K122" s="216">
        <v>10.950000000000001</v>
      </c>
      <c r="L122" s="216">
        <v>13.083333333333334</v>
      </c>
      <c r="M122" s="216">
        <v>12.405000000000001</v>
      </c>
      <c r="N122" s="216">
        <v>12.473333333333331</v>
      </c>
      <c r="O122" s="216">
        <v>10.666666666666666</v>
      </c>
      <c r="P122" s="216">
        <v>12.668778080371796</v>
      </c>
      <c r="Q122" s="216">
        <v>6.1883333333333326</v>
      </c>
      <c r="R122" s="216">
        <v>12.618153852544312</v>
      </c>
      <c r="S122" s="216" t="s">
        <v>736</v>
      </c>
      <c r="T122" s="216">
        <v>12.766666666666666</v>
      </c>
      <c r="U122" s="216">
        <v>10.933333333333335</v>
      </c>
      <c r="V122" s="216">
        <v>6.1583333333333323</v>
      </c>
      <c r="W122" s="216">
        <v>12.881666666666668</v>
      </c>
      <c r="X122" s="216">
        <v>12.443333333333333</v>
      </c>
      <c r="Y122" s="216">
        <v>12.686666666666667</v>
      </c>
      <c r="Z122" s="216">
        <v>13.5</v>
      </c>
      <c r="AA122" s="216">
        <v>12.416666666666666</v>
      </c>
      <c r="AB122" s="216">
        <v>12.13</v>
      </c>
      <c r="AC122" s="216">
        <v>12.278333333333334</v>
      </c>
      <c r="AD122" s="216">
        <v>11</v>
      </c>
      <c r="AE122" s="216">
        <v>10.501666666666667</v>
      </c>
      <c r="AF122" s="211"/>
      <c r="AG122" s="212"/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  <c r="BI122" s="212"/>
      <c r="BJ122" s="212"/>
      <c r="BK122" s="212"/>
      <c r="BL122" s="212"/>
      <c r="BM122" s="215"/>
    </row>
    <row r="123" spans="1:65">
      <c r="A123" s="30"/>
      <c r="B123" s="3" t="s">
        <v>239</v>
      </c>
      <c r="C123" s="29"/>
      <c r="D123" s="217">
        <v>11</v>
      </c>
      <c r="E123" s="217">
        <v>12.1</v>
      </c>
      <c r="F123" s="217">
        <v>12.1</v>
      </c>
      <c r="G123" s="217">
        <v>12.875</v>
      </c>
      <c r="H123" s="217">
        <v>12.45</v>
      </c>
      <c r="I123" s="217">
        <v>12.375</v>
      </c>
      <c r="J123" s="217">
        <v>12.8</v>
      </c>
      <c r="K123" s="217">
        <v>10.850000000000001</v>
      </c>
      <c r="L123" s="217">
        <v>13</v>
      </c>
      <c r="M123" s="217">
        <v>12.475000000000001</v>
      </c>
      <c r="N123" s="217">
        <v>12.42</v>
      </c>
      <c r="O123" s="217">
        <v>11</v>
      </c>
      <c r="P123" s="217">
        <v>12.431219876108106</v>
      </c>
      <c r="Q123" s="217">
        <v>6.2449999999999992</v>
      </c>
      <c r="R123" s="217">
        <v>12.560885276148213</v>
      </c>
      <c r="S123" s="217" t="s">
        <v>736</v>
      </c>
      <c r="T123" s="217">
        <v>12.8</v>
      </c>
      <c r="U123" s="217">
        <v>10.9</v>
      </c>
      <c r="V123" s="217">
        <v>6.16</v>
      </c>
      <c r="W123" s="217">
        <v>12.940000000000001</v>
      </c>
      <c r="X123" s="217">
        <v>12.455</v>
      </c>
      <c r="Y123" s="217">
        <v>12.64</v>
      </c>
      <c r="Z123" s="217">
        <v>13.5</v>
      </c>
      <c r="AA123" s="217">
        <v>12.4</v>
      </c>
      <c r="AB123" s="217">
        <v>12.11</v>
      </c>
      <c r="AC123" s="217">
        <v>12.3</v>
      </c>
      <c r="AD123" s="217">
        <v>11</v>
      </c>
      <c r="AE123" s="217">
        <v>10.475000000000001</v>
      </c>
      <c r="AF123" s="211"/>
      <c r="AG123" s="212"/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  <c r="BI123" s="212"/>
      <c r="BJ123" s="212"/>
      <c r="BK123" s="212"/>
      <c r="BL123" s="212"/>
      <c r="BM123" s="215"/>
    </row>
    <row r="124" spans="1:65">
      <c r="A124" s="30"/>
      <c r="B124" s="3" t="s">
        <v>240</v>
      </c>
      <c r="C124" s="29"/>
      <c r="D124" s="23">
        <v>0.75277265270908111</v>
      </c>
      <c r="E124" s="23">
        <v>0.10327955589886409</v>
      </c>
      <c r="F124" s="23">
        <v>0.17606816861659028</v>
      </c>
      <c r="G124" s="23">
        <v>0.27095510083160773</v>
      </c>
      <c r="H124" s="23">
        <v>0.22675243475355791</v>
      </c>
      <c r="I124" s="23">
        <v>0.13322912594474229</v>
      </c>
      <c r="J124" s="23">
        <v>0.22229859798628243</v>
      </c>
      <c r="K124" s="23">
        <v>0.21908902300206606</v>
      </c>
      <c r="L124" s="23">
        <v>0.31885210782848289</v>
      </c>
      <c r="M124" s="23">
        <v>0.19211975432005954</v>
      </c>
      <c r="N124" s="23">
        <v>0.14787382008545921</v>
      </c>
      <c r="O124" s="23">
        <v>1.0327955589886446</v>
      </c>
      <c r="P124" s="23">
        <v>0.48204154139877137</v>
      </c>
      <c r="Q124" s="23">
        <v>1.3541257942549791</v>
      </c>
      <c r="R124" s="23">
        <v>0.2454060139038465</v>
      </c>
      <c r="S124" s="23" t="s">
        <v>736</v>
      </c>
      <c r="T124" s="23">
        <v>0.15055453054181644</v>
      </c>
      <c r="U124" s="23">
        <v>0.16329931618554464</v>
      </c>
      <c r="V124" s="23">
        <v>5.8452259722500746E-2</v>
      </c>
      <c r="W124" s="23">
        <v>0.26490878933449302</v>
      </c>
      <c r="X124" s="23">
        <v>0.14760307133209197</v>
      </c>
      <c r="Y124" s="23">
        <v>0.4639252813402891</v>
      </c>
      <c r="Z124" s="23">
        <v>0.54772255750516607</v>
      </c>
      <c r="AA124" s="23">
        <v>0.11690451944500081</v>
      </c>
      <c r="AB124" s="23">
        <v>0.21447610589527216</v>
      </c>
      <c r="AC124" s="23">
        <v>0.14838014242703335</v>
      </c>
      <c r="AD124" s="23" t="s">
        <v>736</v>
      </c>
      <c r="AE124" s="23">
        <v>0.17531875731554419</v>
      </c>
      <c r="AF124" s="157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3" t="s">
        <v>87</v>
      </c>
      <c r="C125" s="29"/>
      <c r="D125" s="13">
        <v>6.741247636200727E-2</v>
      </c>
      <c r="E125" s="13">
        <v>8.5590792181379095E-3</v>
      </c>
      <c r="F125" s="13">
        <v>1.4491207293546526E-2</v>
      </c>
      <c r="G125" s="13">
        <v>2.1017848804003186E-2</v>
      </c>
      <c r="H125" s="13">
        <v>1.8348140371157753E-2</v>
      </c>
      <c r="I125" s="13">
        <v>1.0765989975332711E-2</v>
      </c>
      <c r="J125" s="13">
        <v>1.7423796053790915E-2</v>
      </c>
      <c r="K125" s="13">
        <v>2.0008129954526579E-2</v>
      </c>
      <c r="L125" s="13">
        <v>2.4370861744852194E-2</v>
      </c>
      <c r="M125" s="13">
        <v>1.5487283701737971E-2</v>
      </c>
      <c r="N125" s="13">
        <v>1.1855196693115385E-2</v>
      </c>
      <c r="O125" s="13">
        <v>9.6824583655185439E-2</v>
      </c>
      <c r="P125" s="13">
        <v>3.8049568659318141E-2</v>
      </c>
      <c r="Q125" s="13">
        <v>0.21881914262132712</v>
      </c>
      <c r="R125" s="13">
        <v>1.9448646511340727E-2</v>
      </c>
      <c r="S125" s="13" t="s">
        <v>736</v>
      </c>
      <c r="T125" s="13">
        <v>1.1792783071160558E-2</v>
      </c>
      <c r="U125" s="13">
        <v>1.4935913065751032E-2</v>
      </c>
      <c r="V125" s="13">
        <v>9.4915712675238042E-3</v>
      </c>
      <c r="W125" s="13">
        <v>2.0564791512575471E-2</v>
      </c>
      <c r="X125" s="13">
        <v>1.1862020198132223E-2</v>
      </c>
      <c r="Y125" s="13">
        <v>3.6567941251205126E-2</v>
      </c>
      <c r="Z125" s="13">
        <v>4.0572041296678969E-2</v>
      </c>
      <c r="AA125" s="13">
        <v>9.4151290828188572E-3</v>
      </c>
      <c r="AB125" s="13">
        <v>1.7681459678093335E-2</v>
      </c>
      <c r="AC125" s="13">
        <v>1.2084713649547985E-2</v>
      </c>
      <c r="AD125" s="13" t="s">
        <v>736</v>
      </c>
      <c r="AE125" s="13">
        <v>1.6694374605511271E-2</v>
      </c>
      <c r="AF125" s="157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A126" s="30"/>
      <c r="B126" s="3" t="s">
        <v>241</v>
      </c>
      <c r="C126" s="29"/>
      <c r="D126" s="13">
        <v>-0.10742482666942998</v>
      </c>
      <c r="E126" s="13">
        <v>-3.5485932102488627E-2</v>
      </c>
      <c r="F126" s="13">
        <v>-2.8824923346290277E-2</v>
      </c>
      <c r="G126" s="13">
        <v>3.0458054583874405E-2</v>
      </c>
      <c r="H126" s="13">
        <v>-1.2172401455794346E-2</v>
      </c>
      <c r="I126" s="13">
        <v>-1.0840199704554743E-2</v>
      </c>
      <c r="J126" s="13">
        <v>1.9800440573957356E-2</v>
      </c>
      <c r="K126" s="13">
        <v>-0.12474344943554538</v>
      </c>
      <c r="L126" s="13">
        <v>4.5778374723130622E-2</v>
      </c>
      <c r="M126" s="13">
        <v>-8.4422365523233456E-3</v>
      </c>
      <c r="N126" s="13">
        <v>-2.9802093722409717E-3</v>
      </c>
      <c r="O126" s="13">
        <v>-0.14739087920661964</v>
      </c>
      <c r="P126" s="13">
        <v>1.2642100684273183E-2</v>
      </c>
      <c r="Q126" s="13">
        <v>-0.50535348976471539</v>
      </c>
      <c r="R126" s="13">
        <v>8.5955995862572188E-3</v>
      </c>
      <c r="S126" s="13" t="s">
        <v>736</v>
      </c>
      <c r="T126" s="13">
        <v>2.0466541449577047E-2</v>
      </c>
      <c r="U126" s="13">
        <v>-0.12607565118678499</v>
      </c>
      <c r="V126" s="13">
        <v>-0.5077514529169469</v>
      </c>
      <c r="W126" s="13">
        <v>2.9658733533130865E-2</v>
      </c>
      <c r="X126" s="13">
        <v>-5.3781725244721468E-3</v>
      </c>
      <c r="Y126" s="13">
        <v>1.4071973043626951E-2</v>
      </c>
      <c r="Z126" s="13">
        <v>7.9083418504122038E-2</v>
      </c>
      <c r="AA126" s="13">
        <v>-7.5096953264557342E-3</v>
      </c>
      <c r="AB126" s="13">
        <v>-3.042356544777769E-2</v>
      </c>
      <c r="AC126" s="13">
        <v>-1.8566969861744775E-2</v>
      </c>
      <c r="AD126" s="13">
        <v>-0.12074684418182646</v>
      </c>
      <c r="AE126" s="13">
        <v>-0.16057967654389216</v>
      </c>
      <c r="AF126" s="157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6"/>
    </row>
    <row r="127" spans="1:65">
      <c r="A127" s="30"/>
      <c r="B127" s="46" t="s">
        <v>242</v>
      </c>
      <c r="C127" s="47"/>
      <c r="D127" s="45" t="s">
        <v>243</v>
      </c>
      <c r="E127" s="45">
        <v>0.7</v>
      </c>
      <c r="F127" s="45">
        <v>0.52</v>
      </c>
      <c r="G127" s="45">
        <v>1.0900000000000001</v>
      </c>
      <c r="H127" s="45">
        <v>7.0000000000000007E-2</v>
      </c>
      <c r="I127" s="45">
        <v>0.03</v>
      </c>
      <c r="J127" s="45">
        <v>0.8</v>
      </c>
      <c r="K127" s="45">
        <v>3.13</v>
      </c>
      <c r="L127" s="45">
        <v>1.51</v>
      </c>
      <c r="M127" s="45">
        <v>0.03</v>
      </c>
      <c r="N127" s="45">
        <v>0.18</v>
      </c>
      <c r="O127" s="45" t="s">
        <v>243</v>
      </c>
      <c r="P127" s="45">
        <v>0.61</v>
      </c>
      <c r="Q127" s="45">
        <v>13.49</v>
      </c>
      <c r="R127" s="45">
        <v>0.5</v>
      </c>
      <c r="S127" s="45">
        <v>21.51</v>
      </c>
      <c r="T127" s="45">
        <v>0.82</v>
      </c>
      <c r="U127" s="45">
        <v>3.17</v>
      </c>
      <c r="V127" s="45">
        <v>13.56</v>
      </c>
      <c r="W127" s="45">
        <v>1.07</v>
      </c>
      <c r="X127" s="45">
        <v>0.12</v>
      </c>
      <c r="Y127" s="45">
        <v>0.65</v>
      </c>
      <c r="Z127" s="45" t="s">
        <v>243</v>
      </c>
      <c r="AA127" s="45">
        <v>0.06</v>
      </c>
      <c r="AB127" s="45">
        <v>0.56999999999999995</v>
      </c>
      <c r="AC127" s="45">
        <v>0.24</v>
      </c>
      <c r="AD127" s="45" t="s">
        <v>243</v>
      </c>
      <c r="AE127" s="45">
        <v>4.1100000000000003</v>
      </c>
      <c r="AF127" s="157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6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BM128" s="56"/>
    </row>
    <row r="129" spans="1:65" ht="15">
      <c r="B129" s="8" t="s">
        <v>548</v>
      </c>
      <c r="BM129" s="28" t="s">
        <v>67</v>
      </c>
    </row>
    <row r="130" spans="1:65" ht="15">
      <c r="A130" s="25" t="s">
        <v>50</v>
      </c>
      <c r="B130" s="18" t="s">
        <v>114</v>
      </c>
      <c r="C130" s="15" t="s">
        <v>115</v>
      </c>
      <c r="D130" s="16" t="s">
        <v>234</v>
      </c>
      <c r="E130" s="17" t="s">
        <v>234</v>
      </c>
      <c r="F130" s="17" t="s">
        <v>234</v>
      </c>
      <c r="G130" s="17" t="s">
        <v>234</v>
      </c>
      <c r="H130" s="17" t="s">
        <v>234</v>
      </c>
      <c r="I130" s="17" t="s">
        <v>234</v>
      </c>
      <c r="J130" s="17" t="s">
        <v>234</v>
      </c>
      <c r="K130" s="17" t="s">
        <v>234</v>
      </c>
      <c r="L130" s="17" t="s">
        <v>234</v>
      </c>
      <c r="M130" s="17" t="s">
        <v>234</v>
      </c>
      <c r="N130" s="17" t="s">
        <v>234</v>
      </c>
      <c r="O130" s="17" t="s">
        <v>234</v>
      </c>
      <c r="P130" s="17" t="s">
        <v>234</v>
      </c>
      <c r="Q130" s="17" t="s">
        <v>234</v>
      </c>
      <c r="R130" s="17" t="s">
        <v>234</v>
      </c>
      <c r="S130" s="17" t="s">
        <v>234</v>
      </c>
      <c r="T130" s="17" t="s">
        <v>234</v>
      </c>
      <c r="U130" s="17" t="s">
        <v>234</v>
      </c>
      <c r="V130" s="17" t="s">
        <v>234</v>
      </c>
      <c r="W130" s="17" t="s">
        <v>234</v>
      </c>
      <c r="X130" s="17" t="s">
        <v>234</v>
      </c>
      <c r="Y130" s="17" t="s">
        <v>234</v>
      </c>
      <c r="Z130" s="17" t="s">
        <v>234</v>
      </c>
      <c r="AA130" s="17" t="s">
        <v>234</v>
      </c>
      <c r="AB130" s="17" t="s">
        <v>234</v>
      </c>
      <c r="AC130" s="17" t="s">
        <v>234</v>
      </c>
      <c r="AD130" s="17" t="s">
        <v>234</v>
      </c>
      <c r="AE130" s="17" t="s">
        <v>234</v>
      </c>
      <c r="AF130" s="157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235</v>
      </c>
      <c r="C131" s="9" t="s">
        <v>235</v>
      </c>
      <c r="D131" s="154" t="s">
        <v>245</v>
      </c>
      <c r="E131" s="156" t="s">
        <v>246</v>
      </c>
      <c r="F131" s="156" t="s">
        <v>247</v>
      </c>
      <c r="G131" s="156" t="s">
        <v>248</v>
      </c>
      <c r="H131" s="156" t="s">
        <v>249</v>
      </c>
      <c r="I131" s="156" t="s">
        <v>250</v>
      </c>
      <c r="J131" s="156" t="s">
        <v>251</v>
      </c>
      <c r="K131" s="156" t="s">
        <v>252</v>
      </c>
      <c r="L131" s="156" t="s">
        <v>253</v>
      </c>
      <c r="M131" s="156" t="s">
        <v>254</v>
      </c>
      <c r="N131" s="156" t="s">
        <v>255</v>
      </c>
      <c r="O131" s="156" t="s">
        <v>256</v>
      </c>
      <c r="P131" s="156" t="s">
        <v>257</v>
      </c>
      <c r="Q131" s="156" t="s">
        <v>258</v>
      </c>
      <c r="R131" s="156" t="s">
        <v>259</v>
      </c>
      <c r="S131" s="156" t="s">
        <v>260</v>
      </c>
      <c r="T131" s="156" t="s">
        <v>261</v>
      </c>
      <c r="U131" s="156" t="s">
        <v>262</v>
      </c>
      <c r="V131" s="156" t="s">
        <v>263</v>
      </c>
      <c r="W131" s="156" t="s">
        <v>264</v>
      </c>
      <c r="X131" s="156" t="s">
        <v>265</v>
      </c>
      <c r="Y131" s="156" t="s">
        <v>267</v>
      </c>
      <c r="Z131" s="156" t="s">
        <v>268</v>
      </c>
      <c r="AA131" s="156" t="s">
        <v>269</v>
      </c>
      <c r="AB131" s="156" t="s">
        <v>270</v>
      </c>
      <c r="AC131" s="156" t="s">
        <v>271</v>
      </c>
      <c r="AD131" s="156" t="s">
        <v>236</v>
      </c>
      <c r="AE131" s="156" t="s">
        <v>272</v>
      </c>
      <c r="AF131" s="157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282</v>
      </c>
      <c r="E132" s="11" t="s">
        <v>282</v>
      </c>
      <c r="F132" s="11" t="s">
        <v>281</v>
      </c>
      <c r="G132" s="11" t="s">
        <v>281</v>
      </c>
      <c r="H132" s="11" t="s">
        <v>281</v>
      </c>
      <c r="I132" s="11" t="s">
        <v>281</v>
      </c>
      <c r="J132" s="11" t="s">
        <v>281</v>
      </c>
      <c r="K132" s="11" t="s">
        <v>281</v>
      </c>
      <c r="L132" s="11" t="s">
        <v>282</v>
      </c>
      <c r="M132" s="11" t="s">
        <v>305</v>
      </c>
      <c r="N132" s="11" t="s">
        <v>281</v>
      </c>
      <c r="O132" s="11" t="s">
        <v>305</v>
      </c>
      <c r="P132" s="11" t="s">
        <v>281</v>
      </c>
      <c r="Q132" s="11" t="s">
        <v>282</v>
      </c>
      <c r="R132" s="11" t="s">
        <v>282</v>
      </c>
      <c r="S132" s="11" t="s">
        <v>305</v>
      </c>
      <c r="T132" s="11" t="s">
        <v>282</v>
      </c>
      <c r="U132" s="11" t="s">
        <v>282</v>
      </c>
      <c r="V132" s="11" t="s">
        <v>305</v>
      </c>
      <c r="W132" s="11" t="s">
        <v>282</v>
      </c>
      <c r="X132" s="11" t="s">
        <v>282</v>
      </c>
      <c r="Y132" s="11" t="s">
        <v>305</v>
      </c>
      <c r="Z132" s="11" t="s">
        <v>305</v>
      </c>
      <c r="AA132" s="11" t="s">
        <v>282</v>
      </c>
      <c r="AB132" s="11" t="s">
        <v>282</v>
      </c>
      <c r="AC132" s="11" t="s">
        <v>282</v>
      </c>
      <c r="AD132" s="11" t="s">
        <v>305</v>
      </c>
      <c r="AE132" s="11" t="s">
        <v>281</v>
      </c>
      <c r="AF132" s="157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 t="s">
        <v>306</v>
      </c>
      <c r="E133" s="26" t="s">
        <v>306</v>
      </c>
      <c r="F133" s="26" t="s">
        <v>306</v>
      </c>
      <c r="G133" s="26" t="s">
        <v>306</v>
      </c>
      <c r="H133" s="26" t="s">
        <v>306</v>
      </c>
      <c r="I133" s="26" t="s">
        <v>306</v>
      </c>
      <c r="J133" s="26" t="s">
        <v>306</v>
      </c>
      <c r="K133" s="26" t="s">
        <v>306</v>
      </c>
      <c r="L133" s="26" t="s">
        <v>306</v>
      </c>
      <c r="M133" s="26" t="s">
        <v>121</v>
      </c>
      <c r="N133" s="26" t="s">
        <v>278</v>
      </c>
      <c r="O133" s="26" t="s">
        <v>307</v>
      </c>
      <c r="P133" s="26" t="s">
        <v>308</v>
      </c>
      <c r="Q133" s="26" t="s">
        <v>306</v>
      </c>
      <c r="R133" s="26" t="s">
        <v>307</v>
      </c>
      <c r="S133" s="26" t="s">
        <v>307</v>
      </c>
      <c r="T133" s="26" t="s">
        <v>307</v>
      </c>
      <c r="U133" s="26" t="s">
        <v>309</v>
      </c>
      <c r="V133" s="26" t="s">
        <v>309</v>
      </c>
      <c r="W133" s="26" t="s">
        <v>306</v>
      </c>
      <c r="X133" s="26" t="s">
        <v>308</v>
      </c>
      <c r="Y133" s="26" t="s">
        <v>309</v>
      </c>
      <c r="Z133" s="26" t="s">
        <v>306</v>
      </c>
      <c r="AA133" s="26" t="s">
        <v>309</v>
      </c>
      <c r="AB133" s="26" t="s">
        <v>309</v>
      </c>
      <c r="AC133" s="26" t="s">
        <v>306</v>
      </c>
      <c r="AD133" s="26" t="s">
        <v>309</v>
      </c>
      <c r="AE133" s="26" t="s">
        <v>308</v>
      </c>
      <c r="AF133" s="157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19">
        <v>0.76</v>
      </c>
      <c r="E134" s="219">
        <v>0.73</v>
      </c>
      <c r="F134" s="220">
        <v>0.51</v>
      </c>
      <c r="G134" s="219">
        <v>0.72</v>
      </c>
      <c r="H134" s="219">
        <v>0.73</v>
      </c>
      <c r="I134" s="219">
        <v>0.76</v>
      </c>
      <c r="J134" s="219">
        <v>0.69</v>
      </c>
      <c r="K134" s="219">
        <v>0.77</v>
      </c>
      <c r="L134" s="219">
        <v>0.69</v>
      </c>
      <c r="M134" s="219">
        <v>0.7</v>
      </c>
      <c r="N134" s="219">
        <v>0.72</v>
      </c>
      <c r="O134" s="219">
        <v>0.74</v>
      </c>
      <c r="P134" s="219">
        <v>0.73093470917465997</v>
      </c>
      <c r="Q134" s="220">
        <v>0.59750300000000001</v>
      </c>
      <c r="R134" s="219">
        <v>0.76024158787832963</v>
      </c>
      <c r="S134" s="219">
        <v>0.72</v>
      </c>
      <c r="T134" s="219">
        <v>0.73</v>
      </c>
      <c r="U134" s="219">
        <v>0.7</v>
      </c>
      <c r="V134" s="219">
        <v>0.78250000000000008</v>
      </c>
      <c r="W134" s="219">
        <v>0.70269999999999999</v>
      </c>
      <c r="X134" s="219">
        <v>0.75</v>
      </c>
      <c r="Y134" s="219">
        <v>0.73</v>
      </c>
      <c r="Z134" s="219">
        <v>0.76</v>
      </c>
      <c r="AA134" s="219">
        <v>0.72</v>
      </c>
      <c r="AB134" s="219">
        <v>0.72</v>
      </c>
      <c r="AC134" s="219">
        <v>0.71</v>
      </c>
      <c r="AD134" s="219">
        <v>0.7</v>
      </c>
      <c r="AE134" s="219">
        <v>0.74</v>
      </c>
      <c r="AF134" s="221"/>
      <c r="AG134" s="222"/>
      <c r="AH134" s="222"/>
      <c r="AI134" s="222"/>
      <c r="AJ134" s="222"/>
      <c r="AK134" s="222"/>
      <c r="AL134" s="222"/>
      <c r="AM134" s="222"/>
      <c r="AN134" s="222"/>
      <c r="AO134" s="222"/>
      <c r="AP134" s="222"/>
      <c r="AQ134" s="222"/>
      <c r="AR134" s="222"/>
      <c r="AS134" s="222"/>
      <c r="AT134" s="222"/>
      <c r="AU134" s="222"/>
      <c r="AV134" s="222"/>
      <c r="AW134" s="222"/>
      <c r="AX134" s="222"/>
      <c r="AY134" s="222"/>
      <c r="AZ134" s="222"/>
      <c r="BA134" s="222"/>
      <c r="BB134" s="222"/>
      <c r="BC134" s="222"/>
      <c r="BD134" s="222"/>
      <c r="BE134" s="222"/>
      <c r="BF134" s="222"/>
      <c r="BG134" s="222"/>
      <c r="BH134" s="222"/>
      <c r="BI134" s="222"/>
      <c r="BJ134" s="222"/>
      <c r="BK134" s="222"/>
      <c r="BL134" s="222"/>
      <c r="BM134" s="223">
        <v>1</v>
      </c>
    </row>
    <row r="135" spans="1:65">
      <c r="A135" s="30"/>
      <c r="B135" s="19">
        <v>1</v>
      </c>
      <c r="C135" s="9">
        <v>2</v>
      </c>
      <c r="D135" s="23">
        <v>0.77</v>
      </c>
      <c r="E135" s="23">
        <v>0.71</v>
      </c>
      <c r="F135" s="225">
        <v>0.46999999999999992</v>
      </c>
      <c r="G135" s="23">
        <v>0.71</v>
      </c>
      <c r="H135" s="23">
        <v>0.74</v>
      </c>
      <c r="I135" s="23">
        <v>0.75</v>
      </c>
      <c r="J135" s="23">
        <v>0.7</v>
      </c>
      <c r="K135" s="23">
        <v>0.79</v>
      </c>
      <c r="L135" s="23">
        <v>0.66</v>
      </c>
      <c r="M135" s="23">
        <v>0.69</v>
      </c>
      <c r="N135" s="23">
        <v>0.72</v>
      </c>
      <c r="O135" s="23">
        <v>0.77</v>
      </c>
      <c r="P135" s="23">
        <v>0.73367960322134007</v>
      </c>
      <c r="Q135" s="225">
        <v>0.61731999999999998</v>
      </c>
      <c r="R135" s="23">
        <v>0.74136032535749208</v>
      </c>
      <c r="S135" s="23">
        <v>0.72</v>
      </c>
      <c r="T135" s="23">
        <v>0.70000000000000007</v>
      </c>
      <c r="U135" s="23">
        <v>0.71</v>
      </c>
      <c r="V135" s="23">
        <v>0.79530000000000001</v>
      </c>
      <c r="W135" s="23">
        <v>0.69259999999999999</v>
      </c>
      <c r="X135" s="23">
        <v>0.74</v>
      </c>
      <c r="Y135" s="23">
        <v>0.73</v>
      </c>
      <c r="Z135" s="23">
        <v>0.76</v>
      </c>
      <c r="AA135" s="23">
        <v>0.73</v>
      </c>
      <c r="AB135" s="23">
        <v>0.73</v>
      </c>
      <c r="AC135" s="23">
        <v>0.73</v>
      </c>
      <c r="AD135" s="23">
        <v>0.71299999999999997</v>
      </c>
      <c r="AE135" s="23">
        <v>0.78</v>
      </c>
      <c r="AF135" s="221"/>
      <c r="AG135" s="222"/>
      <c r="AH135" s="222"/>
      <c r="AI135" s="222"/>
      <c r="AJ135" s="222"/>
      <c r="AK135" s="222"/>
      <c r="AL135" s="222"/>
      <c r="AM135" s="222"/>
      <c r="AN135" s="222"/>
      <c r="AO135" s="222"/>
      <c r="AP135" s="222"/>
      <c r="AQ135" s="222"/>
      <c r="AR135" s="222"/>
      <c r="AS135" s="222"/>
      <c r="AT135" s="222"/>
      <c r="AU135" s="222"/>
      <c r="AV135" s="222"/>
      <c r="AW135" s="222"/>
      <c r="AX135" s="222"/>
      <c r="AY135" s="222"/>
      <c r="AZ135" s="222"/>
      <c r="BA135" s="222"/>
      <c r="BB135" s="222"/>
      <c r="BC135" s="222"/>
      <c r="BD135" s="222"/>
      <c r="BE135" s="222"/>
      <c r="BF135" s="222"/>
      <c r="BG135" s="222"/>
      <c r="BH135" s="222"/>
      <c r="BI135" s="222"/>
      <c r="BJ135" s="222"/>
      <c r="BK135" s="222"/>
      <c r="BL135" s="222"/>
      <c r="BM135" s="223" t="e">
        <v>#N/A</v>
      </c>
    </row>
    <row r="136" spans="1:65">
      <c r="A136" s="30"/>
      <c r="B136" s="19">
        <v>1</v>
      </c>
      <c r="C136" s="9">
        <v>3</v>
      </c>
      <c r="D136" s="23">
        <v>0.75</v>
      </c>
      <c r="E136" s="23">
        <v>0.76</v>
      </c>
      <c r="F136" s="225">
        <v>0.54</v>
      </c>
      <c r="G136" s="23">
        <v>0.74</v>
      </c>
      <c r="H136" s="23">
        <v>0.71</v>
      </c>
      <c r="I136" s="23">
        <v>0.76</v>
      </c>
      <c r="J136" s="23">
        <v>0.69</v>
      </c>
      <c r="K136" s="23">
        <v>0.77</v>
      </c>
      <c r="L136" s="23">
        <v>0.67</v>
      </c>
      <c r="M136" s="23">
        <v>0.69</v>
      </c>
      <c r="N136" s="23">
        <v>0.72</v>
      </c>
      <c r="O136" s="23">
        <v>0.78</v>
      </c>
      <c r="P136" s="23">
        <v>0.72761788509982006</v>
      </c>
      <c r="Q136" s="225">
        <v>0.63146400000000003</v>
      </c>
      <c r="R136" s="23">
        <v>0.78768642933352562</v>
      </c>
      <c r="S136" s="23">
        <v>0.72</v>
      </c>
      <c r="T136" s="23">
        <v>0.73</v>
      </c>
      <c r="U136" s="23">
        <v>0.72</v>
      </c>
      <c r="V136" s="23">
        <v>0.78159999999999996</v>
      </c>
      <c r="W136" s="23">
        <v>0.68690000000000007</v>
      </c>
      <c r="X136" s="23">
        <v>0.73</v>
      </c>
      <c r="Y136" s="23">
        <v>0.73</v>
      </c>
      <c r="Z136" s="23">
        <v>0.77</v>
      </c>
      <c r="AA136" s="23">
        <v>0.71</v>
      </c>
      <c r="AB136" s="23">
        <v>0.73</v>
      </c>
      <c r="AC136" s="23">
        <v>0.7</v>
      </c>
      <c r="AD136" s="23">
        <v>0.71799999999999997</v>
      </c>
      <c r="AE136" s="23">
        <v>0.73</v>
      </c>
      <c r="AF136" s="221"/>
      <c r="AG136" s="222"/>
      <c r="AH136" s="222"/>
      <c r="AI136" s="222"/>
      <c r="AJ136" s="222"/>
      <c r="AK136" s="222"/>
      <c r="AL136" s="222"/>
      <c r="AM136" s="222"/>
      <c r="AN136" s="222"/>
      <c r="AO136" s="222"/>
      <c r="AP136" s="222"/>
      <c r="AQ136" s="222"/>
      <c r="AR136" s="222"/>
      <c r="AS136" s="222"/>
      <c r="AT136" s="222"/>
      <c r="AU136" s="222"/>
      <c r="AV136" s="222"/>
      <c r="AW136" s="222"/>
      <c r="AX136" s="222"/>
      <c r="AY136" s="222"/>
      <c r="AZ136" s="222"/>
      <c r="BA136" s="222"/>
      <c r="BB136" s="222"/>
      <c r="BC136" s="222"/>
      <c r="BD136" s="222"/>
      <c r="BE136" s="222"/>
      <c r="BF136" s="222"/>
      <c r="BG136" s="222"/>
      <c r="BH136" s="222"/>
      <c r="BI136" s="222"/>
      <c r="BJ136" s="222"/>
      <c r="BK136" s="222"/>
      <c r="BL136" s="222"/>
      <c r="BM136" s="223">
        <v>16</v>
      </c>
    </row>
    <row r="137" spans="1:65">
      <c r="A137" s="30"/>
      <c r="B137" s="19">
        <v>1</v>
      </c>
      <c r="C137" s="9">
        <v>4</v>
      </c>
      <c r="D137" s="23">
        <v>0.76</v>
      </c>
      <c r="E137" s="23">
        <v>0.77</v>
      </c>
      <c r="F137" s="225">
        <v>0.53</v>
      </c>
      <c r="G137" s="23">
        <v>0.73</v>
      </c>
      <c r="H137" s="23">
        <v>0.7</v>
      </c>
      <c r="I137" s="23">
        <v>0.76</v>
      </c>
      <c r="J137" s="23">
        <v>0.7</v>
      </c>
      <c r="K137" s="23">
        <v>0.79</v>
      </c>
      <c r="L137" s="23">
        <v>0.7</v>
      </c>
      <c r="M137" s="23">
        <v>0.67</v>
      </c>
      <c r="N137" s="23">
        <v>0.7</v>
      </c>
      <c r="O137" s="23">
        <v>0.72</v>
      </c>
      <c r="P137" s="23">
        <v>0.72595826003842989</v>
      </c>
      <c r="Q137" s="225">
        <v>0.61926800000000004</v>
      </c>
      <c r="R137" s="23">
        <v>0.72518527476167882</v>
      </c>
      <c r="S137" s="23">
        <v>0.73</v>
      </c>
      <c r="T137" s="23">
        <v>0.71000000000000008</v>
      </c>
      <c r="U137" s="23">
        <v>0.7</v>
      </c>
      <c r="V137" s="23">
        <v>0.78309999999999991</v>
      </c>
      <c r="W137" s="23">
        <v>0.64559999999999995</v>
      </c>
      <c r="X137" s="23">
        <v>0.75</v>
      </c>
      <c r="Y137" s="23">
        <v>0.73</v>
      </c>
      <c r="Z137" s="23">
        <v>0.77</v>
      </c>
      <c r="AA137" s="23">
        <v>0.72</v>
      </c>
      <c r="AB137" s="23">
        <v>0.74</v>
      </c>
      <c r="AC137" s="23">
        <v>0.72</v>
      </c>
      <c r="AD137" s="23">
        <v>0.72299999999999998</v>
      </c>
      <c r="AE137" s="23">
        <v>0.72</v>
      </c>
      <c r="AF137" s="221"/>
      <c r="AG137" s="222"/>
      <c r="AH137" s="222"/>
      <c r="AI137" s="222"/>
      <c r="AJ137" s="222"/>
      <c r="AK137" s="222"/>
      <c r="AL137" s="222"/>
      <c r="AM137" s="222"/>
      <c r="AN137" s="222"/>
      <c r="AO137" s="222"/>
      <c r="AP137" s="222"/>
      <c r="AQ137" s="222"/>
      <c r="AR137" s="222"/>
      <c r="AS137" s="222"/>
      <c r="AT137" s="222"/>
      <c r="AU137" s="222"/>
      <c r="AV137" s="222"/>
      <c r="AW137" s="222"/>
      <c r="AX137" s="222"/>
      <c r="AY137" s="222"/>
      <c r="AZ137" s="222"/>
      <c r="BA137" s="222"/>
      <c r="BB137" s="222"/>
      <c r="BC137" s="222"/>
      <c r="BD137" s="222"/>
      <c r="BE137" s="222"/>
      <c r="BF137" s="222"/>
      <c r="BG137" s="222"/>
      <c r="BH137" s="222"/>
      <c r="BI137" s="222"/>
      <c r="BJ137" s="222"/>
      <c r="BK137" s="222"/>
      <c r="BL137" s="222"/>
      <c r="BM137" s="223">
        <v>0.72904554496076279</v>
      </c>
    </row>
    <row r="138" spans="1:65">
      <c r="A138" s="30"/>
      <c r="B138" s="19">
        <v>1</v>
      </c>
      <c r="C138" s="9">
        <v>5</v>
      </c>
      <c r="D138" s="23">
        <v>0.75</v>
      </c>
      <c r="E138" s="23">
        <v>0.76</v>
      </c>
      <c r="F138" s="225">
        <v>0.49</v>
      </c>
      <c r="G138" s="23">
        <v>0.72</v>
      </c>
      <c r="H138" s="23">
        <v>0.69</v>
      </c>
      <c r="I138" s="23">
        <v>0.76</v>
      </c>
      <c r="J138" s="23">
        <v>0.72</v>
      </c>
      <c r="K138" s="23">
        <v>0.74</v>
      </c>
      <c r="L138" s="23">
        <v>0.68</v>
      </c>
      <c r="M138" s="23">
        <v>0.66</v>
      </c>
      <c r="N138" s="23">
        <v>0.7</v>
      </c>
      <c r="O138" s="23">
        <v>0.77</v>
      </c>
      <c r="P138" s="23">
        <v>0.70837863118017996</v>
      </c>
      <c r="Q138" s="225">
        <v>0.61103699999999994</v>
      </c>
      <c r="R138" s="23">
        <v>0.74523619161874899</v>
      </c>
      <c r="S138" s="23">
        <v>0.74</v>
      </c>
      <c r="T138" s="23">
        <v>0.74</v>
      </c>
      <c r="U138" s="23">
        <v>0.7</v>
      </c>
      <c r="V138" s="23">
        <v>0.77270000000000005</v>
      </c>
      <c r="W138" s="23">
        <v>0.66100000000000003</v>
      </c>
      <c r="X138" s="23">
        <v>0.74</v>
      </c>
      <c r="Y138" s="23">
        <v>0.7</v>
      </c>
      <c r="Z138" s="23">
        <v>0.79</v>
      </c>
      <c r="AA138" s="23">
        <v>0.7</v>
      </c>
      <c r="AB138" s="23">
        <v>0.74</v>
      </c>
      <c r="AC138" s="23">
        <v>0.74</v>
      </c>
      <c r="AD138" s="23">
        <v>0.68</v>
      </c>
      <c r="AE138" s="23">
        <v>0.78</v>
      </c>
      <c r="AF138" s="221"/>
      <c r="AG138" s="222"/>
      <c r="AH138" s="222"/>
      <c r="AI138" s="222"/>
      <c r="AJ138" s="222"/>
      <c r="AK138" s="222"/>
      <c r="AL138" s="222"/>
      <c r="AM138" s="222"/>
      <c r="AN138" s="222"/>
      <c r="AO138" s="222"/>
      <c r="AP138" s="222"/>
      <c r="AQ138" s="222"/>
      <c r="AR138" s="222"/>
      <c r="AS138" s="222"/>
      <c r="AT138" s="222"/>
      <c r="AU138" s="222"/>
      <c r="AV138" s="222"/>
      <c r="AW138" s="222"/>
      <c r="AX138" s="222"/>
      <c r="AY138" s="222"/>
      <c r="AZ138" s="222"/>
      <c r="BA138" s="222"/>
      <c r="BB138" s="222"/>
      <c r="BC138" s="222"/>
      <c r="BD138" s="222"/>
      <c r="BE138" s="222"/>
      <c r="BF138" s="222"/>
      <c r="BG138" s="222"/>
      <c r="BH138" s="222"/>
      <c r="BI138" s="222"/>
      <c r="BJ138" s="222"/>
      <c r="BK138" s="222"/>
      <c r="BL138" s="222"/>
      <c r="BM138" s="223">
        <v>76</v>
      </c>
    </row>
    <row r="139" spans="1:65">
      <c r="A139" s="30"/>
      <c r="B139" s="19">
        <v>1</v>
      </c>
      <c r="C139" s="9">
        <v>6</v>
      </c>
      <c r="D139" s="23">
        <v>0.77</v>
      </c>
      <c r="E139" s="23">
        <v>0.78</v>
      </c>
      <c r="F139" s="225">
        <v>0.45999999999999996</v>
      </c>
      <c r="G139" s="23">
        <v>0.74</v>
      </c>
      <c r="H139" s="23">
        <v>0.7</v>
      </c>
      <c r="I139" s="23">
        <v>0.75</v>
      </c>
      <c r="J139" s="23">
        <v>0.72</v>
      </c>
      <c r="K139" s="23">
        <v>0.75</v>
      </c>
      <c r="L139" s="23">
        <v>0.69</v>
      </c>
      <c r="M139" s="23">
        <v>0.69</v>
      </c>
      <c r="N139" s="23">
        <v>0.71</v>
      </c>
      <c r="O139" s="23">
        <v>0.76</v>
      </c>
      <c r="P139" s="23">
        <v>0.70404632139675494</v>
      </c>
      <c r="Q139" s="225">
        <v>0.63190400000000002</v>
      </c>
      <c r="R139" s="23">
        <v>0.7723797948180342</v>
      </c>
      <c r="S139" s="23">
        <v>0.72</v>
      </c>
      <c r="T139" s="23">
        <v>0.72</v>
      </c>
      <c r="U139" s="23">
        <v>0.7</v>
      </c>
      <c r="V139" s="23">
        <v>0.78659999999999997</v>
      </c>
      <c r="W139" s="23">
        <v>0.67879999999999996</v>
      </c>
      <c r="X139" s="23">
        <v>0.74</v>
      </c>
      <c r="Y139" s="228">
        <v>0.69</v>
      </c>
      <c r="Z139" s="23">
        <v>0.8</v>
      </c>
      <c r="AA139" s="23">
        <v>0.7</v>
      </c>
      <c r="AB139" s="23">
        <v>0.73</v>
      </c>
      <c r="AC139" s="23">
        <v>0.73</v>
      </c>
      <c r="AD139" s="23">
        <v>0.67100000000000004</v>
      </c>
      <c r="AE139" s="23">
        <v>0.72</v>
      </c>
      <c r="AF139" s="221"/>
      <c r="AG139" s="222"/>
      <c r="AH139" s="222"/>
      <c r="AI139" s="222"/>
      <c r="AJ139" s="222"/>
      <c r="AK139" s="222"/>
      <c r="AL139" s="222"/>
      <c r="AM139" s="222"/>
      <c r="AN139" s="222"/>
      <c r="AO139" s="222"/>
      <c r="AP139" s="222"/>
      <c r="AQ139" s="222"/>
      <c r="AR139" s="222"/>
      <c r="AS139" s="222"/>
      <c r="AT139" s="222"/>
      <c r="AU139" s="222"/>
      <c r="AV139" s="222"/>
      <c r="AW139" s="222"/>
      <c r="AX139" s="222"/>
      <c r="AY139" s="222"/>
      <c r="AZ139" s="222"/>
      <c r="BA139" s="222"/>
      <c r="BB139" s="222"/>
      <c r="BC139" s="222"/>
      <c r="BD139" s="222"/>
      <c r="BE139" s="222"/>
      <c r="BF139" s="222"/>
      <c r="BG139" s="222"/>
      <c r="BH139" s="222"/>
      <c r="BI139" s="222"/>
      <c r="BJ139" s="222"/>
      <c r="BK139" s="222"/>
      <c r="BL139" s="222"/>
      <c r="BM139" s="57"/>
    </row>
    <row r="140" spans="1:65">
      <c r="A140" s="30"/>
      <c r="B140" s="20" t="s">
        <v>238</v>
      </c>
      <c r="C140" s="12"/>
      <c r="D140" s="226">
        <v>0.76000000000000012</v>
      </c>
      <c r="E140" s="226">
        <v>0.75166666666666682</v>
      </c>
      <c r="F140" s="226">
        <v>0.5</v>
      </c>
      <c r="G140" s="226">
        <v>0.72666666666666668</v>
      </c>
      <c r="H140" s="226">
        <v>0.71166666666666656</v>
      </c>
      <c r="I140" s="226">
        <v>0.75666666666666671</v>
      </c>
      <c r="J140" s="226">
        <v>0.70333333333333325</v>
      </c>
      <c r="K140" s="226">
        <v>0.76833333333333342</v>
      </c>
      <c r="L140" s="226">
        <v>0.68166666666666664</v>
      </c>
      <c r="M140" s="226">
        <v>0.68333333333333324</v>
      </c>
      <c r="N140" s="226">
        <v>0.71166666666666678</v>
      </c>
      <c r="O140" s="226">
        <v>0.75666666666666671</v>
      </c>
      <c r="P140" s="226">
        <v>0.72176923501853085</v>
      </c>
      <c r="Q140" s="226">
        <v>0.61808266666666667</v>
      </c>
      <c r="R140" s="226">
        <v>0.75534826729463489</v>
      </c>
      <c r="S140" s="226">
        <v>0.72499999999999998</v>
      </c>
      <c r="T140" s="226">
        <v>0.72166666666666668</v>
      </c>
      <c r="U140" s="226">
        <v>0.70500000000000007</v>
      </c>
      <c r="V140" s="226">
        <v>0.7836333333333334</v>
      </c>
      <c r="W140" s="226">
        <v>0.67793333333333339</v>
      </c>
      <c r="X140" s="226">
        <v>0.7416666666666667</v>
      </c>
      <c r="Y140" s="226">
        <v>0.71833333333333338</v>
      </c>
      <c r="Z140" s="226">
        <v>0.77500000000000002</v>
      </c>
      <c r="AA140" s="226">
        <v>0.71333333333333337</v>
      </c>
      <c r="AB140" s="226">
        <v>0.7316666666666668</v>
      </c>
      <c r="AC140" s="226">
        <v>0.72166666666666668</v>
      </c>
      <c r="AD140" s="226">
        <v>0.70083333333333331</v>
      </c>
      <c r="AE140" s="226">
        <v>0.745</v>
      </c>
      <c r="AF140" s="221"/>
      <c r="AG140" s="222"/>
      <c r="AH140" s="222"/>
      <c r="AI140" s="222"/>
      <c r="AJ140" s="222"/>
      <c r="AK140" s="222"/>
      <c r="AL140" s="222"/>
      <c r="AM140" s="222"/>
      <c r="AN140" s="222"/>
      <c r="AO140" s="222"/>
      <c r="AP140" s="222"/>
      <c r="AQ140" s="222"/>
      <c r="AR140" s="222"/>
      <c r="AS140" s="222"/>
      <c r="AT140" s="222"/>
      <c r="AU140" s="222"/>
      <c r="AV140" s="222"/>
      <c r="AW140" s="222"/>
      <c r="AX140" s="222"/>
      <c r="AY140" s="222"/>
      <c r="AZ140" s="222"/>
      <c r="BA140" s="222"/>
      <c r="BB140" s="222"/>
      <c r="BC140" s="222"/>
      <c r="BD140" s="222"/>
      <c r="BE140" s="222"/>
      <c r="BF140" s="222"/>
      <c r="BG140" s="222"/>
      <c r="BH140" s="222"/>
      <c r="BI140" s="222"/>
      <c r="BJ140" s="222"/>
      <c r="BK140" s="222"/>
      <c r="BL140" s="222"/>
      <c r="BM140" s="57"/>
    </row>
    <row r="141" spans="1:65">
      <c r="A141" s="30"/>
      <c r="B141" s="3" t="s">
        <v>239</v>
      </c>
      <c r="C141" s="29"/>
      <c r="D141" s="23">
        <v>0.76</v>
      </c>
      <c r="E141" s="23">
        <v>0.76</v>
      </c>
      <c r="F141" s="23">
        <v>0.5</v>
      </c>
      <c r="G141" s="23">
        <v>0.72499999999999998</v>
      </c>
      <c r="H141" s="23">
        <v>0.70499999999999996</v>
      </c>
      <c r="I141" s="23">
        <v>0.76</v>
      </c>
      <c r="J141" s="23">
        <v>0.7</v>
      </c>
      <c r="K141" s="23">
        <v>0.77</v>
      </c>
      <c r="L141" s="23">
        <v>0.68500000000000005</v>
      </c>
      <c r="M141" s="23">
        <v>0.69</v>
      </c>
      <c r="N141" s="23">
        <v>0.71499999999999997</v>
      </c>
      <c r="O141" s="23">
        <v>0.76500000000000001</v>
      </c>
      <c r="P141" s="23">
        <v>0.72678807256912492</v>
      </c>
      <c r="Q141" s="23">
        <v>0.61829400000000001</v>
      </c>
      <c r="R141" s="23">
        <v>0.75273888974853931</v>
      </c>
      <c r="S141" s="23">
        <v>0.72</v>
      </c>
      <c r="T141" s="23">
        <v>0.72499999999999998</v>
      </c>
      <c r="U141" s="23">
        <v>0.7</v>
      </c>
      <c r="V141" s="23">
        <v>0.78279999999999994</v>
      </c>
      <c r="W141" s="23">
        <v>0.68284999999999996</v>
      </c>
      <c r="X141" s="23">
        <v>0.74</v>
      </c>
      <c r="Y141" s="23">
        <v>0.73</v>
      </c>
      <c r="Z141" s="23">
        <v>0.77</v>
      </c>
      <c r="AA141" s="23">
        <v>0.71499999999999997</v>
      </c>
      <c r="AB141" s="23">
        <v>0.73</v>
      </c>
      <c r="AC141" s="23">
        <v>0.72499999999999998</v>
      </c>
      <c r="AD141" s="23">
        <v>0.70649999999999991</v>
      </c>
      <c r="AE141" s="23">
        <v>0.73499999999999999</v>
      </c>
      <c r="AF141" s="221"/>
      <c r="AG141" s="222"/>
      <c r="AH141" s="222"/>
      <c r="AI141" s="222"/>
      <c r="AJ141" s="222"/>
      <c r="AK141" s="222"/>
      <c r="AL141" s="222"/>
      <c r="AM141" s="222"/>
      <c r="AN141" s="222"/>
      <c r="AO141" s="222"/>
      <c r="AP141" s="222"/>
      <c r="AQ141" s="222"/>
      <c r="AR141" s="222"/>
      <c r="AS141" s="222"/>
      <c r="AT141" s="222"/>
      <c r="AU141" s="222"/>
      <c r="AV141" s="222"/>
      <c r="AW141" s="222"/>
      <c r="AX141" s="222"/>
      <c r="AY141" s="222"/>
      <c r="AZ141" s="222"/>
      <c r="BA141" s="222"/>
      <c r="BB141" s="222"/>
      <c r="BC141" s="222"/>
      <c r="BD141" s="222"/>
      <c r="BE141" s="222"/>
      <c r="BF141" s="222"/>
      <c r="BG141" s="222"/>
      <c r="BH141" s="222"/>
      <c r="BI141" s="222"/>
      <c r="BJ141" s="222"/>
      <c r="BK141" s="222"/>
      <c r="BL141" s="222"/>
      <c r="BM141" s="57"/>
    </row>
    <row r="142" spans="1:65">
      <c r="A142" s="30"/>
      <c r="B142" s="3" t="s">
        <v>240</v>
      </c>
      <c r="C142" s="29"/>
      <c r="D142" s="23">
        <v>8.9442719099991665E-3</v>
      </c>
      <c r="E142" s="23">
        <v>2.6394443859772229E-2</v>
      </c>
      <c r="F142" s="23">
        <v>3.224903099319424E-2</v>
      </c>
      <c r="G142" s="23">
        <v>1.2110601416389978E-2</v>
      </c>
      <c r="H142" s="23">
        <v>1.9407902170679534E-2</v>
      </c>
      <c r="I142" s="23">
        <v>5.1639777949432268E-3</v>
      </c>
      <c r="J142" s="23">
        <v>1.3662601021279476E-2</v>
      </c>
      <c r="K142" s="23">
        <v>2.041241452319317E-2</v>
      </c>
      <c r="L142" s="23">
        <v>1.4719601443879706E-2</v>
      </c>
      <c r="M142" s="23">
        <v>1.5055453054181579E-2</v>
      </c>
      <c r="N142" s="23">
        <v>9.8319208025017587E-3</v>
      </c>
      <c r="O142" s="23">
        <v>2.2509257354845533E-2</v>
      </c>
      <c r="P142" s="23">
        <v>1.2417949621611869E-2</v>
      </c>
      <c r="Q142" s="23">
        <v>1.3001846879065568E-2</v>
      </c>
      <c r="R142" s="23">
        <v>2.266052494018423E-2</v>
      </c>
      <c r="S142" s="23">
        <v>8.3666002653407633E-3</v>
      </c>
      <c r="T142" s="23">
        <v>1.4719601443879708E-2</v>
      </c>
      <c r="U142" s="23">
        <v>8.3666002653407616E-3</v>
      </c>
      <c r="V142" s="23">
        <v>7.3505555345610742E-3</v>
      </c>
      <c r="W142" s="23">
        <v>2.1174670402787081E-2</v>
      </c>
      <c r="X142" s="23">
        <v>7.5277265270908174E-3</v>
      </c>
      <c r="Y142" s="23">
        <v>1.8348478592697198E-2</v>
      </c>
      <c r="Z142" s="23">
        <v>1.6431676725154998E-2</v>
      </c>
      <c r="AA142" s="23">
        <v>1.2110601416389978E-2</v>
      </c>
      <c r="AB142" s="23">
        <v>7.5277265270908174E-3</v>
      </c>
      <c r="AC142" s="23">
        <v>1.4719601443879758E-2</v>
      </c>
      <c r="AD142" s="23">
        <v>2.1254803378687494E-2</v>
      </c>
      <c r="AE142" s="23">
        <v>2.8106938645110418E-2</v>
      </c>
      <c r="AF142" s="221"/>
      <c r="AG142" s="222"/>
      <c r="AH142" s="222"/>
      <c r="AI142" s="222"/>
      <c r="AJ142" s="222"/>
      <c r="AK142" s="222"/>
      <c r="AL142" s="222"/>
      <c r="AM142" s="222"/>
      <c r="AN142" s="222"/>
      <c r="AO142" s="222"/>
      <c r="AP142" s="222"/>
      <c r="AQ142" s="222"/>
      <c r="AR142" s="222"/>
      <c r="AS142" s="222"/>
      <c r="AT142" s="222"/>
      <c r="AU142" s="222"/>
      <c r="AV142" s="222"/>
      <c r="AW142" s="222"/>
      <c r="AX142" s="222"/>
      <c r="AY142" s="222"/>
      <c r="AZ142" s="222"/>
      <c r="BA142" s="222"/>
      <c r="BB142" s="222"/>
      <c r="BC142" s="222"/>
      <c r="BD142" s="222"/>
      <c r="BE142" s="222"/>
      <c r="BF142" s="222"/>
      <c r="BG142" s="222"/>
      <c r="BH142" s="222"/>
      <c r="BI142" s="222"/>
      <c r="BJ142" s="222"/>
      <c r="BK142" s="222"/>
      <c r="BL142" s="222"/>
      <c r="BM142" s="57"/>
    </row>
    <row r="143" spans="1:65">
      <c r="A143" s="30"/>
      <c r="B143" s="3" t="s">
        <v>87</v>
      </c>
      <c r="C143" s="29"/>
      <c r="D143" s="13">
        <v>1.176877882894627E-2</v>
      </c>
      <c r="E143" s="13">
        <v>3.5114559458677017E-2</v>
      </c>
      <c r="F143" s="13">
        <v>6.449806198638848E-2</v>
      </c>
      <c r="G143" s="13">
        <v>1.6665965251912815E-2</v>
      </c>
      <c r="H143" s="13">
        <v>2.7271056914303798E-2</v>
      </c>
      <c r="I143" s="13">
        <v>6.8246402576342203E-3</v>
      </c>
      <c r="J143" s="13">
        <v>1.9425499082387884E-2</v>
      </c>
      <c r="K143" s="13">
        <v>2.6567133869665728E-2</v>
      </c>
      <c r="L143" s="13">
        <v>2.1593547350434776E-2</v>
      </c>
      <c r="M143" s="13">
        <v>2.2032370323192559E-2</v>
      </c>
      <c r="N143" s="13">
        <v>1.3815345389932211E-2</v>
      </c>
      <c r="O143" s="13">
        <v>2.9747917209046959E-2</v>
      </c>
      <c r="P143" s="13">
        <v>1.7204875213742032E-2</v>
      </c>
      <c r="Q143" s="13">
        <v>2.1035773336250979E-2</v>
      </c>
      <c r="R143" s="13">
        <v>3.0000101835601554E-2</v>
      </c>
      <c r="S143" s="13">
        <v>1.1540138297021742E-2</v>
      </c>
      <c r="T143" s="13">
        <v>2.0396676365653173E-2</v>
      </c>
      <c r="U143" s="13">
        <v>1.1867518106866327E-2</v>
      </c>
      <c r="V143" s="13">
        <v>9.3800955394458384E-3</v>
      </c>
      <c r="W143" s="13">
        <v>3.1234148494621517E-2</v>
      </c>
      <c r="X143" s="13">
        <v>1.0149743632032563E-2</v>
      </c>
      <c r="Y143" s="13">
        <v>2.5543125651086584E-2</v>
      </c>
      <c r="Z143" s="13">
        <v>2.1202163516329028E-2</v>
      </c>
      <c r="AA143" s="13">
        <v>1.6977478621107444E-2</v>
      </c>
      <c r="AB143" s="13">
        <v>1.0288464501718655E-2</v>
      </c>
      <c r="AC143" s="13">
        <v>2.0396676365653243E-2</v>
      </c>
      <c r="AD143" s="13">
        <v>3.0327900183620683E-2</v>
      </c>
      <c r="AE143" s="13">
        <v>3.7727434422967006E-2</v>
      </c>
      <c r="AF143" s="157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A144" s="30"/>
      <c r="B144" s="3" t="s">
        <v>241</v>
      </c>
      <c r="C144" s="29"/>
      <c r="D144" s="13">
        <v>4.245887688800476E-2</v>
      </c>
      <c r="E144" s="13">
        <v>3.102840674668883E-2</v>
      </c>
      <c r="F144" s="13">
        <v>-0.31417179152104968</v>
      </c>
      <c r="G144" s="13">
        <v>-3.2630036772588467E-3</v>
      </c>
      <c r="H144" s="13">
        <v>-2.3837849931627519E-2</v>
      </c>
      <c r="I144" s="13">
        <v>3.7886688831478166E-2</v>
      </c>
      <c r="J144" s="13">
        <v>-3.5268320072943227E-2</v>
      </c>
      <c r="K144" s="13">
        <v>5.3889347029320467E-2</v>
      </c>
      <c r="L144" s="13">
        <v>-6.4987542440364421E-2</v>
      </c>
      <c r="M144" s="13">
        <v>-6.2701448412101346E-2</v>
      </c>
      <c r="N144" s="13">
        <v>-2.3837849931627186E-2</v>
      </c>
      <c r="O144" s="13">
        <v>3.7886688831478166E-2</v>
      </c>
      <c r="P144" s="13">
        <v>-9.9805972240369911E-3</v>
      </c>
      <c r="Q144" s="13">
        <v>-0.15220294405621548</v>
      </c>
      <c r="R144" s="13">
        <v>3.6078297872717657E-2</v>
      </c>
      <c r="S144" s="13">
        <v>-5.5490977055220325E-3</v>
      </c>
      <c r="T144" s="13">
        <v>-1.0121285762048293E-2</v>
      </c>
      <c r="U144" s="13">
        <v>-3.298222604467993E-2</v>
      </c>
      <c r="V144" s="13">
        <v>7.487569020877638E-2</v>
      </c>
      <c r="W144" s="13">
        <v>-7.010839306367378E-2</v>
      </c>
      <c r="X144" s="13">
        <v>1.7311842577109715E-2</v>
      </c>
      <c r="Y144" s="13">
        <v>-1.4693473818574554E-2</v>
      </c>
      <c r="Z144" s="13">
        <v>6.3033723142372988E-2</v>
      </c>
      <c r="AA144" s="13">
        <v>-2.1551755903364112E-2</v>
      </c>
      <c r="AB144" s="13">
        <v>3.595278407530822E-3</v>
      </c>
      <c r="AC144" s="13">
        <v>-1.0121285762048293E-2</v>
      </c>
      <c r="AD144" s="13">
        <v>-3.8697461115338005E-2</v>
      </c>
      <c r="AE144" s="13">
        <v>2.1884030633636087E-2</v>
      </c>
      <c r="AF144" s="157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6"/>
    </row>
    <row r="145" spans="1:65">
      <c r="A145" s="30"/>
      <c r="B145" s="46" t="s">
        <v>242</v>
      </c>
      <c r="C145" s="47"/>
      <c r="D145" s="45">
        <v>1.17</v>
      </c>
      <c r="E145" s="45">
        <v>0.91</v>
      </c>
      <c r="F145" s="45">
        <v>6.77</v>
      </c>
      <c r="G145" s="45">
        <v>0.15</v>
      </c>
      <c r="H145" s="45">
        <v>0.31</v>
      </c>
      <c r="I145" s="45">
        <v>1.07</v>
      </c>
      <c r="J145" s="45">
        <v>0.56000000000000005</v>
      </c>
      <c r="K145" s="45">
        <v>1.42</v>
      </c>
      <c r="L145" s="45">
        <v>1.22</v>
      </c>
      <c r="M145" s="45">
        <v>1.17</v>
      </c>
      <c r="N145" s="45">
        <v>0.31</v>
      </c>
      <c r="O145" s="45">
        <v>1.07</v>
      </c>
      <c r="P145" s="45">
        <v>0</v>
      </c>
      <c r="Q145" s="45">
        <v>3.16</v>
      </c>
      <c r="R145" s="45">
        <v>1.03</v>
      </c>
      <c r="S145" s="45">
        <v>0.1</v>
      </c>
      <c r="T145" s="45">
        <v>0</v>
      </c>
      <c r="U145" s="45">
        <v>0.51</v>
      </c>
      <c r="V145" s="45">
        <v>1.89</v>
      </c>
      <c r="W145" s="45">
        <v>1.34</v>
      </c>
      <c r="X145" s="45">
        <v>0.61</v>
      </c>
      <c r="Y145" s="45">
        <v>0.1</v>
      </c>
      <c r="Z145" s="45">
        <v>1.63</v>
      </c>
      <c r="AA145" s="45">
        <v>0.26</v>
      </c>
      <c r="AB145" s="45">
        <v>0.3</v>
      </c>
      <c r="AC145" s="45">
        <v>0</v>
      </c>
      <c r="AD145" s="45">
        <v>0.64</v>
      </c>
      <c r="AE145" s="45">
        <v>0.71</v>
      </c>
      <c r="AF145" s="157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6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BM146" s="56"/>
    </row>
    <row r="147" spans="1:65" ht="15">
      <c r="B147" s="8" t="s">
        <v>549</v>
      </c>
      <c r="BM147" s="28" t="s">
        <v>67</v>
      </c>
    </row>
    <row r="148" spans="1:65" ht="15">
      <c r="A148" s="25" t="s">
        <v>19</v>
      </c>
      <c r="B148" s="18" t="s">
        <v>114</v>
      </c>
      <c r="C148" s="15" t="s">
        <v>115</v>
      </c>
      <c r="D148" s="16" t="s">
        <v>234</v>
      </c>
      <c r="E148" s="17" t="s">
        <v>234</v>
      </c>
      <c r="F148" s="17" t="s">
        <v>234</v>
      </c>
      <c r="G148" s="17" t="s">
        <v>234</v>
      </c>
      <c r="H148" s="17" t="s">
        <v>234</v>
      </c>
      <c r="I148" s="17" t="s">
        <v>234</v>
      </c>
      <c r="J148" s="17" t="s">
        <v>234</v>
      </c>
      <c r="K148" s="17" t="s">
        <v>234</v>
      </c>
      <c r="L148" s="17" t="s">
        <v>234</v>
      </c>
      <c r="M148" s="17" t="s">
        <v>234</v>
      </c>
      <c r="N148" s="17" t="s">
        <v>234</v>
      </c>
      <c r="O148" s="17" t="s">
        <v>234</v>
      </c>
      <c r="P148" s="17" t="s">
        <v>234</v>
      </c>
      <c r="Q148" s="17" t="s">
        <v>234</v>
      </c>
      <c r="R148" s="17" t="s">
        <v>234</v>
      </c>
      <c r="S148" s="17" t="s">
        <v>234</v>
      </c>
      <c r="T148" s="17" t="s">
        <v>234</v>
      </c>
      <c r="U148" s="17" t="s">
        <v>234</v>
      </c>
      <c r="V148" s="17" t="s">
        <v>234</v>
      </c>
      <c r="W148" s="17" t="s">
        <v>234</v>
      </c>
      <c r="X148" s="17" t="s">
        <v>234</v>
      </c>
      <c r="Y148" s="17" t="s">
        <v>234</v>
      </c>
      <c r="Z148" s="17" t="s">
        <v>234</v>
      </c>
      <c r="AA148" s="17" t="s">
        <v>234</v>
      </c>
      <c r="AB148" s="17" t="s">
        <v>234</v>
      </c>
      <c r="AC148" s="17" t="s">
        <v>234</v>
      </c>
      <c r="AD148" s="17" t="s">
        <v>234</v>
      </c>
      <c r="AE148" s="157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235</v>
      </c>
      <c r="C149" s="9" t="s">
        <v>235</v>
      </c>
      <c r="D149" s="154" t="s">
        <v>245</v>
      </c>
      <c r="E149" s="156" t="s">
        <v>246</v>
      </c>
      <c r="F149" s="156" t="s">
        <v>247</v>
      </c>
      <c r="G149" s="156" t="s">
        <v>248</v>
      </c>
      <c r="H149" s="156" t="s">
        <v>249</v>
      </c>
      <c r="I149" s="156" t="s">
        <v>250</v>
      </c>
      <c r="J149" s="156" t="s">
        <v>251</v>
      </c>
      <c r="K149" s="156" t="s">
        <v>252</v>
      </c>
      <c r="L149" s="156" t="s">
        <v>253</v>
      </c>
      <c r="M149" s="156" t="s">
        <v>254</v>
      </c>
      <c r="N149" s="156" t="s">
        <v>255</v>
      </c>
      <c r="O149" s="156" t="s">
        <v>256</v>
      </c>
      <c r="P149" s="156" t="s">
        <v>257</v>
      </c>
      <c r="Q149" s="156" t="s">
        <v>258</v>
      </c>
      <c r="R149" s="156" t="s">
        <v>259</v>
      </c>
      <c r="S149" s="156" t="s">
        <v>260</v>
      </c>
      <c r="T149" s="156" t="s">
        <v>261</v>
      </c>
      <c r="U149" s="156" t="s">
        <v>262</v>
      </c>
      <c r="V149" s="156" t="s">
        <v>263</v>
      </c>
      <c r="W149" s="156" t="s">
        <v>265</v>
      </c>
      <c r="X149" s="156" t="s">
        <v>267</v>
      </c>
      <c r="Y149" s="156" t="s">
        <v>268</v>
      </c>
      <c r="Z149" s="156" t="s">
        <v>269</v>
      </c>
      <c r="AA149" s="156" t="s">
        <v>270</v>
      </c>
      <c r="AB149" s="156" t="s">
        <v>271</v>
      </c>
      <c r="AC149" s="156" t="s">
        <v>236</v>
      </c>
      <c r="AD149" s="156" t="s">
        <v>272</v>
      </c>
      <c r="AE149" s="157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282</v>
      </c>
      <c r="E150" s="11" t="s">
        <v>282</v>
      </c>
      <c r="F150" s="11" t="s">
        <v>281</v>
      </c>
      <c r="G150" s="11" t="s">
        <v>281</v>
      </c>
      <c r="H150" s="11" t="s">
        <v>281</v>
      </c>
      <c r="I150" s="11" t="s">
        <v>281</v>
      </c>
      <c r="J150" s="11" t="s">
        <v>281</v>
      </c>
      <c r="K150" s="11" t="s">
        <v>281</v>
      </c>
      <c r="L150" s="11" t="s">
        <v>282</v>
      </c>
      <c r="M150" s="11" t="s">
        <v>281</v>
      </c>
      <c r="N150" s="11" t="s">
        <v>281</v>
      </c>
      <c r="O150" s="11" t="s">
        <v>305</v>
      </c>
      <c r="P150" s="11" t="s">
        <v>281</v>
      </c>
      <c r="Q150" s="11" t="s">
        <v>282</v>
      </c>
      <c r="R150" s="11" t="s">
        <v>282</v>
      </c>
      <c r="S150" s="11" t="s">
        <v>305</v>
      </c>
      <c r="T150" s="11" t="s">
        <v>282</v>
      </c>
      <c r="U150" s="11" t="s">
        <v>282</v>
      </c>
      <c r="V150" s="11" t="s">
        <v>305</v>
      </c>
      <c r="W150" s="11" t="s">
        <v>282</v>
      </c>
      <c r="X150" s="11" t="s">
        <v>281</v>
      </c>
      <c r="Y150" s="11" t="s">
        <v>305</v>
      </c>
      <c r="Z150" s="11" t="s">
        <v>282</v>
      </c>
      <c r="AA150" s="11" t="s">
        <v>282</v>
      </c>
      <c r="AB150" s="11" t="s">
        <v>282</v>
      </c>
      <c r="AC150" s="11" t="s">
        <v>305</v>
      </c>
      <c r="AD150" s="11" t="s">
        <v>281</v>
      </c>
      <c r="AE150" s="157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/>
      <c r="C151" s="9"/>
      <c r="D151" s="26" t="s">
        <v>306</v>
      </c>
      <c r="E151" s="26" t="s">
        <v>306</v>
      </c>
      <c r="F151" s="26" t="s">
        <v>306</v>
      </c>
      <c r="G151" s="26" t="s">
        <v>306</v>
      </c>
      <c r="H151" s="26" t="s">
        <v>306</v>
      </c>
      <c r="I151" s="26" t="s">
        <v>306</v>
      </c>
      <c r="J151" s="26" t="s">
        <v>306</v>
      </c>
      <c r="K151" s="26" t="s">
        <v>306</v>
      </c>
      <c r="L151" s="26" t="s">
        <v>306</v>
      </c>
      <c r="M151" s="26" t="s">
        <v>121</v>
      </c>
      <c r="N151" s="26" t="s">
        <v>278</v>
      </c>
      <c r="O151" s="26" t="s">
        <v>307</v>
      </c>
      <c r="P151" s="26" t="s">
        <v>308</v>
      </c>
      <c r="Q151" s="26" t="s">
        <v>306</v>
      </c>
      <c r="R151" s="26" t="s">
        <v>307</v>
      </c>
      <c r="S151" s="26" t="s">
        <v>307</v>
      </c>
      <c r="T151" s="26" t="s">
        <v>307</v>
      </c>
      <c r="U151" s="26" t="s">
        <v>309</v>
      </c>
      <c r="V151" s="26" t="s">
        <v>309</v>
      </c>
      <c r="W151" s="26" t="s">
        <v>308</v>
      </c>
      <c r="X151" s="26" t="s">
        <v>309</v>
      </c>
      <c r="Y151" s="26" t="s">
        <v>306</v>
      </c>
      <c r="Z151" s="26" t="s">
        <v>309</v>
      </c>
      <c r="AA151" s="26" t="s">
        <v>309</v>
      </c>
      <c r="AB151" s="26" t="s">
        <v>306</v>
      </c>
      <c r="AC151" s="26" t="s">
        <v>309</v>
      </c>
      <c r="AD151" s="26" t="s">
        <v>308</v>
      </c>
      <c r="AE151" s="157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8">
        <v>1</v>
      </c>
      <c r="C152" s="14">
        <v>1</v>
      </c>
      <c r="D152" s="210">
        <v>31.8</v>
      </c>
      <c r="E152" s="229">
        <v>25.3</v>
      </c>
      <c r="F152" s="229">
        <v>26.2</v>
      </c>
      <c r="G152" s="229">
        <v>27.2</v>
      </c>
      <c r="H152" s="229">
        <v>28.2</v>
      </c>
      <c r="I152" s="229">
        <v>27.2</v>
      </c>
      <c r="J152" s="229">
        <v>26.5</v>
      </c>
      <c r="K152" s="229">
        <v>28.1</v>
      </c>
      <c r="L152" s="229">
        <v>29.7</v>
      </c>
      <c r="M152" s="229">
        <v>28.78</v>
      </c>
      <c r="N152" s="229">
        <v>26.59</v>
      </c>
      <c r="O152" s="229">
        <v>27.6</v>
      </c>
      <c r="P152" s="242">
        <v>29.322528068749342</v>
      </c>
      <c r="Q152" s="210">
        <v>25.38</v>
      </c>
      <c r="R152" s="229">
        <v>27.402003277658871</v>
      </c>
      <c r="S152" s="210">
        <v>32.1</v>
      </c>
      <c r="T152" s="229">
        <v>28.4</v>
      </c>
      <c r="U152" s="210">
        <v>23.6</v>
      </c>
      <c r="V152" s="229">
        <v>25.76</v>
      </c>
      <c r="W152" s="229">
        <v>27.49</v>
      </c>
      <c r="X152" s="242">
        <v>25.48</v>
      </c>
      <c r="Y152" s="229">
        <v>27.7</v>
      </c>
      <c r="Z152" s="229">
        <v>29.1</v>
      </c>
      <c r="AA152" s="229">
        <v>26.62</v>
      </c>
      <c r="AB152" s="229">
        <v>25.73</v>
      </c>
      <c r="AC152" s="210">
        <v>29</v>
      </c>
      <c r="AD152" s="229">
        <v>28.34</v>
      </c>
      <c r="AE152" s="211"/>
      <c r="AF152" s="212"/>
      <c r="AG152" s="212"/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  <c r="BI152" s="212"/>
      <c r="BJ152" s="212"/>
      <c r="BK152" s="212"/>
      <c r="BL152" s="212"/>
      <c r="BM152" s="213">
        <v>1</v>
      </c>
    </row>
    <row r="153" spans="1:65">
      <c r="A153" s="30"/>
      <c r="B153" s="19">
        <v>1</v>
      </c>
      <c r="C153" s="9">
        <v>2</v>
      </c>
      <c r="D153" s="214">
        <v>31.2</v>
      </c>
      <c r="E153" s="217">
        <v>26</v>
      </c>
      <c r="F153" s="217">
        <v>24.6</v>
      </c>
      <c r="G153" s="217">
        <v>27.3</v>
      </c>
      <c r="H153" s="217">
        <v>28.9</v>
      </c>
      <c r="I153" s="217">
        <v>26.3</v>
      </c>
      <c r="J153" s="217">
        <v>27.7</v>
      </c>
      <c r="K153" s="230">
        <v>29.4</v>
      </c>
      <c r="L153" s="217">
        <v>28.4</v>
      </c>
      <c r="M153" s="217">
        <v>27.77</v>
      </c>
      <c r="N153" s="217">
        <v>26.55</v>
      </c>
      <c r="O153" s="217">
        <v>28.1</v>
      </c>
      <c r="P153" s="217">
        <v>28.179368775707971</v>
      </c>
      <c r="Q153" s="214">
        <v>23.01</v>
      </c>
      <c r="R153" s="217">
        <v>28.218187886068282</v>
      </c>
      <c r="S153" s="214">
        <v>31.7</v>
      </c>
      <c r="T153" s="217">
        <v>29.2</v>
      </c>
      <c r="U153" s="214">
        <v>23.7</v>
      </c>
      <c r="V153" s="217">
        <v>26.09</v>
      </c>
      <c r="W153" s="217">
        <v>28.35</v>
      </c>
      <c r="X153" s="217">
        <v>26.73</v>
      </c>
      <c r="Y153" s="217">
        <v>27.6</v>
      </c>
      <c r="Z153" s="217">
        <v>29.6</v>
      </c>
      <c r="AA153" s="217">
        <v>28.07</v>
      </c>
      <c r="AB153" s="217">
        <v>25.81</v>
      </c>
      <c r="AC153" s="214">
        <v>28</v>
      </c>
      <c r="AD153" s="217">
        <v>28.34</v>
      </c>
      <c r="AE153" s="211"/>
      <c r="AF153" s="212"/>
      <c r="AG153" s="212"/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  <c r="BI153" s="212"/>
      <c r="BJ153" s="212"/>
      <c r="BK153" s="212"/>
      <c r="BL153" s="212"/>
      <c r="BM153" s="213" t="e">
        <v>#N/A</v>
      </c>
    </row>
    <row r="154" spans="1:65">
      <c r="A154" s="30"/>
      <c r="B154" s="19">
        <v>1</v>
      </c>
      <c r="C154" s="9">
        <v>3</v>
      </c>
      <c r="D154" s="214">
        <v>31</v>
      </c>
      <c r="E154" s="217">
        <v>26.7</v>
      </c>
      <c r="F154" s="217">
        <v>25.7</v>
      </c>
      <c r="G154" s="217">
        <v>26.5</v>
      </c>
      <c r="H154" s="217">
        <v>27.6</v>
      </c>
      <c r="I154" s="217">
        <v>26.9</v>
      </c>
      <c r="J154" s="217">
        <v>26.9</v>
      </c>
      <c r="K154" s="217">
        <v>28.4</v>
      </c>
      <c r="L154" s="217">
        <v>27.6</v>
      </c>
      <c r="M154" s="217">
        <v>28.12</v>
      </c>
      <c r="N154" s="217">
        <v>26.15</v>
      </c>
      <c r="O154" s="230">
        <v>29.9</v>
      </c>
      <c r="P154" s="217">
        <v>28.58177341411556</v>
      </c>
      <c r="Q154" s="214">
        <v>23.37</v>
      </c>
      <c r="R154" s="217">
        <v>28.298221276484529</v>
      </c>
      <c r="S154" s="214">
        <v>31.899999999999995</v>
      </c>
      <c r="T154" s="217">
        <v>29.5</v>
      </c>
      <c r="U154" s="214">
        <v>23.8</v>
      </c>
      <c r="V154" s="217">
        <v>25.75</v>
      </c>
      <c r="W154" s="217">
        <v>27.13</v>
      </c>
      <c r="X154" s="217">
        <v>26.88</v>
      </c>
      <c r="Y154" s="217">
        <v>26.5</v>
      </c>
      <c r="Z154" s="217">
        <v>30.800000000000004</v>
      </c>
      <c r="AA154" s="217">
        <v>27.2</v>
      </c>
      <c r="AB154" s="217">
        <v>25.62</v>
      </c>
      <c r="AC154" s="214">
        <v>29</v>
      </c>
      <c r="AD154" s="217">
        <v>27.67</v>
      </c>
      <c r="AE154" s="211"/>
      <c r="AF154" s="212"/>
      <c r="AG154" s="212"/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  <c r="BI154" s="212"/>
      <c r="BJ154" s="212"/>
      <c r="BK154" s="212"/>
      <c r="BL154" s="212"/>
      <c r="BM154" s="213">
        <v>16</v>
      </c>
    </row>
    <row r="155" spans="1:65">
      <c r="A155" s="30"/>
      <c r="B155" s="19">
        <v>1</v>
      </c>
      <c r="C155" s="9">
        <v>4</v>
      </c>
      <c r="D155" s="214">
        <v>31.7</v>
      </c>
      <c r="E155" s="217">
        <v>26.6</v>
      </c>
      <c r="F155" s="217">
        <v>26.3</v>
      </c>
      <c r="G155" s="217">
        <v>27.3</v>
      </c>
      <c r="H155" s="217">
        <v>28.1</v>
      </c>
      <c r="I155" s="217">
        <v>26.9</v>
      </c>
      <c r="J155" s="217">
        <v>27.3</v>
      </c>
      <c r="K155" s="217">
        <v>28.3</v>
      </c>
      <c r="L155" s="217">
        <v>29.5</v>
      </c>
      <c r="M155" s="217">
        <v>27.47</v>
      </c>
      <c r="N155" s="217">
        <v>25.98</v>
      </c>
      <c r="O155" s="217">
        <v>26.8</v>
      </c>
      <c r="P155" s="217">
        <v>28.311642068957998</v>
      </c>
      <c r="Q155" s="214">
        <v>22.25</v>
      </c>
      <c r="R155" s="217">
        <v>27.250224494941286</v>
      </c>
      <c r="S155" s="214">
        <v>32.299999999999997</v>
      </c>
      <c r="T155" s="217">
        <v>29</v>
      </c>
      <c r="U155" s="214">
        <v>23.8</v>
      </c>
      <c r="V155" s="217">
        <v>25.81</v>
      </c>
      <c r="W155" s="217">
        <v>27.36</v>
      </c>
      <c r="X155" s="217">
        <v>26.6</v>
      </c>
      <c r="Y155" s="217">
        <v>26.5</v>
      </c>
      <c r="Z155" s="217">
        <v>29.3</v>
      </c>
      <c r="AA155" s="217">
        <v>27.07</v>
      </c>
      <c r="AB155" s="217">
        <v>25.45</v>
      </c>
      <c r="AC155" s="214">
        <v>29</v>
      </c>
      <c r="AD155" s="217">
        <v>27.39</v>
      </c>
      <c r="AE155" s="211"/>
      <c r="AF155" s="212"/>
      <c r="AG155" s="212"/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  <c r="BI155" s="212"/>
      <c r="BJ155" s="212"/>
      <c r="BK155" s="212"/>
      <c r="BL155" s="212"/>
      <c r="BM155" s="213">
        <v>27.392957915097245</v>
      </c>
    </row>
    <row r="156" spans="1:65">
      <c r="A156" s="30"/>
      <c r="B156" s="19">
        <v>1</v>
      </c>
      <c r="C156" s="9">
        <v>5</v>
      </c>
      <c r="D156" s="214">
        <v>31.2</v>
      </c>
      <c r="E156" s="217">
        <v>26</v>
      </c>
      <c r="F156" s="217">
        <v>26</v>
      </c>
      <c r="G156" s="217">
        <v>26.1</v>
      </c>
      <c r="H156" s="217">
        <v>28.3</v>
      </c>
      <c r="I156" s="217">
        <v>27.3</v>
      </c>
      <c r="J156" s="217">
        <v>26.6</v>
      </c>
      <c r="K156" s="217">
        <v>28.3</v>
      </c>
      <c r="L156" s="217">
        <v>28.3</v>
      </c>
      <c r="M156" s="217">
        <v>27.12</v>
      </c>
      <c r="N156" s="217">
        <v>25.87</v>
      </c>
      <c r="O156" s="217">
        <v>27.6</v>
      </c>
      <c r="P156" s="217">
        <v>28.528002606636086</v>
      </c>
      <c r="Q156" s="214">
        <v>25.99</v>
      </c>
      <c r="R156" s="217">
        <v>27.536887103352424</v>
      </c>
      <c r="S156" s="214">
        <v>32.1</v>
      </c>
      <c r="T156" s="217">
        <v>29.1</v>
      </c>
      <c r="U156" s="214">
        <v>23.9</v>
      </c>
      <c r="V156" s="217">
        <v>25.58</v>
      </c>
      <c r="W156" s="217">
        <v>27.84</v>
      </c>
      <c r="X156" s="217">
        <v>26.26</v>
      </c>
      <c r="Y156" s="217">
        <v>27.4</v>
      </c>
      <c r="Z156" s="217">
        <v>30.1</v>
      </c>
      <c r="AA156" s="217">
        <v>26.51</v>
      </c>
      <c r="AB156" s="217">
        <v>26.23</v>
      </c>
      <c r="AC156" s="214">
        <v>28</v>
      </c>
      <c r="AD156" s="217">
        <v>28.35</v>
      </c>
      <c r="AE156" s="211"/>
      <c r="AF156" s="212"/>
      <c r="AG156" s="212"/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  <c r="BI156" s="212"/>
      <c r="BJ156" s="212"/>
      <c r="BK156" s="212"/>
      <c r="BL156" s="212"/>
      <c r="BM156" s="213">
        <v>77</v>
      </c>
    </row>
    <row r="157" spans="1:65">
      <c r="A157" s="30"/>
      <c r="B157" s="19">
        <v>1</v>
      </c>
      <c r="C157" s="9">
        <v>6</v>
      </c>
      <c r="D157" s="214">
        <v>31.100000000000005</v>
      </c>
      <c r="E157" s="217">
        <v>27.9</v>
      </c>
      <c r="F157" s="217">
        <v>25.2</v>
      </c>
      <c r="G157" s="217">
        <v>27.1</v>
      </c>
      <c r="H157" s="217">
        <v>27.7</v>
      </c>
      <c r="I157" s="217">
        <v>26.9</v>
      </c>
      <c r="J157" s="217">
        <v>26.5</v>
      </c>
      <c r="K157" s="217">
        <v>27.6</v>
      </c>
      <c r="L157" s="217">
        <v>28.4</v>
      </c>
      <c r="M157" s="217">
        <v>28.56</v>
      </c>
      <c r="N157" s="217">
        <v>26.23</v>
      </c>
      <c r="O157" s="217">
        <v>27.5</v>
      </c>
      <c r="P157" s="217">
        <v>28.340812342700978</v>
      </c>
      <c r="Q157" s="214">
        <v>24.5</v>
      </c>
      <c r="R157" s="217">
        <v>28.755001704589379</v>
      </c>
      <c r="S157" s="214">
        <v>31.7</v>
      </c>
      <c r="T157" s="217">
        <v>28.6</v>
      </c>
      <c r="U157" s="214">
        <v>24</v>
      </c>
      <c r="V157" s="217">
        <v>26.03</v>
      </c>
      <c r="W157" s="217">
        <v>27.67</v>
      </c>
      <c r="X157" s="217">
        <v>26.63</v>
      </c>
      <c r="Y157" s="217">
        <v>27.8</v>
      </c>
      <c r="Z157" s="217">
        <v>29.3</v>
      </c>
      <c r="AA157" s="217">
        <v>27.59</v>
      </c>
      <c r="AB157" s="217">
        <v>25.73</v>
      </c>
      <c r="AC157" s="214">
        <v>28</v>
      </c>
      <c r="AD157" s="217">
        <v>27.43</v>
      </c>
      <c r="AE157" s="211"/>
      <c r="AF157" s="212"/>
      <c r="AG157" s="212"/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  <c r="BI157" s="212"/>
      <c r="BJ157" s="212"/>
      <c r="BK157" s="212"/>
      <c r="BL157" s="212"/>
      <c r="BM157" s="215"/>
    </row>
    <row r="158" spans="1:65">
      <c r="A158" s="30"/>
      <c r="B158" s="20" t="s">
        <v>238</v>
      </c>
      <c r="C158" s="12"/>
      <c r="D158" s="216">
        <v>31.333333333333332</v>
      </c>
      <c r="E158" s="216">
        <v>26.416666666666668</v>
      </c>
      <c r="F158" s="216">
        <v>25.666666666666668</v>
      </c>
      <c r="G158" s="216">
        <v>26.916666666666668</v>
      </c>
      <c r="H158" s="216">
        <v>28.133333333333329</v>
      </c>
      <c r="I158" s="216">
        <v>26.916666666666671</v>
      </c>
      <c r="J158" s="216">
        <v>26.916666666666668</v>
      </c>
      <c r="K158" s="216">
        <v>28.349999999999998</v>
      </c>
      <c r="L158" s="216">
        <v>28.650000000000002</v>
      </c>
      <c r="M158" s="216">
        <v>27.97</v>
      </c>
      <c r="N158" s="216">
        <v>26.228333333333328</v>
      </c>
      <c r="O158" s="216">
        <v>27.916666666666668</v>
      </c>
      <c r="P158" s="216">
        <v>28.544021212811327</v>
      </c>
      <c r="Q158" s="216">
        <v>24.083333333333332</v>
      </c>
      <c r="R158" s="216">
        <v>27.910087623849126</v>
      </c>
      <c r="S158" s="216">
        <v>31.966666666666665</v>
      </c>
      <c r="T158" s="216">
        <v>28.966666666666665</v>
      </c>
      <c r="U158" s="216">
        <v>23.799999999999997</v>
      </c>
      <c r="V158" s="216">
        <v>25.83666666666667</v>
      </c>
      <c r="W158" s="216">
        <v>27.639999999999997</v>
      </c>
      <c r="X158" s="216">
        <v>26.429999999999996</v>
      </c>
      <c r="Y158" s="216">
        <v>27.25</v>
      </c>
      <c r="Z158" s="216">
        <v>29.700000000000003</v>
      </c>
      <c r="AA158" s="216">
        <v>27.176666666666666</v>
      </c>
      <c r="AB158" s="216">
        <v>25.761666666666667</v>
      </c>
      <c r="AC158" s="216">
        <v>28.5</v>
      </c>
      <c r="AD158" s="216">
        <v>27.92</v>
      </c>
      <c r="AE158" s="211"/>
      <c r="AF158" s="212"/>
      <c r="AG158" s="212"/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/>
      <c r="BJ158" s="212"/>
      <c r="BK158" s="212"/>
      <c r="BL158" s="212"/>
      <c r="BM158" s="215"/>
    </row>
    <row r="159" spans="1:65">
      <c r="A159" s="30"/>
      <c r="B159" s="3" t="s">
        <v>239</v>
      </c>
      <c r="C159" s="29"/>
      <c r="D159" s="217">
        <v>31.2</v>
      </c>
      <c r="E159" s="217">
        <v>26.3</v>
      </c>
      <c r="F159" s="217">
        <v>25.85</v>
      </c>
      <c r="G159" s="217">
        <v>27.15</v>
      </c>
      <c r="H159" s="217">
        <v>28.15</v>
      </c>
      <c r="I159" s="217">
        <v>26.9</v>
      </c>
      <c r="J159" s="217">
        <v>26.75</v>
      </c>
      <c r="K159" s="217">
        <v>28.3</v>
      </c>
      <c r="L159" s="217">
        <v>28.4</v>
      </c>
      <c r="M159" s="217">
        <v>27.945</v>
      </c>
      <c r="N159" s="217">
        <v>26.189999999999998</v>
      </c>
      <c r="O159" s="217">
        <v>27.6</v>
      </c>
      <c r="P159" s="217">
        <v>28.434407474668532</v>
      </c>
      <c r="Q159" s="217">
        <v>23.935000000000002</v>
      </c>
      <c r="R159" s="217">
        <v>27.877537494710353</v>
      </c>
      <c r="S159" s="217">
        <v>32</v>
      </c>
      <c r="T159" s="217">
        <v>29.05</v>
      </c>
      <c r="U159" s="217">
        <v>23.8</v>
      </c>
      <c r="V159" s="217">
        <v>25.785</v>
      </c>
      <c r="W159" s="217">
        <v>27.58</v>
      </c>
      <c r="X159" s="217">
        <v>26.615000000000002</v>
      </c>
      <c r="Y159" s="217">
        <v>27.5</v>
      </c>
      <c r="Z159" s="217">
        <v>29.450000000000003</v>
      </c>
      <c r="AA159" s="217">
        <v>27.134999999999998</v>
      </c>
      <c r="AB159" s="217">
        <v>25.73</v>
      </c>
      <c r="AC159" s="217">
        <v>28.5</v>
      </c>
      <c r="AD159" s="217">
        <v>28.005000000000003</v>
      </c>
      <c r="AE159" s="211"/>
      <c r="AF159" s="212"/>
      <c r="AG159" s="212"/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  <c r="BI159" s="212"/>
      <c r="BJ159" s="212"/>
      <c r="BK159" s="212"/>
      <c r="BL159" s="212"/>
      <c r="BM159" s="215"/>
    </row>
    <row r="160" spans="1:65">
      <c r="A160" s="30"/>
      <c r="B160" s="3" t="s">
        <v>240</v>
      </c>
      <c r="C160" s="29"/>
      <c r="D160" s="23">
        <v>0.33266599866332341</v>
      </c>
      <c r="E160" s="23">
        <v>0.88411914732498897</v>
      </c>
      <c r="F160" s="23">
        <v>0.65625198412398433</v>
      </c>
      <c r="G160" s="23">
        <v>0.49966655548141947</v>
      </c>
      <c r="H160" s="23">
        <v>0.46761807778000419</v>
      </c>
      <c r="I160" s="23">
        <v>0.34880749227427232</v>
      </c>
      <c r="J160" s="23">
        <v>0.49159604012508723</v>
      </c>
      <c r="K160" s="23">
        <v>0.5890670590009246</v>
      </c>
      <c r="L160" s="23">
        <v>0.7968688725254609</v>
      </c>
      <c r="M160" s="23">
        <v>0.63862351976731957</v>
      </c>
      <c r="N160" s="23">
        <v>0.29342233498264342</v>
      </c>
      <c r="O160" s="23">
        <v>1.0571975532825759</v>
      </c>
      <c r="P160" s="23">
        <v>0.40890587192275796</v>
      </c>
      <c r="Q160" s="23">
        <v>1.4499885057015671</v>
      </c>
      <c r="R160" s="23">
        <v>0.59871545628209621</v>
      </c>
      <c r="S160" s="23">
        <v>0.24221202832779948</v>
      </c>
      <c r="T160" s="23">
        <v>0.40331955899344474</v>
      </c>
      <c r="U160" s="23">
        <v>0.141421356237309</v>
      </c>
      <c r="V160" s="23">
        <v>0.19054308349207241</v>
      </c>
      <c r="W160" s="23">
        <v>0.42567593307585611</v>
      </c>
      <c r="X160" s="23">
        <v>0.50848795462626206</v>
      </c>
      <c r="Y160" s="23">
        <v>0.5958187643906494</v>
      </c>
      <c r="Z160" s="23">
        <v>0.64187226143524956</v>
      </c>
      <c r="AA160" s="23">
        <v>0.58908969322732685</v>
      </c>
      <c r="AB160" s="23">
        <v>0.26110661934670815</v>
      </c>
      <c r="AC160" s="23">
        <v>0.54772255750516607</v>
      </c>
      <c r="AD160" s="23">
        <v>0.47353986104656487</v>
      </c>
      <c r="AE160" s="157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3" t="s">
        <v>87</v>
      </c>
      <c r="C161" s="29"/>
      <c r="D161" s="13">
        <v>1.061699995734011E-2</v>
      </c>
      <c r="E161" s="13">
        <v>3.3468232706308727E-2</v>
      </c>
      <c r="F161" s="13">
        <v>2.5568259121713673E-2</v>
      </c>
      <c r="G161" s="13">
        <v>1.8563463361538805E-2</v>
      </c>
      <c r="H161" s="13">
        <v>1.6621495655687355E-2</v>
      </c>
      <c r="I161" s="13">
        <v>1.2958792282635502E-2</v>
      </c>
      <c r="J161" s="13">
        <v>1.826362997368745E-2</v>
      </c>
      <c r="K161" s="13">
        <v>2.0778379506205456E-2</v>
      </c>
      <c r="L161" s="13">
        <v>2.7813922252197587E-2</v>
      </c>
      <c r="M161" s="13">
        <v>2.2832446184030016E-2</v>
      </c>
      <c r="N161" s="13">
        <v>1.1187227615783573E-2</v>
      </c>
      <c r="O161" s="13">
        <v>3.7869763102659437E-2</v>
      </c>
      <c r="P161" s="13">
        <v>1.4325447310809522E-2</v>
      </c>
      <c r="Q161" s="13">
        <v>6.0207135184840159E-2</v>
      </c>
      <c r="R161" s="13">
        <v>2.1451579240851067E-2</v>
      </c>
      <c r="S161" s="13">
        <v>7.5770186129655729E-3</v>
      </c>
      <c r="T161" s="13">
        <v>1.3923575109094756E-2</v>
      </c>
      <c r="U161" s="13">
        <v>5.9420737914835722E-3</v>
      </c>
      <c r="V161" s="13">
        <v>7.3749096952163227E-3</v>
      </c>
      <c r="W161" s="13">
        <v>1.5400721167722725E-2</v>
      </c>
      <c r="X161" s="13">
        <v>1.9239044821273633E-2</v>
      </c>
      <c r="Y161" s="13">
        <v>2.186490878497796E-2</v>
      </c>
      <c r="Z161" s="13">
        <v>2.1611860654385504E-2</v>
      </c>
      <c r="AA161" s="13">
        <v>2.1676304178608864E-2</v>
      </c>
      <c r="AB161" s="13">
        <v>1.0135470764574295E-2</v>
      </c>
      <c r="AC161" s="13">
        <v>1.921833535105846E-2</v>
      </c>
      <c r="AD161" s="13">
        <v>1.6960596742355474E-2</v>
      </c>
      <c r="AE161" s="157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A162" s="30"/>
      <c r="B162" s="3" t="s">
        <v>241</v>
      </c>
      <c r="C162" s="29"/>
      <c r="D162" s="13">
        <v>0.14384629182613407</v>
      </c>
      <c r="E162" s="13">
        <v>-3.5640227369987953E-2</v>
      </c>
      <c r="F162" s="13">
        <v>-6.301952690837942E-2</v>
      </c>
      <c r="G162" s="13">
        <v>-1.7387361011060309E-2</v>
      </c>
      <c r="H162" s="13">
        <v>2.7027947128996921E-2</v>
      </c>
      <c r="I162" s="13">
        <v>-1.7387361011060198E-2</v>
      </c>
      <c r="J162" s="13">
        <v>-1.7387361011060309E-2</v>
      </c>
      <c r="K162" s="13">
        <v>3.4937522551198974E-2</v>
      </c>
      <c r="L162" s="13">
        <v>4.5889242366555782E-2</v>
      </c>
      <c r="M162" s="13">
        <v>2.1065344118413876E-2</v>
      </c>
      <c r="N162" s="13">
        <v>-4.2515473698517603E-2</v>
      </c>
      <c r="O162" s="13">
        <v>1.911837170679509E-2</v>
      </c>
      <c r="P162" s="13">
        <v>4.2020409087683452E-2</v>
      </c>
      <c r="Q162" s="13">
        <v>-0.12082027037831722</v>
      </c>
      <c r="R162" s="13">
        <v>1.8878198928158563E-2</v>
      </c>
      <c r="S162" s="13">
        <v>0.16696658921410901</v>
      </c>
      <c r="T162" s="13">
        <v>5.7449391060543142E-2</v>
      </c>
      <c r="U162" s="13">
        <v>-0.13116356131504292</v>
      </c>
      <c r="V162" s="13">
        <v>-5.6813552346343998E-2</v>
      </c>
      <c r="W162" s="13">
        <v>9.0184523215215417E-3</v>
      </c>
      <c r="X162" s="13">
        <v>-3.5153484267083424E-2</v>
      </c>
      <c r="Y162" s="13">
        <v>-5.218783438441843E-3</v>
      </c>
      <c r="Z162" s="13">
        <v>8.4220261720303835E-2</v>
      </c>
      <c r="AA162" s="13">
        <v>-7.8958705044179789E-3</v>
      </c>
      <c r="AB162" s="13">
        <v>-5.9551482300183256E-2</v>
      </c>
      <c r="AC162" s="13">
        <v>4.0413382458877267E-2</v>
      </c>
      <c r="AD162" s="13">
        <v>1.9240057482521333E-2</v>
      </c>
      <c r="AE162" s="157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6"/>
    </row>
    <row r="163" spans="1:65">
      <c r="A163" s="30"/>
      <c r="B163" s="46" t="s">
        <v>242</v>
      </c>
      <c r="C163" s="47"/>
      <c r="D163" s="45">
        <v>2.57</v>
      </c>
      <c r="E163" s="45">
        <v>0.68</v>
      </c>
      <c r="F163" s="45">
        <v>1.17</v>
      </c>
      <c r="G163" s="45">
        <v>0.35</v>
      </c>
      <c r="H163" s="45">
        <v>0.45</v>
      </c>
      <c r="I163" s="45">
        <v>0.35</v>
      </c>
      <c r="J163" s="45">
        <v>0.35</v>
      </c>
      <c r="K163" s="45">
        <v>0.6</v>
      </c>
      <c r="L163" s="45">
        <v>0.8</v>
      </c>
      <c r="M163" s="45">
        <v>0.35</v>
      </c>
      <c r="N163" s="45">
        <v>0.8</v>
      </c>
      <c r="O163" s="45">
        <v>0.31</v>
      </c>
      <c r="P163" s="45">
        <v>0.73</v>
      </c>
      <c r="Q163" s="45">
        <v>2.2200000000000002</v>
      </c>
      <c r="R163" s="45">
        <v>0.31</v>
      </c>
      <c r="S163" s="45">
        <v>2.98</v>
      </c>
      <c r="T163" s="45">
        <v>1</v>
      </c>
      <c r="U163" s="45">
        <v>2.41</v>
      </c>
      <c r="V163" s="45">
        <v>1.06</v>
      </c>
      <c r="W163" s="45">
        <v>0.13</v>
      </c>
      <c r="X163" s="45">
        <v>0.67</v>
      </c>
      <c r="Y163" s="45">
        <v>0.13</v>
      </c>
      <c r="Z163" s="45">
        <v>1.49</v>
      </c>
      <c r="AA163" s="45">
        <v>0.18</v>
      </c>
      <c r="AB163" s="45">
        <v>1.1100000000000001</v>
      </c>
      <c r="AC163" s="45" t="s">
        <v>243</v>
      </c>
      <c r="AD163" s="45">
        <v>0.31</v>
      </c>
      <c r="AE163" s="157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6"/>
    </row>
    <row r="164" spans="1:65">
      <c r="B164" s="31" t="s">
        <v>293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BM164" s="56"/>
    </row>
    <row r="165" spans="1:65">
      <c r="BM165" s="56"/>
    </row>
    <row r="166" spans="1:65" ht="15">
      <c r="B166" s="8" t="s">
        <v>550</v>
      </c>
      <c r="BM166" s="28" t="s">
        <v>67</v>
      </c>
    </row>
    <row r="167" spans="1:65" ht="15">
      <c r="A167" s="25" t="s">
        <v>22</v>
      </c>
      <c r="B167" s="18" t="s">
        <v>114</v>
      </c>
      <c r="C167" s="15" t="s">
        <v>115</v>
      </c>
      <c r="D167" s="16" t="s">
        <v>234</v>
      </c>
      <c r="E167" s="17" t="s">
        <v>234</v>
      </c>
      <c r="F167" s="17" t="s">
        <v>234</v>
      </c>
      <c r="G167" s="17" t="s">
        <v>234</v>
      </c>
      <c r="H167" s="17" t="s">
        <v>234</v>
      </c>
      <c r="I167" s="17" t="s">
        <v>234</v>
      </c>
      <c r="J167" s="17" t="s">
        <v>234</v>
      </c>
      <c r="K167" s="17" t="s">
        <v>234</v>
      </c>
      <c r="L167" s="17" t="s">
        <v>234</v>
      </c>
      <c r="M167" s="17" t="s">
        <v>234</v>
      </c>
      <c r="N167" s="17" t="s">
        <v>234</v>
      </c>
      <c r="O167" s="17" t="s">
        <v>234</v>
      </c>
      <c r="P167" s="17" t="s">
        <v>234</v>
      </c>
      <c r="Q167" s="17" t="s">
        <v>234</v>
      </c>
      <c r="R167" s="17" t="s">
        <v>234</v>
      </c>
      <c r="S167" s="17" t="s">
        <v>234</v>
      </c>
      <c r="T167" s="17" t="s">
        <v>234</v>
      </c>
      <c r="U167" s="17" t="s">
        <v>234</v>
      </c>
      <c r="V167" s="17" t="s">
        <v>234</v>
      </c>
      <c r="W167" s="17" t="s">
        <v>234</v>
      </c>
      <c r="X167" s="157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235</v>
      </c>
      <c r="C168" s="9" t="s">
        <v>235</v>
      </c>
      <c r="D168" s="154" t="s">
        <v>246</v>
      </c>
      <c r="E168" s="156" t="s">
        <v>248</v>
      </c>
      <c r="F168" s="156" t="s">
        <v>249</v>
      </c>
      <c r="G168" s="156" t="s">
        <v>250</v>
      </c>
      <c r="H168" s="156" t="s">
        <v>251</v>
      </c>
      <c r="I168" s="156" t="s">
        <v>252</v>
      </c>
      <c r="J168" s="156" t="s">
        <v>253</v>
      </c>
      <c r="K168" s="156" t="s">
        <v>254</v>
      </c>
      <c r="L168" s="156" t="s">
        <v>256</v>
      </c>
      <c r="M168" s="156" t="s">
        <v>257</v>
      </c>
      <c r="N168" s="156" t="s">
        <v>259</v>
      </c>
      <c r="O168" s="156" t="s">
        <v>261</v>
      </c>
      <c r="P168" s="156" t="s">
        <v>262</v>
      </c>
      <c r="Q168" s="156" t="s">
        <v>263</v>
      </c>
      <c r="R168" s="156" t="s">
        <v>265</v>
      </c>
      <c r="S168" s="156" t="s">
        <v>267</v>
      </c>
      <c r="T168" s="156" t="s">
        <v>269</v>
      </c>
      <c r="U168" s="156" t="s">
        <v>270</v>
      </c>
      <c r="V168" s="156" t="s">
        <v>271</v>
      </c>
      <c r="W168" s="156" t="s">
        <v>272</v>
      </c>
      <c r="X168" s="157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282</v>
      </c>
      <c r="E169" s="11" t="s">
        <v>281</v>
      </c>
      <c r="F169" s="11" t="s">
        <v>281</v>
      </c>
      <c r="G169" s="11" t="s">
        <v>281</v>
      </c>
      <c r="H169" s="11" t="s">
        <v>281</v>
      </c>
      <c r="I169" s="11" t="s">
        <v>281</v>
      </c>
      <c r="J169" s="11" t="s">
        <v>282</v>
      </c>
      <c r="K169" s="11" t="s">
        <v>281</v>
      </c>
      <c r="L169" s="11" t="s">
        <v>305</v>
      </c>
      <c r="M169" s="11" t="s">
        <v>281</v>
      </c>
      <c r="N169" s="11" t="s">
        <v>282</v>
      </c>
      <c r="O169" s="11" t="s">
        <v>282</v>
      </c>
      <c r="P169" s="11" t="s">
        <v>282</v>
      </c>
      <c r="Q169" s="11" t="s">
        <v>305</v>
      </c>
      <c r="R169" s="11" t="s">
        <v>282</v>
      </c>
      <c r="S169" s="11" t="s">
        <v>281</v>
      </c>
      <c r="T169" s="11" t="s">
        <v>282</v>
      </c>
      <c r="U169" s="11" t="s">
        <v>282</v>
      </c>
      <c r="V169" s="11" t="s">
        <v>282</v>
      </c>
      <c r="W169" s="11" t="s">
        <v>281</v>
      </c>
      <c r="X169" s="157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306</v>
      </c>
      <c r="E170" s="26" t="s">
        <v>306</v>
      </c>
      <c r="F170" s="26" t="s">
        <v>306</v>
      </c>
      <c r="G170" s="26" t="s">
        <v>306</v>
      </c>
      <c r="H170" s="26" t="s">
        <v>306</v>
      </c>
      <c r="I170" s="26" t="s">
        <v>306</v>
      </c>
      <c r="J170" s="26" t="s">
        <v>306</v>
      </c>
      <c r="K170" s="26" t="s">
        <v>121</v>
      </c>
      <c r="L170" s="26" t="s">
        <v>307</v>
      </c>
      <c r="M170" s="26" t="s">
        <v>308</v>
      </c>
      <c r="N170" s="26" t="s">
        <v>307</v>
      </c>
      <c r="O170" s="26" t="s">
        <v>307</v>
      </c>
      <c r="P170" s="26" t="s">
        <v>309</v>
      </c>
      <c r="Q170" s="26" t="s">
        <v>309</v>
      </c>
      <c r="R170" s="26" t="s">
        <v>308</v>
      </c>
      <c r="S170" s="26" t="s">
        <v>309</v>
      </c>
      <c r="T170" s="26" t="s">
        <v>309</v>
      </c>
      <c r="U170" s="26" t="s">
        <v>309</v>
      </c>
      <c r="V170" s="26" t="s">
        <v>306</v>
      </c>
      <c r="W170" s="26" t="s">
        <v>308</v>
      </c>
      <c r="X170" s="157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29">
        <v>41.2</v>
      </c>
      <c r="E171" s="229">
        <v>41.1</v>
      </c>
      <c r="F171" s="229">
        <v>40.5</v>
      </c>
      <c r="G171" s="229">
        <v>40.1</v>
      </c>
      <c r="H171" s="229">
        <v>41.4</v>
      </c>
      <c r="I171" s="229">
        <v>40.5</v>
      </c>
      <c r="J171" s="229">
        <v>44.8</v>
      </c>
      <c r="K171" s="229">
        <v>42.276000000000003</v>
      </c>
      <c r="L171" s="210">
        <v>57</v>
      </c>
      <c r="M171" s="229">
        <v>44.610675869291583</v>
      </c>
      <c r="N171" s="210">
        <v>49.433919644276237</v>
      </c>
      <c r="O171" s="210">
        <v>58.9</v>
      </c>
      <c r="P171" s="229">
        <v>40</v>
      </c>
      <c r="Q171" s="229">
        <v>43.46</v>
      </c>
      <c r="R171" s="210">
        <v>57</v>
      </c>
      <c r="S171" s="229">
        <v>42.72</v>
      </c>
      <c r="T171" s="210">
        <v>55</v>
      </c>
      <c r="U171" s="229">
        <v>38.39</v>
      </c>
      <c r="V171" s="229">
        <v>45.96</v>
      </c>
      <c r="W171" s="229">
        <v>46.08</v>
      </c>
      <c r="X171" s="211"/>
      <c r="Y171" s="212"/>
      <c r="Z171" s="212"/>
      <c r="AA171" s="212"/>
      <c r="AB171" s="212"/>
      <c r="AC171" s="212"/>
      <c r="AD171" s="212"/>
      <c r="AE171" s="212"/>
      <c r="AF171" s="212"/>
      <c r="AG171" s="212"/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  <c r="BI171" s="212"/>
      <c r="BJ171" s="212"/>
      <c r="BK171" s="212"/>
      <c r="BL171" s="212"/>
      <c r="BM171" s="213">
        <v>1</v>
      </c>
    </row>
    <row r="172" spans="1:65">
      <c r="A172" s="30"/>
      <c r="B172" s="19">
        <v>1</v>
      </c>
      <c r="C172" s="9">
        <v>2</v>
      </c>
      <c r="D172" s="217">
        <v>42.6</v>
      </c>
      <c r="E172" s="217">
        <v>41.4</v>
      </c>
      <c r="F172" s="217">
        <v>41.2</v>
      </c>
      <c r="G172" s="217">
        <v>38.6</v>
      </c>
      <c r="H172" s="217">
        <v>42.4</v>
      </c>
      <c r="I172" s="217">
        <v>42</v>
      </c>
      <c r="J172" s="217">
        <v>42.8</v>
      </c>
      <c r="K172" s="217">
        <v>42.838000000000001</v>
      </c>
      <c r="L172" s="214">
        <v>62</v>
      </c>
      <c r="M172" s="217">
        <v>43.285866158866185</v>
      </c>
      <c r="N172" s="214">
        <v>50.160264456720398</v>
      </c>
      <c r="O172" s="214">
        <v>59.6</v>
      </c>
      <c r="P172" s="217">
        <v>41</v>
      </c>
      <c r="Q172" s="217">
        <v>43.64</v>
      </c>
      <c r="R172" s="214">
        <v>58.7</v>
      </c>
      <c r="S172" s="217">
        <v>41.08</v>
      </c>
      <c r="T172" s="214">
        <v>55</v>
      </c>
      <c r="U172" s="217">
        <v>41.08</v>
      </c>
      <c r="V172" s="217">
        <v>45.12</v>
      </c>
      <c r="W172" s="217">
        <v>47.25</v>
      </c>
      <c r="X172" s="211"/>
      <c r="Y172" s="212"/>
      <c r="Z172" s="212"/>
      <c r="AA172" s="212"/>
      <c r="AB172" s="212"/>
      <c r="AC172" s="212"/>
      <c r="AD172" s="212"/>
      <c r="AE172" s="212"/>
      <c r="AF172" s="212"/>
      <c r="AG172" s="212"/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  <c r="BI172" s="212"/>
      <c r="BJ172" s="212"/>
      <c r="BK172" s="212"/>
      <c r="BL172" s="212"/>
      <c r="BM172" s="213">
        <v>35</v>
      </c>
    </row>
    <row r="173" spans="1:65">
      <c r="A173" s="30"/>
      <c r="B173" s="19">
        <v>1</v>
      </c>
      <c r="C173" s="9">
        <v>3</v>
      </c>
      <c r="D173" s="217">
        <v>43.2</v>
      </c>
      <c r="E173" s="217">
        <v>39.5</v>
      </c>
      <c r="F173" s="217">
        <v>41.6</v>
      </c>
      <c r="G173" s="217">
        <v>41.7</v>
      </c>
      <c r="H173" s="217">
        <v>42</v>
      </c>
      <c r="I173" s="217">
        <v>40.6</v>
      </c>
      <c r="J173" s="217">
        <v>40.4</v>
      </c>
      <c r="K173" s="217">
        <v>42.69</v>
      </c>
      <c r="L173" s="214">
        <v>64</v>
      </c>
      <c r="M173" s="217">
        <v>45.255397329626817</v>
      </c>
      <c r="N173" s="214">
        <v>51.641848012245198</v>
      </c>
      <c r="O173" s="214">
        <v>59.8</v>
      </c>
      <c r="P173" s="217">
        <v>42</v>
      </c>
      <c r="Q173" s="217">
        <v>43.25</v>
      </c>
      <c r="R173" s="214">
        <v>54.5</v>
      </c>
      <c r="S173" s="217">
        <v>45.1</v>
      </c>
      <c r="T173" s="214">
        <v>57.7</v>
      </c>
      <c r="U173" s="217">
        <v>42.34</v>
      </c>
      <c r="V173" s="217">
        <v>43.53</v>
      </c>
      <c r="W173" s="217">
        <v>46.15</v>
      </c>
      <c r="X173" s="211"/>
      <c r="Y173" s="212"/>
      <c r="Z173" s="212"/>
      <c r="AA173" s="212"/>
      <c r="AB173" s="212"/>
      <c r="AC173" s="212"/>
      <c r="AD173" s="212"/>
      <c r="AE173" s="212"/>
      <c r="AF173" s="212"/>
      <c r="AG173" s="212"/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  <c r="BI173" s="212"/>
      <c r="BJ173" s="212"/>
      <c r="BK173" s="212"/>
      <c r="BL173" s="212"/>
      <c r="BM173" s="213">
        <v>16</v>
      </c>
    </row>
    <row r="174" spans="1:65">
      <c r="A174" s="30"/>
      <c r="B174" s="19">
        <v>1</v>
      </c>
      <c r="C174" s="9">
        <v>4</v>
      </c>
      <c r="D174" s="217">
        <v>43.8</v>
      </c>
      <c r="E174" s="217">
        <v>41.4</v>
      </c>
      <c r="F174" s="230">
        <v>42.9</v>
      </c>
      <c r="G174" s="217">
        <v>39.799999999999997</v>
      </c>
      <c r="H174" s="217">
        <v>42.5</v>
      </c>
      <c r="I174" s="217">
        <v>41.2</v>
      </c>
      <c r="J174" s="217">
        <v>43.9</v>
      </c>
      <c r="K174" s="217">
        <v>42.396000000000001</v>
      </c>
      <c r="L174" s="214">
        <v>57</v>
      </c>
      <c r="M174" s="217">
        <v>45.011188525420522</v>
      </c>
      <c r="N174" s="214">
        <v>50.350317714569606</v>
      </c>
      <c r="O174" s="214">
        <v>58.1</v>
      </c>
      <c r="P174" s="217">
        <v>41</v>
      </c>
      <c r="Q174" s="217">
        <v>43.57</v>
      </c>
      <c r="R174" s="214">
        <v>53.8</v>
      </c>
      <c r="S174" s="217">
        <v>42.46</v>
      </c>
      <c r="T174" s="214">
        <v>54.7</v>
      </c>
      <c r="U174" s="217">
        <v>41.33</v>
      </c>
      <c r="V174" s="217">
        <v>45.27</v>
      </c>
      <c r="W174" s="217">
        <v>46.48</v>
      </c>
      <c r="X174" s="211"/>
      <c r="Y174" s="212"/>
      <c r="Z174" s="212"/>
      <c r="AA174" s="212"/>
      <c r="AB174" s="212"/>
      <c r="AC174" s="212"/>
      <c r="AD174" s="212"/>
      <c r="AE174" s="212"/>
      <c r="AF174" s="212"/>
      <c r="AG174" s="212"/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  <c r="BI174" s="212"/>
      <c r="BJ174" s="212"/>
      <c r="BK174" s="212"/>
      <c r="BL174" s="212"/>
      <c r="BM174" s="213">
        <v>42.463982806813384</v>
      </c>
    </row>
    <row r="175" spans="1:65">
      <c r="A175" s="30"/>
      <c r="B175" s="19">
        <v>1</v>
      </c>
      <c r="C175" s="9">
        <v>5</v>
      </c>
      <c r="D175" s="217">
        <v>40.700000000000003</v>
      </c>
      <c r="E175" s="217">
        <v>39.5</v>
      </c>
      <c r="F175" s="217">
        <v>41.3</v>
      </c>
      <c r="G175" s="217">
        <v>40.1</v>
      </c>
      <c r="H175" s="217">
        <v>40</v>
      </c>
      <c r="I175" s="217">
        <v>41.6</v>
      </c>
      <c r="J175" s="217">
        <v>42</v>
      </c>
      <c r="K175" s="230">
        <v>41.115000000000002</v>
      </c>
      <c r="L175" s="214">
        <v>60</v>
      </c>
      <c r="M175" s="217">
        <v>46.548956744252422</v>
      </c>
      <c r="N175" s="214">
        <v>52.271602621402742</v>
      </c>
      <c r="O175" s="214">
        <v>59.9</v>
      </c>
      <c r="P175" s="217">
        <v>43</v>
      </c>
      <c r="Q175" s="217">
        <v>43.01</v>
      </c>
      <c r="R175" s="214">
        <v>55.9</v>
      </c>
      <c r="S175" s="217">
        <v>43.62</v>
      </c>
      <c r="T175" s="214">
        <v>57</v>
      </c>
      <c r="U175" s="217">
        <v>40.1</v>
      </c>
      <c r="V175" s="217">
        <v>44.44</v>
      </c>
      <c r="W175" s="217">
        <v>45.65</v>
      </c>
      <c r="X175" s="211"/>
      <c r="Y175" s="212"/>
      <c r="Z175" s="212"/>
      <c r="AA175" s="212"/>
      <c r="AB175" s="212"/>
      <c r="AC175" s="212"/>
      <c r="AD175" s="212"/>
      <c r="AE175" s="212"/>
      <c r="AF175" s="212"/>
      <c r="AG175" s="212"/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  <c r="BI175" s="212"/>
      <c r="BJ175" s="212"/>
      <c r="BK175" s="212"/>
      <c r="BL175" s="212"/>
      <c r="BM175" s="213">
        <v>78</v>
      </c>
    </row>
    <row r="176" spans="1:65">
      <c r="A176" s="30"/>
      <c r="B176" s="19">
        <v>1</v>
      </c>
      <c r="C176" s="9">
        <v>6</v>
      </c>
      <c r="D176" s="217">
        <v>43.8</v>
      </c>
      <c r="E176" s="217">
        <v>39.5</v>
      </c>
      <c r="F176" s="217">
        <v>41.3</v>
      </c>
      <c r="G176" s="217">
        <v>40</v>
      </c>
      <c r="H176" s="217">
        <v>39.700000000000003</v>
      </c>
      <c r="I176" s="217">
        <v>42.4</v>
      </c>
      <c r="J176" s="217">
        <v>40.799999999999997</v>
      </c>
      <c r="K176" s="217">
        <v>42.837000000000003</v>
      </c>
      <c r="L176" s="214">
        <v>58</v>
      </c>
      <c r="M176" s="217">
        <v>45.505967985746835</v>
      </c>
      <c r="N176" s="214">
        <v>51.791404649320967</v>
      </c>
      <c r="O176" s="214">
        <v>60</v>
      </c>
      <c r="P176" s="217">
        <v>42</v>
      </c>
      <c r="Q176" s="230">
        <v>53.62</v>
      </c>
      <c r="R176" s="214">
        <v>54.5</v>
      </c>
      <c r="S176" s="217">
        <v>45.83</v>
      </c>
      <c r="T176" s="214">
        <v>57.6</v>
      </c>
      <c r="U176" s="217">
        <v>40.81</v>
      </c>
      <c r="V176" s="217">
        <v>44.84</v>
      </c>
      <c r="W176" s="217">
        <v>44.87</v>
      </c>
      <c r="X176" s="211"/>
      <c r="Y176" s="212"/>
      <c r="Z176" s="212"/>
      <c r="AA176" s="212"/>
      <c r="AB176" s="212"/>
      <c r="AC176" s="212"/>
      <c r="AD176" s="212"/>
      <c r="AE176" s="212"/>
      <c r="AF176" s="212"/>
      <c r="AG176" s="212"/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  <c r="BI176" s="212"/>
      <c r="BJ176" s="212"/>
      <c r="BK176" s="212"/>
      <c r="BL176" s="212"/>
      <c r="BM176" s="215"/>
    </row>
    <row r="177" spans="1:65">
      <c r="A177" s="30"/>
      <c r="B177" s="20" t="s">
        <v>238</v>
      </c>
      <c r="C177" s="12"/>
      <c r="D177" s="216">
        <v>42.550000000000004</v>
      </c>
      <c r="E177" s="216">
        <v>40.4</v>
      </c>
      <c r="F177" s="216">
        <v>41.466666666666669</v>
      </c>
      <c r="G177" s="216">
        <v>40.049999999999997</v>
      </c>
      <c r="H177" s="216">
        <v>41.333333333333336</v>
      </c>
      <c r="I177" s="216">
        <v>41.383333333333333</v>
      </c>
      <c r="J177" s="216">
        <v>42.449999999999996</v>
      </c>
      <c r="K177" s="216">
        <v>42.358666666666664</v>
      </c>
      <c r="L177" s="216">
        <v>59.666666666666664</v>
      </c>
      <c r="M177" s="216">
        <v>45.036342102200727</v>
      </c>
      <c r="N177" s="216">
        <v>50.941559516422522</v>
      </c>
      <c r="O177" s="216">
        <v>59.383333333333333</v>
      </c>
      <c r="P177" s="216">
        <v>41.5</v>
      </c>
      <c r="Q177" s="216">
        <v>45.091666666666661</v>
      </c>
      <c r="R177" s="216">
        <v>55.733333333333327</v>
      </c>
      <c r="S177" s="216">
        <v>43.468333333333334</v>
      </c>
      <c r="T177" s="216">
        <v>56.166666666666664</v>
      </c>
      <c r="U177" s="216">
        <v>40.674999999999997</v>
      </c>
      <c r="V177" s="216">
        <v>44.860000000000007</v>
      </c>
      <c r="W177" s="216">
        <v>46.079999999999991</v>
      </c>
      <c r="X177" s="211"/>
      <c r="Y177" s="212"/>
      <c r="Z177" s="212"/>
      <c r="AA177" s="212"/>
      <c r="AB177" s="212"/>
      <c r="AC177" s="212"/>
      <c r="AD177" s="212"/>
      <c r="AE177" s="212"/>
      <c r="AF177" s="212"/>
      <c r="AG177" s="212"/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  <c r="BI177" s="212"/>
      <c r="BJ177" s="212"/>
      <c r="BK177" s="212"/>
      <c r="BL177" s="212"/>
      <c r="BM177" s="215"/>
    </row>
    <row r="178" spans="1:65">
      <c r="A178" s="30"/>
      <c r="B178" s="3" t="s">
        <v>239</v>
      </c>
      <c r="C178" s="29"/>
      <c r="D178" s="217">
        <v>42.900000000000006</v>
      </c>
      <c r="E178" s="217">
        <v>40.299999999999997</v>
      </c>
      <c r="F178" s="217">
        <v>41.3</v>
      </c>
      <c r="G178" s="217">
        <v>40.049999999999997</v>
      </c>
      <c r="H178" s="217">
        <v>41.7</v>
      </c>
      <c r="I178" s="217">
        <v>41.400000000000006</v>
      </c>
      <c r="J178" s="217">
        <v>42.4</v>
      </c>
      <c r="K178" s="217">
        <v>42.542999999999999</v>
      </c>
      <c r="L178" s="217">
        <v>59</v>
      </c>
      <c r="M178" s="217">
        <v>45.133292927523669</v>
      </c>
      <c r="N178" s="217">
        <v>50.996082863407402</v>
      </c>
      <c r="O178" s="217">
        <v>59.7</v>
      </c>
      <c r="P178" s="217">
        <v>41.5</v>
      </c>
      <c r="Q178" s="217">
        <v>43.515000000000001</v>
      </c>
      <c r="R178" s="217">
        <v>55.2</v>
      </c>
      <c r="S178" s="217">
        <v>43.17</v>
      </c>
      <c r="T178" s="217">
        <v>56</v>
      </c>
      <c r="U178" s="217">
        <v>40.945</v>
      </c>
      <c r="V178" s="217">
        <v>44.980000000000004</v>
      </c>
      <c r="W178" s="217">
        <v>46.114999999999995</v>
      </c>
      <c r="X178" s="211"/>
      <c r="Y178" s="212"/>
      <c r="Z178" s="212"/>
      <c r="AA178" s="212"/>
      <c r="AB178" s="212"/>
      <c r="AC178" s="212"/>
      <c r="AD178" s="212"/>
      <c r="AE178" s="212"/>
      <c r="AF178" s="212"/>
      <c r="AG178" s="212"/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  <c r="BI178" s="212"/>
      <c r="BJ178" s="212"/>
      <c r="BK178" s="212"/>
      <c r="BL178" s="212"/>
      <c r="BM178" s="215"/>
    </row>
    <row r="179" spans="1:65">
      <c r="A179" s="30"/>
      <c r="B179" s="3" t="s">
        <v>240</v>
      </c>
      <c r="C179" s="29"/>
      <c r="D179" s="23">
        <v>1.3262729734108263</v>
      </c>
      <c r="E179" s="23">
        <v>0.99196774141097921</v>
      </c>
      <c r="F179" s="23">
        <v>0.79162280580252742</v>
      </c>
      <c r="G179" s="23">
        <v>0.98944428847712351</v>
      </c>
      <c r="H179" s="23">
        <v>1.2160043859570016</v>
      </c>
      <c r="I179" s="23">
        <v>0.76004385838362354</v>
      </c>
      <c r="J179" s="23">
        <v>1.7248188310660337</v>
      </c>
      <c r="K179" s="23">
        <v>0.6516562488510842</v>
      </c>
      <c r="L179" s="23">
        <v>2.8751811537130436</v>
      </c>
      <c r="M179" s="23">
        <v>1.077267579663028</v>
      </c>
      <c r="N179" s="23">
        <v>1.1148652125756442</v>
      </c>
      <c r="O179" s="23">
        <v>0.74139508136125742</v>
      </c>
      <c r="P179" s="23">
        <v>1.0488088481701516</v>
      </c>
      <c r="Q179" s="23">
        <v>4.1843203350922664</v>
      </c>
      <c r="R179" s="23">
        <v>1.8554424449889768</v>
      </c>
      <c r="S179" s="23">
        <v>1.7631609871667044</v>
      </c>
      <c r="T179" s="23">
        <v>1.4123266855323053</v>
      </c>
      <c r="U179" s="23">
        <v>1.3368133751575051</v>
      </c>
      <c r="V179" s="23">
        <v>0.8235775616176052</v>
      </c>
      <c r="W179" s="23">
        <v>0.79784710314696317</v>
      </c>
      <c r="X179" s="157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3" t="s">
        <v>87</v>
      </c>
      <c r="C180" s="29"/>
      <c r="D180" s="13">
        <v>3.1169752606599911E-2</v>
      </c>
      <c r="E180" s="13">
        <v>2.4553656965618297E-2</v>
      </c>
      <c r="F180" s="13">
        <v>1.9090582133501465E-2</v>
      </c>
      <c r="G180" s="13">
        <v>2.4705225679828306E-2</v>
      </c>
      <c r="H180" s="13">
        <v>2.9419460950572615E-2</v>
      </c>
      <c r="I180" s="13">
        <v>1.8365941000007012E-2</v>
      </c>
      <c r="J180" s="13">
        <v>4.0631774583416581E-2</v>
      </c>
      <c r="K180" s="13">
        <v>1.5384248375407257E-2</v>
      </c>
      <c r="L180" s="13">
        <v>4.8187393637648776E-2</v>
      </c>
      <c r="M180" s="13">
        <v>2.3919961732646725E-2</v>
      </c>
      <c r="N180" s="13">
        <v>2.188518025672603E-2</v>
      </c>
      <c r="O180" s="13">
        <v>1.2484901734963638E-2</v>
      </c>
      <c r="P180" s="13">
        <v>2.5272502365545822E-2</v>
      </c>
      <c r="Q180" s="13">
        <v>9.2795867715962307E-2</v>
      </c>
      <c r="R180" s="13">
        <v>3.3291431429228059E-2</v>
      </c>
      <c r="S180" s="13">
        <v>4.0561964353361554E-2</v>
      </c>
      <c r="T180" s="13">
        <v>2.5145282234996534E-2</v>
      </c>
      <c r="U180" s="13">
        <v>3.2865725265089248E-2</v>
      </c>
      <c r="V180" s="13">
        <v>1.8358839982559185E-2</v>
      </c>
      <c r="W180" s="13">
        <v>1.7314390259265698E-2</v>
      </c>
      <c r="X180" s="157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3" t="s">
        <v>241</v>
      </c>
      <c r="C181" s="29"/>
      <c r="D181" s="13">
        <v>2.0256506220330817E-3</v>
      </c>
      <c r="E181" s="13">
        <v>-4.8605492711395359E-2</v>
      </c>
      <c r="F181" s="13">
        <v>-2.3486165786283597E-2</v>
      </c>
      <c r="G181" s="13">
        <v>-5.6847771858697604E-2</v>
      </c>
      <c r="H181" s="13">
        <v>-2.6626081651922595E-2</v>
      </c>
      <c r="I181" s="13">
        <v>-2.5448613202307957E-2</v>
      </c>
      <c r="J181" s="13">
        <v>-3.2928627719641668E-4</v>
      </c>
      <c r="K181" s="13">
        <v>-2.4801286451590077E-3</v>
      </c>
      <c r="L181" s="13">
        <v>0.40511234987343436</v>
      </c>
      <c r="M181" s="13">
        <v>6.0577438227829239E-2</v>
      </c>
      <c r="N181" s="13">
        <v>0.1996415820950479</v>
      </c>
      <c r="O181" s="13">
        <v>0.39844002865895156</v>
      </c>
      <c r="P181" s="13">
        <v>-2.2701186819873875E-2</v>
      </c>
      <c r="Q181" s="13">
        <v>6.1880296810775448E-2</v>
      </c>
      <c r="R181" s="13">
        <v>0.31248483183708498</v>
      </c>
      <c r="S181" s="13">
        <v>2.3651821146621232E-2</v>
      </c>
      <c r="T181" s="13">
        <v>0.32268955840041147</v>
      </c>
      <c r="U181" s="13">
        <v>-4.2129416238515072E-2</v>
      </c>
      <c r="V181" s="13">
        <v>5.6424692994228032E-2</v>
      </c>
      <c r="W181" s="13">
        <v>8.5154923164824092E-2</v>
      </c>
      <c r="X181" s="157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A182" s="30"/>
      <c r="B182" s="46" t="s">
        <v>242</v>
      </c>
      <c r="C182" s="47"/>
      <c r="D182" s="45">
        <v>0.15</v>
      </c>
      <c r="E182" s="45">
        <v>0.86</v>
      </c>
      <c r="F182" s="45">
        <v>0.51</v>
      </c>
      <c r="G182" s="45">
        <v>0.97</v>
      </c>
      <c r="H182" s="45">
        <v>0.55000000000000004</v>
      </c>
      <c r="I182" s="45">
        <v>0.53</v>
      </c>
      <c r="J182" s="45">
        <v>0.18</v>
      </c>
      <c r="K182" s="45">
        <v>0.21</v>
      </c>
      <c r="L182" s="45">
        <v>5.47</v>
      </c>
      <c r="M182" s="45">
        <v>0.67</v>
      </c>
      <c r="N182" s="45">
        <v>2.6</v>
      </c>
      <c r="O182" s="45">
        <v>5.37</v>
      </c>
      <c r="P182" s="45">
        <v>0.5</v>
      </c>
      <c r="Q182" s="45">
        <v>0.68</v>
      </c>
      <c r="R182" s="45">
        <v>4.18</v>
      </c>
      <c r="S182" s="45">
        <v>0.15</v>
      </c>
      <c r="T182" s="45">
        <v>4.32</v>
      </c>
      <c r="U182" s="45">
        <v>0.77</v>
      </c>
      <c r="V182" s="45">
        <v>0.61</v>
      </c>
      <c r="W182" s="45">
        <v>1.01</v>
      </c>
      <c r="X182" s="157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6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6"/>
    </row>
    <row r="184" spans="1:65" ht="15">
      <c r="B184" s="8" t="s">
        <v>551</v>
      </c>
      <c r="BM184" s="28" t="s">
        <v>67</v>
      </c>
    </row>
    <row r="185" spans="1:65" ht="15">
      <c r="A185" s="25" t="s">
        <v>25</v>
      </c>
      <c r="B185" s="18" t="s">
        <v>114</v>
      </c>
      <c r="C185" s="15" t="s">
        <v>115</v>
      </c>
      <c r="D185" s="16" t="s">
        <v>234</v>
      </c>
      <c r="E185" s="17" t="s">
        <v>234</v>
      </c>
      <c r="F185" s="17" t="s">
        <v>234</v>
      </c>
      <c r="G185" s="17" t="s">
        <v>234</v>
      </c>
      <c r="H185" s="17" t="s">
        <v>234</v>
      </c>
      <c r="I185" s="17" t="s">
        <v>234</v>
      </c>
      <c r="J185" s="17" t="s">
        <v>234</v>
      </c>
      <c r="K185" s="17" t="s">
        <v>234</v>
      </c>
      <c r="L185" s="17" t="s">
        <v>234</v>
      </c>
      <c r="M185" s="17" t="s">
        <v>234</v>
      </c>
      <c r="N185" s="17" t="s">
        <v>234</v>
      </c>
      <c r="O185" s="17" t="s">
        <v>234</v>
      </c>
      <c r="P185" s="17" t="s">
        <v>234</v>
      </c>
      <c r="Q185" s="17" t="s">
        <v>234</v>
      </c>
      <c r="R185" s="17" t="s">
        <v>234</v>
      </c>
      <c r="S185" s="17" t="s">
        <v>234</v>
      </c>
      <c r="T185" s="17" t="s">
        <v>234</v>
      </c>
      <c r="U185" s="17" t="s">
        <v>234</v>
      </c>
      <c r="V185" s="17" t="s">
        <v>234</v>
      </c>
      <c r="W185" s="17" t="s">
        <v>234</v>
      </c>
      <c r="X185" s="17" t="s">
        <v>234</v>
      </c>
      <c r="Y185" s="17" t="s">
        <v>234</v>
      </c>
      <c r="Z185" s="17" t="s">
        <v>234</v>
      </c>
      <c r="AA185" s="17" t="s">
        <v>234</v>
      </c>
      <c r="AB185" s="17" t="s">
        <v>234</v>
      </c>
      <c r="AC185" s="17" t="s">
        <v>234</v>
      </c>
      <c r="AD185" s="17" t="s">
        <v>234</v>
      </c>
      <c r="AE185" s="157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235</v>
      </c>
      <c r="C186" s="9" t="s">
        <v>235</v>
      </c>
      <c r="D186" s="154" t="s">
        <v>245</v>
      </c>
      <c r="E186" s="156" t="s">
        <v>246</v>
      </c>
      <c r="F186" s="156" t="s">
        <v>247</v>
      </c>
      <c r="G186" s="156" t="s">
        <v>248</v>
      </c>
      <c r="H186" s="156" t="s">
        <v>249</v>
      </c>
      <c r="I186" s="156" t="s">
        <v>250</v>
      </c>
      <c r="J186" s="156" t="s">
        <v>251</v>
      </c>
      <c r="K186" s="156" t="s">
        <v>252</v>
      </c>
      <c r="L186" s="156" t="s">
        <v>253</v>
      </c>
      <c r="M186" s="156" t="s">
        <v>254</v>
      </c>
      <c r="N186" s="156" t="s">
        <v>255</v>
      </c>
      <c r="O186" s="156" t="s">
        <v>256</v>
      </c>
      <c r="P186" s="156" t="s">
        <v>257</v>
      </c>
      <c r="Q186" s="156" t="s">
        <v>258</v>
      </c>
      <c r="R186" s="156" t="s">
        <v>259</v>
      </c>
      <c r="S186" s="156" t="s">
        <v>260</v>
      </c>
      <c r="T186" s="156" t="s">
        <v>261</v>
      </c>
      <c r="U186" s="156" t="s">
        <v>262</v>
      </c>
      <c r="V186" s="156" t="s">
        <v>263</v>
      </c>
      <c r="W186" s="156" t="s">
        <v>265</v>
      </c>
      <c r="X186" s="156" t="s">
        <v>267</v>
      </c>
      <c r="Y186" s="156" t="s">
        <v>268</v>
      </c>
      <c r="Z186" s="156" t="s">
        <v>269</v>
      </c>
      <c r="AA186" s="156" t="s">
        <v>270</v>
      </c>
      <c r="AB186" s="156" t="s">
        <v>271</v>
      </c>
      <c r="AC186" s="156" t="s">
        <v>236</v>
      </c>
      <c r="AD186" s="156" t="s">
        <v>272</v>
      </c>
      <c r="AE186" s="157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282</v>
      </c>
      <c r="E187" s="11" t="s">
        <v>282</v>
      </c>
      <c r="F187" s="11" t="s">
        <v>281</v>
      </c>
      <c r="G187" s="11" t="s">
        <v>281</v>
      </c>
      <c r="H187" s="11" t="s">
        <v>281</v>
      </c>
      <c r="I187" s="11" t="s">
        <v>281</v>
      </c>
      <c r="J187" s="11" t="s">
        <v>281</v>
      </c>
      <c r="K187" s="11" t="s">
        <v>281</v>
      </c>
      <c r="L187" s="11" t="s">
        <v>282</v>
      </c>
      <c r="M187" s="11" t="s">
        <v>281</v>
      </c>
      <c r="N187" s="11" t="s">
        <v>281</v>
      </c>
      <c r="O187" s="11" t="s">
        <v>305</v>
      </c>
      <c r="P187" s="11" t="s">
        <v>281</v>
      </c>
      <c r="Q187" s="11" t="s">
        <v>282</v>
      </c>
      <c r="R187" s="11" t="s">
        <v>282</v>
      </c>
      <c r="S187" s="11" t="s">
        <v>305</v>
      </c>
      <c r="T187" s="11" t="s">
        <v>282</v>
      </c>
      <c r="U187" s="11" t="s">
        <v>282</v>
      </c>
      <c r="V187" s="11" t="s">
        <v>305</v>
      </c>
      <c r="W187" s="11" t="s">
        <v>282</v>
      </c>
      <c r="X187" s="11" t="s">
        <v>281</v>
      </c>
      <c r="Y187" s="11" t="s">
        <v>305</v>
      </c>
      <c r="Z187" s="11" t="s">
        <v>282</v>
      </c>
      <c r="AA187" s="11" t="s">
        <v>282</v>
      </c>
      <c r="AB187" s="11" t="s">
        <v>282</v>
      </c>
      <c r="AC187" s="11" t="s">
        <v>305</v>
      </c>
      <c r="AD187" s="11" t="s">
        <v>281</v>
      </c>
      <c r="AE187" s="157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306</v>
      </c>
      <c r="E188" s="26" t="s">
        <v>306</v>
      </c>
      <c r="F188" s="26" t="s">
        <v>306</v>
      </c>
      <c r="G188" s="26" t="s">
        <v>306</v>
      </c>
      <c r="H188" s="26" t="s">
        <v>306</v>
      </c>
      <c r="I188" s="26" t="s">
        <v>306</v>
      </c>
      <c r="J188" s="26" t="s">
        <v>306</v>
      </c>
      <c r="K188" s="26" t="s">
        <v>306</v>
      </c>
      <c r="L188" s="26" t="s">
        <v>306</v>
      </c>
      <c r="M188" s="26" t="s">
        <v>121</v>
      </c>
      <c r="N188" s="26" t="s">
        <v>278</v>
      </c>
      <c r="O188" s="26" t="s">
        <v>307</v>
      </c>
      <c r="P188" s="26" t="s">
        <v>308</v>
      </c>
      <c r="Q188" s="26" t="s">
        <v>306</v>
      </c>
      <c r="R188" s="26" t="s">
        <v>307</v>
      </c>
      <c r="S188" s="26" t="s">
        <v>307</v>
      </c>
      <c r="T188" s="26" t="s">
        <v>307</v>
      </c>
      <c r="U188" s="26" t="s">
        <v>309</v>
      </c>
      <c r="V188" s="26" t="s">
        <v>309</v>
      </c>
      <c r="W188" s="26" t="s">
        <v>308</v>
      </c>
      <c r="X188" s="26" t="s">
        <v>309</v>
      </c>
      <c r="Y188" s="26" t="s">
        <v>306</v>
      </c>
      <c r="Z188" s="26" t="s">
        <v>309</v>
      </c>
      <c r="AA188" s="26" t="s">
        <v>309</v>
      </c>
      <c r="AB188" s="26" t="s">
        <v>306</v>
      </c>
      <c r="AC188" s="26" t="s">
        <v>309</v>
      </c>
      <c r="AD188" s="26" t="s">
        <v>308</v>
      </c>
      <c r="AE188" s="157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29">
        <v>29</v>
      </c>
      <c r="E189" s="229">
        <v>31.4</v>
      </c>
      <c r="F189" s="229">
        <v>28.8</v>
      </c>
      <c r="G189" s="229">
        <v>32</v>
      </c>
      <c r="H189" s="229">
        <v>31</v>
      </c>
      <c r="I189" s="210">
        <v>27.7</v>
      </c>
      <c r="J189" s="229">
        <v>30.2</v>
      </c>
      <c r="K189" s="229">
        <v>33.5</v>
      </c>
      <c r="L189" s="229">
        <v>30.9</v>
      </c>
      <c r="M189" s="229">
        <v>30.2</v>
      </c>
      <c r="N189" s="229">
        <v>30.599999999999998</v>
      </c>
      <c r="O189" s="229">
        <v>31</v>
      </c>
      <c r="P189" s="229">
        <v>29.521677668121228</v>
      </c>
      <c r="Q189" s="210">
        <v>28.570900000000002</v>
      </c>
      <c r="R189" s="229">
        <v>30.485939361118024</v>
      </c>
      <c r="S189" s="229">
        <v>29.8</v>
      </c>
      <c r="T189" s="229">
        <v>31.7</v>
      </c>
      <c r="U189" s="210">
        <v>26.7</v>
      </c>
      <c r="V189" s="229">
        <v>30.22</v>
      </c>
      <c r="W189" s="229">
        <v>31.810000000000002</v>
      </c>
      <c r="X189" s="229">
        <v>32.700000000000003</v>
      </c>
      <c r="Y189" s="229">
        <v>32</v>
      </c>
      <c r="Z189" s="229">
        <v>30.4</v>
      </c>
      <c r="AA189" s="242">
        <v>30.7</v>
      </c>
      <c r="AB189" s="229">
        <v>32.4</v>
      </c>
      <c r="AC189" s="229">
        <v>31</v>
      </c>
      <c r="AD189" s="229">
        <v>34</v>
      </c>
      <c r="AE189" s="211"/>
      <c r="AF189" s="212"/>
      <c r="AG189" s="212"/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  <c r="BI189" s="212"/>
      <c r="BJ189" s="212"/>
      <c r="BK189" s="212"/>
      <c r="BL189" s="212"/>
      <c r="BM189" s="213">
        <v>1</v>
      </c>
    </row>
    <row r="190" spans="1:65">
      <c r="A190" s="30"/>
      <c r="B190" s="19">
        <v>1</v>
      </c>
      <c r="C190" s="9">
        <v>2</v>
      </c>
      <c r="D190" s="217">
        <v>28</v>
      </c>
      <c r="E190" s="217">
        <v>30.800000000000004</v>
      </c>
      <c r="F190" s="217">
        <v>27.6</v>
      </c>
      <c r="G190" s="217">
        <v>31.7</v>
      </c>
      <c r="H190" s="217">
        <v>31.6</v>
      </c>
      <c r="I190" s="214">
        <v>27.1</v>
      </c>
      <c r="J190" s="217">
        <v>31.2</v>
      </c>
      <c r="K190" s="217">
        <v>34.5</v>
      </c>
      <c r="L190" s="217">
        <v>29.3</v>
      </c>
      <c r="M190" s="217">
        <v>29.4</v>
      </c>
      <c r="N190" s="217">
        <v>29.9</v>
      </c>
      <c r="O190" s="217">
        <v>32</v>
      </c>
      <c r="P190" s="217">
        <v>29.88485390902439</v>
      </c>
      <c r="Q190" s="214">
        <v>25.316700000000001</v>
      </c>
      <c r="R190" s="217">
        <v>30.831896469329404</v>
      </c>
      <c r="S190" s="217">
        <v>28.7</v>
      </c>
      <c r="T190" s="217">
        <v>32.4</v>
      </c>
      <c r="U190" s="214">
        <v>26.9</v>
      </c>
      <c r="V190" s="217">
        <v>30.16</v>
      </c>
      <c r="W190" s="217">
        <v>32.86</v>
      </c>
      <c r="X190" s="217">
        <v>32.6</v>
      </c>
      <c r="Y190" s="217">
        <v>32</v>
      </c>
      <c r="Z190" s="217">
        <v>30.2</v>
      </c>
      <c r="AA190" s="217">
        <v>31.8</v>
      </c>
      <c r="AB190" s="217">
        <v>32.200000000000003</v>
      </c>
      <c r="AC190" s="217">
        <v>32</v>
      </c>
      <c r="AD190" s="217">
        <v>33.9</v>
      </c>
      <c r="AE190" s="211"/>
      <c r="AF190" s="212"/>
      <c r="AG190" s="212"/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  <c r="BI190" s="212"/>
      <c r="BJ190" s="212"/>
      <c r="BK190" s="212"/>
      <c r="BL190" s="212"/>
      <c r="BM190" s="213">
        <v>36</v>
      </c>
    </row>
    <row r="191" spans="1:65">
      <c r="A191" s="30"/>
      <c r="B191" s="19">
        <v>1</v>
      </c>
      <c r="C191" s="9">
        <v>3</v>
      </c>
      <c r="D191" s="217">
        <v>28</v>
      </c>
      <c r="E191" s="217">
        <v>30.9</v>
      </c>
      <c r="F191" s="217">
        <v>28.5</v>
      </c>
      <c r="G191" s="217">
        <v>31.899999999999995</v>
      </c>
      <c r="H191" s="217">
        <v>31.4</v>
      </c>
      <c r="I191" s="214">
        <v>27.9</v>
      </c>
      <c r="J191" s="217">
        <v>31</v>
      </c>
      <c r="K191" s="217">
        <v>34.4</v>
      </c>
      <c r="L191" s="217">
        <v>29.6</v>
      </c>
      <c r="M191" s="217">
        <v>30</v>
      </c>
      <c r="N191" s="217">
        <v>30.1</v>
      </c>
      <c r="O191" s="217">
        <v>33</v>
      </c>
      <c r="P191" s="217">
        <v>30.08748310055898</v>
      </c>
      <c r="Q191" s="214">
        <v>25.8919</v>
      </c>
      <c r="R191" s="217">
        <v>31.386524689740515</v>
      </c>
      <c r="S191" s="217">
        <v>29.3</v>
      </c>
      <c r="T191" s="217">
        <v>32.4</v>
      </c>
      <c r="U191" s="214">
        <v>27.2</v>
      </c>
      <c r="V191" s="217">
        <v>30.15</v>
      </c>
      <c r="W191" s="217">
        <v>31.190000000000005</v>
      </c>
      <c r="X191" s="217">
        <v>33</v>
      </c>
      <c r="Y191" s="217">
        <v>30</v>
      </c>
      <c r="Z191" s="230">
        <v>31.8</v>
      </c>
      <c r="AA191" s="217">
        <v>32.1</v>
      </c>
      <c r="AB191" s="217">
        <v>31.7</v>
      </c>
      <c r="AC191" s="217">
        <v>30</v>
      </c>
      <c r="AD191" s="217">
        <v>33.1</v>
      </c>
      <c r="AE191" s="211"/>
      <c r="AF191" s="212"/>
      <c r="AG191" s="212"/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  <c r="BI191" s="212"/>
      <c r="BJ191" s="212"/>
      <c r="BK191" s="212"/>
      <c r="BL191" s="212"/>
      <c r="BM191" s="213">
        <v>16</v>
      </c>
    </row>
    <row r="192" spans="1:65">
      <c r="A192" s="30"/>
      <c r="B192" s="19">
        <v>1</v>
      </c>
      <c r="C192" s="9">
        <v>4</v>
      </c>
      <c r="D192" s="217">
        <v>29</v>
      </c>
      <c r="E192" s="217">
        <v>32.299999999999997</v>
      </c>
      <c r="F192" s="217">
        <v>28.9</v>
      </c>
      <c r="G192" s="217">
        <v>31.6</v>
      </c>
      <c r="H192" s="217">
        <v>31</v>
      </c>
      <c r="I192" s="214">
        <v>27.9</v>
      </c>
      <c r="J192" s="217">
        <v>30.3</v>
      </c>
      <c r="K192" s="217">
        <v>34</v>
      </c>
      <c r="L192" s="217">
        <v>30.4</v>
      </c>
      <c r="M192" s="217">
        <v>30.5</v>
      </c>
      <c r="N192" s="217">
        <v>29.5</v>
      </c>
      <c r="O192" s="217">
        <v>30</v>
      </c>
      <c r="P192" s="217">
        <v>29.854365336002353</v>
      </c>
      <c r="Q192" s="214">
        <v>24.6066</v>
      </c>
      <c r="R192" s="217">
        <v>30.825471863237087</v>
      </c>
      <c r="S192" s="217">
        <v>29.6</v>
      </c>
      <c r="T192" s="217">
        <v>31.7</v>
      </c>
      <c r="U192" s="214">
        <v>26.7</v>
      </c>
      <c r="V192" s="217">
        <v>30.09</v>
      </c>
      <c r="W192" s="217">
        <v>31.2</v>
      </c>
      <c r="X192" s="217">
        <v>32.200000000000003</v>
      </c>
      <c r="Y192" s="217">
        <v>30</v>
      </c>
      <c r="Z192" s="217">
        <v>30.3</v>
      </c>
      <c r="AA192" s="217">
        <v>31.7</v>
      </c>
      <c r="AB192" s="217">
        <v>32</v>
      </c>
      <c r="AC192" s="217">
        <v>33</v>
      </c>
      <c r="AD192" s="217">
        <v>32.6</v>
      </c>
      <c r="AE192" s="211"/>
      <c r="AF192" s="212"/>
      <c r="AG192" s="212"/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  <c r="BI192" s="212"/>
      <c r="BJ192" s="212"/>
      <c r="BK192" s="212"/>
      <c r="BL192" s="212"/>
      <c r="BM192" s="213">
        <v>30.988022602000754</v>
      </c>
    </row>
    <row r="193" spans="1:65">
      <c r="A193" s="30"/>
      <c r="B193" s="19">
        <v>1</v>
      </c>
      <c r="C193" s="9">
        <v>5</v>
      </c>
      <c r="D193" s="217">
        <v>29</v>
      </c>
      <c r="E193" s="217">
        <v>30.7</v>
      </c>
      <c r="F193" s="217">
        <v>29</v>
      </c>
      <c r="G193" s="217">
        <v>31.3</v>
      </c>
      <c r="H193" s="217">
        <v>31</v>
      </c>
      <c r="I193" s="214">
        <v>27.4</v>
      </c>
      <c r="J193" s="217">
        <v>30.1</v>
      </c>
      <c r="K193" s="217">
        <v>33.5</v>
      </c>
      <c r="L193" s="217">
        <v>29.5</v>
      </c>
      <c r="M193" s="217">
        <v>29.9</v>
      </c>
      <c r="N193" s="217">
        <v>29.1</v>
      </c>
      <c r="O193" s="217">
        <v>31</v>
      </c>
      <c r="P193" s="217">
        <v>30.992632004890485</v>
      </c>
      <c r="Q193" s="214">
        <v>29.034700000000001</v>
      </c>
      <c r="R193" s="217">
        <v>30.719128297397834</v>
      </c>
      <c r="S193" s="217">
        <v>28.8</v>
      </c>
      <c r="T193" s="217">
        <v>32.5</v>
      </c>
      <c r="U193" s="214">
        <v>27.8</v>
      </c>
      <c r="V193" s="217">
        <v>29.56</v>
      </c>
      <c r="W193" s="217">
        <v>31.949999999999996</v>
      </c>
      <c r="X193" s="217">
        <v>32.6</v>
      </c>
      <c r="Y193" s="217">
        <v>31</v>
      </c>
      <c r="Z193" s="217">
        <v>30.9</v>
      </c>
      <c r="AA193" s="217">
        <v>31.8</v>
      </c>
      <c r="AB193" s="217">
        <v>32.6</v>
      </c>
      <c r="AC193" s="217">
        <v>30</v>
      </c>
      <c r="AD193" s="217">
        <v>33.799999999999997</v>
      </c>
      <c r="AE193" s="211"/>
      <c r="AF193" s="212"/>
      <c r="AG193" s="212"/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  <c r="BI193" s="212"/>
      <c r="BJ193" s="212"/>
      <c r="BK193" s="212"/>
      <c r="BL193" s="212"/>
      <c r="BM193" s="213">
        <v>79</v>
      </c>
    </row>
    <row r="194" spans="1:65">
      <c r="A194" s="30"/>
      <c r="B194" s="19">
        <v>1</v>
      </c>
      <c r="C194" s="9">
        <v>6</v>
      </c>
      <c r="D194" s="217">
        <v>28</v>
      </c>
      <c r="E194" s="217">
        <v>32.299999999999997</v>
      </c>
      <c r="F194" s="217">
        <v>28.5</v>
      </c>
      <c r="G194" s="217">
        <v>32</v>
      </c>
      <c r="H194" s="217">
        <v>30.599999999999998</v>
      </c>
      <c r="I194" s="214">
        <v>27.3</v>
      </c>
      <c r="J194" s="217">
        <v>29.9</v>
      </c>
      <c r="K194" s="217">
        <v>33.6</v>
      </c>
      <c r="L194" s="217">
        <v>29</v>
      </c>
      <c r="M194" s="217">
        <v>31</v>
      </c>
      <c r="N194" s="217">
        <v>29.9</v>
      </c>
      <c r="O194" s="217">
        <v>30</v>
      </c>
      <c r="P194" s="217">
        <v>30.720598066792483</v>
      </c>
      <c r="Q194" s="214">
        <v>27.63</v>
      </c>
      <c r="R194" s="217">
        <v>31.304683921895514</v>
      </c>
      <c r="S194" s="217">
        <v>29.5</v>
      </c>
      <c r="T194" s="217">
        <v>31.5</v>
      </c>
      <c r="U194" s="214">
        <v>27</v>
      </c>
      <c r="V194" s="217">
        <v>30.08</v>
      </c>
      <c r="W194" s="217">
        <v>31.75</v>
      </c>
      <c r="X194" s="217">
        <v>32.200000000000003</v>
      </c>
      <c r="Y194" s="217">
        <v>32</v>
      </c>
      <c r="Z194" s="217">
        <v>30.5</v>
      </c>
      <c r="AA194" s="217">
        <v>31.5</v>
      </c>
      <c r="AB194" s="217">
        <v>32.1</v>
      </c>
      <c r="AC194" s="217">
        <v>32</v>
      </c>
      <c r="AD194" s="217">
        <v>32.799999999999997</v>
      </c>
      <c r="AE194" s="211"/>
      <c r="AF194" s="212"/>
      <c r="AG194" s="212"/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  <c r="BI194" s="212"/>
      <c r="BJ194" s="212"/>
      <c r="BK194" s="212"/>
      <c r="BL194" s="212"/>
      <c r="BM194" s="215"/>
    </row>
    <row r="195" spans="1:65">
      <c r="A195" s="30"/>
      <c r="B195" s="20" t="s">
        <v>238</v>
      </c>
      <c r="C195" s="12"/>
      <c r="D195" s="216">
        <v>28.5</v>
      </c>
      <c r="E195" s="216">
        <v>31.399999999999995</v>
      </c>
      <c r="F195" s="216">
        <v>28.55</v>
      </c>
      <c r="G195" s="216">
        <v>31.75</v>
      </c>
      <c r="H195" s="216">
        <v>31.099999999999998</v>
      </c>
      <c r="I195" s="216">
        <v>27.55</v>
      </c>
      <c r="J195" s="216">
        <v>30.450000000000003</v>
      </c>
      <c r="K195" s="216">
        <v>33.916666666666664</v>
      </c>
      <c r="L195" s="216">
        <v>29.783333333333335</v>
      </c>
      <c r="M195" s="216">
        <v>30.166666666666668</v>
      </c>
      <c r="N195" s="216">
        <v>29.849999999999998</v>
      </c>
      <c r="O195" s="216">
        <v>31.166666666666668</v>
      </c>
      <c r="P195" s="216">
        <v>30.176935014231656</v>
      </c>
      <c r="Q195" s="216">
        <v>26.841800000000003</v>
      </c>
      <c r="R195" s="216">
        <v>30.925607433786396</v>
      </c>
      <c r="S195" s="216">
        <v>29.283333333333335</v>
      </c>
      <c r="T195" s="216">
        <v>32.033333333333331</v>
      </c>
      <c r="U195" s="216">
        <v>27.05</v>
      </c>
      <c r="V195" s="216">
        <v>30.043333333333333</v>
      </c>
      <c r="W195" s="216">
        <v>31.793333333333337</v>
      </c>
      <c r="X195" s="216">
        <v>32.550000000000004</v>
      </c>
      <c r="Y195" s="216">
        <v>31.166666666666668</v>
      </c>
      <c r="Z195" s="216">
        <v>30.683333333333334</v>
      </c>
      <c r="AA195" s="216">
        <v>31.599999999999998</v>
      </c>
      <c r="AB195" s="216">
        <v>32.166666666666664</v>
      </c>
      <c r="AC195" s="216">
        <v>31.333333333333332</v>
      </c>
      <c r="AD195" s="216">
        <v>33.366666666666667</v>
      </c>
      <c r="AE195" s="211"/>
      <c r="AF195" s="212"/>
      <c r="AG195" s="212"/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  <c r="BI195" s="212"/>
      <c r="BJ195" s="212"/>
      <c r="BK195" s="212"/>
      <c r="BL195" s="212"/>
      <c r="BM195" s="215"/>
    </row>
    <row r="196" spans="1:65">
      <c r="A196" s="30"/>
      <c r="B196" s="3" t="s">
        <v>239</v>
      </c>
      <c r="C196" s="29"/>
      <c r="D196" s="217">
        <v>28.5</v>
      </c>
      <c r="E196" s="217">
        <v>31.15</v>
      </c>
      <c r="F196" s="217">
        <v>28.65</v>
      </c>
      <c r="G196" s="217">
        <v>31.799999999999997</v>
      </c>
      <c r="H196" s="217">
        <v>31</v>
      </c>
      <c r="I196" s="217">
        <v>27.549999999999997</v>
      </c>
      <c r="J196" s="217">
        <v>30.25</v>
      </c>
      <c r="K196" s="217">
        <v>33.799999999999997</v>
      </c>
      <c r="L196" s="217">
        <v>29.55</v>
      </c>
      <c r="M196" s="217">
        <v>30.1</v>
      </c>
      <c r="N196" s="217">
        <v>29.9</v>
      </c>
      <c r="O196" s="217">
        <v>31</v>
      </c>
      <c r="P196" s="217">
        <v>29.986168504791685</v>
      </c>
      <c r="Q196" s="217">
        <v>26.760950000000001</v>
      </c>
      <c r="R196" s="217">
        <v>30.828684166283246</v>
      </c>
      <c r="S196" s="217">
        <v>29.4</v>
      </c>
      <c r="T196" s="217">
        <v>32.049999999999997</v>
      </c>
      <c r="U196" s="217">
        <v>26.95</v>
      </c>
      <c r="V196" s="217">
        <v>30.119999999999997</v>
      </c>
      <c r="W196" s="217">
        <v>31.78</v>
      </c>
      <c r="X196" s="217">
        <v>32.6</v>
      </c>
      <c r="Y196" s="217">
        <v>31.5</v>
      </c>
      <c r="Z196" s="217">
        <v>30.45</v>
      </c>
      <c r="AA196" s="217">
        <v>31.75</v>
      </c>
      <c r="AB196" s="217">
        <v>32.150000000000006</v>
      </c>
      <c r="AC196" s="217">
        <v>31.5</v>
      </c>
      <c r="AD196" s="217">
        <v>33.450000000000003</v>
      </c>
      <c r="AE196" s="211"/>
      <c r="AF196" s="212"/>
      <c r="AG196" s="212"/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  <c r="BI196" s="212"/>
      <c r="BJ196" s="212"/>
      <c r="BK196" s="212"/>
      <c r="BL196" s="212"/>
      <c r="BM196" s="215"/>
    </row>
    <row r="197" spans="1:65">
      <c r="A197" s="30"/>
      <c r="B197" s="3" t="s">
        <v>240</v>
      </c>
      <c r="C197" s="29"/>
      <c r="D197" s="23">
        <v>0.54772255750516607</v>
      </c>
      <c r="E197" s="23">
        <v>0.73756355658342931</v>
      </c>
      <c r="F197" s="23">
        <v>0.50892042599997822</v>
      </c>
      <c r="G197" s="23">
        <v>0.27386127875258215</v>
      </c>
      <c r="H197" s="23">
        <v>0.35213633723318094</v>
      </c>
      <c r="I197" s="23">
        <v>0.33316662497915261</v>
      </c>
      <c r="J197" s="23">
        <v>0.5244044240850757</v>
      </c>
      <c r="K197" s="23">
        <v>0.45350486950711588</v>
      </c>
      <c r="L197" s="23">
        <v>0.71949056051255145</v>
      </c>
      <c r="M197" s="23">
        <v>0.5465040408511791</v>
      </c>
      <c r="N197" s="23">
        <v>0.51283525619832249</v>
      </c>
      <c r="O197" s="23">
        <v>1.1690451944500122</v>
      </c>
      <c r="P197" s="23">
        <v>0.56349933435862476</v>
      </c>
      <c r="Q197" s="23">
        <v>1.8245117440016663</v>
      </c>
      <c r="R197" s="23">
        <v>0.34954090630705831</v>
      </c>
      <c r="S197" s="23">
        <v>0.44459719597256459</v>
      </c>
      <c r="T197" s="23">
        <v>0.44572039067858055</v>
      </c>
      <c r="U197" s="23">
        <v>0.41352146256270722</v>
      </c>
      <c r="V197" s="23">
        <v>0.24221202832779951</v>
      </c>
      <c r="W197" s="23">
        <v>0.61327535957892942</v>
      </c>
      <c r="X197" s="23">
        <v>0.30822070014844788</v>
      </c>
      <c r="Y197" s="23">
        <v>0.98319208025017513</v>
      </c>
      <c r="Z197" s="23">
        <v>0.59805239458317283</v>
      </c>
      <c r="AA197" s="23">
        <v>0.48166378315169245</v>
      </c>
      <c r="AB197" s="23">
        <v>0.31411250638372701</v>
      </c>
      <c r="AC197" s="23">
        <v>1.2110601416389968</v>
      </c>
      <c r="AD197" s="23">
        <v>0.60882400303097928</v>
      </c>
      <c r="AE197" s="157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6"/>
    </row>
    <row r="198" spans="1:65">
      <c r="A198" s="30"/>
      <c r="B198" s="3" t="s">
        <v>87</v>
      </c>
      <c r="C198" s="29"/>
      <c r="D198" s="13">
        <v>1.921833535105846E-2</v>
      </c>
      <c r="E198" s="13">
        <v>2.3489285241510491E-2</v>
      </c>
      <c r="F198" s="13">
        <v>1.7825584098072791E-2</v>
      </c>
      <c r="G198" s="13">
        <v>8.6255520866955013E-3</v>
      </c>
      <c r="H198" s="13">
        <v>1.1322711808140868E-2</v>
      </c>
      <c r="I198" s="13">
        <v>1.2093162431185212E-2</v>
      </c>
      <c r="J198" s="13">
        <v>1.7221820166997557E-2</v>
      </c>
      <c r="K198" s="13">
        <v>1.3371150943698749E-2</v>
      </c>
      <c r="L198" s="13">
        <v>2.4157489440824333E-2</v>
      </c>
      <c r="M198" s="13">
        <v>1.811615605031533E-2</v>
      </c>
      <c r="N198" s="13">
        <v>1.7180410592908629E-2</v>
      </c>
      <c r="O198" s="13">
        <v>3.7509471479679535E-2</v>
      </c>
      <c r="P198" s="13">
        <v>1.8673179833965062E-2</v>
      </c>
      <c r="Q198" s="13">
        <v>6.7972779172844819E-2</v>
      </c>
      <c r="R198" s="13">
        <v>1.1302636724450655E-2</v>
      </c>
      <c r="S198" s="13">
        <v>1.5182602025244095E-2</v>
      </c>
      <c r="T198" s="13">
        <v>1.3914268179352152E-2</v>
      </c>
      <c r="U198" s="13">
        <v>1.5287299909896754E-2</v>
      </c>
      <c r="V198" s="13">
        <v>8.0620890378719466E-3</v>
      </c>
      <c r="W198" s="13">
        <v>1.9289432572203693E-2</v>
      </c>
      <c r="X198" s="13">
        <v>9.4691459339000875E-3</v>
      </c>
      <c r="Y198" s="13">
        <v>3.1546269954551072E-2</v>
      </c>
      <c r="Z198" s="13">
        <v>1.9491115521450501E-2</v>
      </c>
      <c r="AA198" s="13">
        <v>1.5242524783281407E-2</v>
      </c>
      <c r="AB198" s="13">
        <v>9.7651556388723432E-3</v>
      </c>
      <c r="AC198" s="13">
        <v>3.86508555842233E-2</v>
      </c>
      <c r="AD198" s="13">
        <v>1.8246473617312065E-2</v>
      </c>
      <c r="AE198" s="157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6"/>
    </row>
    <row r="199" spans="1:65">
      <c r="A199" s="30"/>
      <c r="B199" s="3" t="s">
        <v>241</v>
      </c>
      <c r="C199" s="29"/>
      <c r="D199" s="13">
        <v>-8.0289815002268505E-2</v>
      </c>
      <c r="E199" s="13">
        <v>1.3294730137851429E-2</v>
      </c>
      <c r="F199" s="13">
        <v>-7.8676288361921531E-2</v>
      </c>
      <c r="G199" s="13">
        <v>2.4589416620279803E-2</v>
      </c>
      <c r="H199" s="13">
        <v>3.613570295770252E-3</v>
      </c>
      <c r="I199" s="13">
        <v>-0.11094682116885946</v>
      </c>
      <c r="J199" s="13">
        <v>-1.736227602873941E-2</v>
      </c>
      <c r="K199" s="13">
        <v>9.4508904368645341E-2</v>
      </c>
      <c r="L199" s="13">
        <v>-3.8875964566698062E-2</v>
      </c>
      <c r="M199" s="13">
        <v>-2.6505593657371818E-2</v>
      </c>
      <c r="N199" s="13">
        <v>-3.6724595712902319E-2</v>
      </c>
      <c r="O199" s="13">
        <v>5.7649391495662172E-3</v>
      </c>
      <c r="P199" s="13">
        <v>-2.6174228610402861E-2</v>
      </c>
      <c r="Q199" s="13">
        <v>-0.1338008125027329</v>
      </c>
      <c r="R199" s="13">
        <v>-2.0141707335119552E-3</v>
      </c>
      <c r="S199" s="13">
        <v>-5.5011230970167024E-2</v>
      </c>
      <c r="T199" s="13">
        <v>3.3732734248912211E-2</v>
      </c>
      <c r="U199" s="13">
        <v>-0.12708208757232842</v>
      </c>
      <c r="V199" s="13">
        <v>-3.0485626036894198E-2</v>
      </c>
      <c r="W199" s="13">
        <v>2.5987806375247224E-2</v>
      </c>
      <c r="X199" s="13">
        <v>5.0405842865830275E-2</v>
      </c>
      <c r="Y199" s="13">
        <v>5.7649391495662172E-3</v>
      </c>
      <c r="Z199" s="13">
        <v>-9.8324850404539754E-3</v>
      </c>
      <c r="AA199" s="13">
        <v>1.9748836699239103E-2</v>
      </c>
      <c r="AB199" s="13">
        <v>3.8035471956503919E-2</v>
      </c>
      <c r="AC199" s="13">
        <v>1.1143361284055686E-2</v>
      </c>
      <c r="AD199" s="13">
        <v>7.6760111324829516E-2</v>
      </c>
      <c r="AE199" s="157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6"/>
    </row>
    <row r="200" spans="1:65">
      <c r="A200" s="30"/>
      <c r="B200" s="46" t="s">
        <v>242</v>
      </c>
      <c r="C200" s="47"/>
      <c r="D200" s="45">
        <v>1.85</v>
      </c>
      <c r="E200" s="45">
        <v>0.36</v>
      </c>
      <c r="F200" s="45">
        <v>1.82</v>
      </c>
      <c r="G200" s="45">
        <v>0.63</v>
      </c>
      <c r="H200" s="45">
        <v>0.13</v>
      </c>
      <c r="I200" s="45">
        <v>2.58</v>
      </c>
      <c r="J200" s="45">
        <v>0.36</v>
      </c>
      <c r="K200" s="45">
        <v>2.29</v>
      </c>
      <c r="L200" s="45">
        <v>0.87</v>
      </c>
      <c r="M200" s="45">
        <v>0.57999999999999996</v>
      </c>
      <c r="N200" s="45">
        <v>0.82</v>
      </c>
      <c r="O200" s="45">
        <v>0.18</v>
      </c>
      <c r="P200" s="45">
        <v>0.56999999999999995</v>
      </c>
      <c r="Q200" s="45">
        <v>3.12</v>
      </c>
      <c r="R200" s="45">
        <v>0</v>
      </c>
      <c r="S200" s="45">
        <v>1.26</v>
      </c>
      <c r="T200" s="45">
        <v>0.85</v>
      </c>
      <c r="U200" s="45">
        <v>2.96</v>
      </c>
      <c r="V200" s="45">
        <v>0.67</v>
      </c>
      <c r="W200" s="45">
        <v>0.66</v>
      </c>
      <c r="X200" s="45">
        <v>1.24</v>
      </c>
      <c r="Y200" s="45">
        <v>0.18</v>
      </c>
      <c r="Z200" s="45">
        <v>0.19</v>
      </c>
      <c r="AA200" s="45">
        <v>0.52</v>
      </c>
      <c r="AB200" s="45">
        <v>0.95</v>
      </c>
      <c r="AC200" s="45">
        <v>0.31</v>
      </c>
      <c r="AD200" s="45">
        <v>1.87</v>
      </c>
      <c r="AE200" s="157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6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BM201" s="56"/>
    </row>
    <row r="202" spans="1:65" ht="15">
      <c r="B202" s="8" t="s">
        <v>552</v>
      </c>
      <c r="BM202" s="28" t="s">
        <v>67</v>
      </c>
    </row>
    <row r="203" spans="1:65" ht="15">
      <c r="A203" s="25" t="s">
        <v>51</v>
      </c>
      <c r="B203" s="18" t="s">
        <v>114</v>
      </c>
      <c r="C203" s="15" t="s">
        <v>115</v>
      </c>
      <c r="D203" s="16" t="s">
        <v>234</v>
      </c>
      <c r="E203" s="17" t="s">
        <v>234</v>
      </c>
      <c r="F203" s="17" t="s">
        <v>234</v>
      </c>
      <c r="G203" s="17" t="s">
        <v>234</v>
      </c>
      <c r="H203" s="17" t="s">
        <v>234</v>
      </c>
      <c r="I203" s="17" t="s">
        <v>234</v>
      </c>
      <c r="J203" s="17" t="s">
        <v>234</v>
      </c>
      <c r="K203" s="17" t="s">
        <v>234</v>
      </c>
      <c r="L203" s="17" t="s">
        <v>234</v>
      </c>
      <c r="M203" s="17" t="s">
        <v>234</v>
      </c>
      <c r="N203" s="17" t="s">
        <v>234</v>
      </c>
      <c r="O203" s="17" t="s">
        <v>234</v>
      </c>
      <c r="P203" s="17" t="s">
        <v>234</v>
      </c>
      <c r="Q203" s="17" t="s">
        <v>234</v>
      </c>
      <c r="R203" s="17" t="s">
        <v>234</v>
      </c>
      <c r="S203" s="17" t="s">
        <v>234</v>
      </c>
      <c r="T203" s="17" t="s">
        <v>234</v>
      </c>
      <c r="U203" s="17" t="s">
        <v>234</v>
      </c>
      <c r="V203" s="17" t="s">
        <v>234</v>
      </c>
      <c r="W203" s="17" t="s">
        <v>234</v>
      </c>
      <c r="X203" s="17" t="s">
        <v>234</v>
      </c>
      <c r="Y203" s="17" t="s">
        <v>234</v>
      </c>
      <c r="Z203" s="17" t="s">
        <v>234</v>
      </c>
      <c r="AA203" s="17" t="s">
        <v>234</v>
      </c>
      <c r="AB203" s="17" t="s">
        <v>234</v>
      </c>
      <c r="AC203" s="17" t="s">
        <v>234</v>
      </c>
      <c r="AD203" s="17" t="s">
        <v>234</v>
      </c>
      <c r="AE203" s="157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235</v>
      </c>
      <c r="C204" s="9" t="s">
        <v>235</v>
      </c>
      <c r="D204" s="154" t="s">
        <v>245</v>
      </c>
      <c r="E204" s="156" t="s">
        <v>246</v>
      </c>
      <c r="F204" s="156" t="s">
        <v>247</v>
      </c>
      <c r="G204" s="156" t="s">
        <v>248</v>
      </c>
      <c r="H204" s="156" t="s">
        <v>249</v>
      </c>
      <c r="I204" s="156" t="s">
        <v>250</v>
      </c>
      <c r="J204" s="156" t="s">
        <v>251</v>
      </c>
      <c r="K204" s="156" t="s">
        <v>252</v>
      </c>
      <c r="L204" s="156" t="s">
        <v>253</v>
      </c>
      <c r="M204" s="156" t="s">
        <v>254</v>
      </c>
      <c r="N204" s="156" t="s">
        <v>255</v>
      </c>
      <c r="O204" s="156" t="s">
        <v>256</v>
      </c>
      <c r="P204" s="156" t="s">
        <v>257</v>
      </c>
      <c r="Q204" s="156" t="s">
        <v>258</v>
      </c>
      <c r="R204" s="156" t="s">
        <v>259</v>
      </c>
      <c r="S204" s="156" t="s">
        <v>261</v>
      </c>
      <c r="T204" s="156" t="s">
        <v>262</v>
      </c>
      <c r="U204" s="156" t="s">
        <v>263</v>
      </c>
      <c r="V204" s="156" t="s">
        <v>265</v>
      </c>
      <c r="W204" s="156" t="s">
        <v>266</v>
      </c>
      <c r="X204" s="156" t="s">
        <v>267</v>
      </c>
      <c r="Y204" s="156" t="s">
        <v>268</v>
      </c>
      <c r="Z204" s="156" t="s">
        <v>269</v>
      </c>
      <c r="AA204" s="156" t="s">
        <v>270</v>
      </c>
      <c r="AB204" s="156" t="s">
        <v>271</v>
      </c>
      <c r="AC204" s="156" t="s">
        <v>236</v>
      </c>
      <c r="AD204" s="156" t="s">
        <v>272</v>
      </c>
      <c r="AE204" s="157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282</v>
      </c>
      <c r="E205" s="11" t="s">
        <v>282</v>
      </c>
      <c r="F205" s="11" t="s">
        <v>281</v>
      </c>
      <c r="G205" s="11" t="s">
        <v>281</v>
      </c>
      <c r="H205" s="11" t="s">
        <v>281</v>
      </c>
      <c r="I205" s="11" t="s">
        <v>281</v>
      </c>
      <c r="J205" s="11" t="s">
        <v>281</v>
      </c>
      <c r="K205" s="11" t="s">
        <v>281</v>
      </c>
      <c r="L205" s="11" t="s">
        <v>282</v>
      </c>
      <c r="M205" s="11" t="s">
        <v>305</v>
      </c>
      <c r="N205" s="11" t="s">
        <v>281</v>
      </c>
      <c r="O205" s="11" t="s">
        <v>305</v>
      </c>
      <c r="P205" s="11" t="s">
        <v>281</v>
      </c>
      <c r="Q205" s="11" t="s">
        <v>282</v>
      </c>
      <c r="R205" s="11" t="s">
        <v>282</v>
      </c>
      <c r="S205" s="11" t="s">
        <v>282</v>
      </c>
      <c r="T205" s="11" t="s">
        <v>282</v>
      </c>
      <c r="U205" s="11" t="s">
        <v>305</v>
      </c>
      <c r="V205" s="11" t="s">
        <v>282</v>
      </c>
      <c r="W205" s="11" t="s">
        <v>305</v>
      </c>
      <c r="X205" s="11" t="s">
        <v>305</v>
      </c>
      <c r="Y205" s="11" t="s">
        <v>305</v>
      </c>
      <c r="Z205" s="11" t="s">
        <v>282</v>
      </c>
      <c r="AA205" s="11" t="s">
        <v>282</v>
      </c>
      <c r="AB205" s="11" t="s">
        <v>282</v>
      </c>
      <c r="AC205" s="11" t="s">
        <v>305</v>
      </c>
      <c r="AD205" s="11" t="s">
        <v>282</v>
      </c>
      <c r="AE205" s="157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306</v>
      </c>
      <c r="E206" s="26" t="s">
        <v>306</v>
      </c>
      <c r="F206" s="26" t="s">
        <v>306</v>
      </c>
      <c r="G206" s="26" t="s">
        <v>306</v>
      </c>
      <c r="H206" s="26" t="s">
        <v>306</v>
      </c>
      <c r="I206" s="26" t="s">
        <v>306</v>
      </c>
      <c r="J206" s="26" t="s">
        <v>306</v>
      </c>
      <c r="K206" s="26" t="s">
        <v>306</v>
      </c>
      <c r="L206" s="26" t="s">
        <v>306</v>
      </c>
      <c r="M206" s="26" t="s">
        <v>121</v>
      </c>
      <c r="N206" s="26" t="s">
        <v>278</v>
      </c>
      <c r="O206" s="26" t="s">
        <v>307</v>
      </c>
      <c r="P206" s="26" t="s">
        <v>308</v>
      </c>
      <c r="Q206" s="26" t="s">
        <v>306</v>
      </c>
      <c r="R206" s="26" t="s">
        <v>307</v>
      </c>
      <c r="S206" s="26" t="s">
        <v>307</v>
      </c>
      <c r="T206" s="26" t="s">
        <v>309</v>
      </c>
      <c r="U206" s="26" t="s">
        <v>309</v>
      </c>
      <c r="V206" s="26" t="s">
        <v>308</v>
      </c>
      <c r="W206" s="26" t="s">
        <v>306</v>
      </c>
      <c r="X206" s="26" t="s">
        <v>309</v>
      </c>
      <c r="Y206" s="26" t="s">
        <v>306</v>
      </c>
      <c r="Z206" s="26" t="s">
        <v>309</v>
      </c>
      <c r="AA206" s="26" t="s">
        <v>309</v>
      </c>
      <c r="AB206" s="26" t="s">
        <v>306</v>
      </c>
      <c r="AC206" s="26" t="s">
        <v>309</v>
      </c>
      <c r="AD206" s="26" t="s">
        <v>308</v>
      </c>
      <c r="AE206" s="157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29">
        <v>18</v>
      </c>
      <c r="E207" s="229">
        <v>18</v>
      </c>
      <c r="F207" s="229">
        <v>15</v>
      </c>
      <c r="G207" s="229">
        <v>17</v>
      </c>
      <c r="H207" s="229">
        <v>16</v>
      </c>
      <c r="I207" s="229">
        <v>16</v>
      </c>
      <c r="J207" s="229">
        <v>15</v>
      </c>
      <c r="K207" s="229">
        <v>17</v>
      </c>
      <c r="L207" s="229">
        <v>17.7</v>
      </c>
      <c r="M207" s="229">
        <v>16</v>
      </c>
      <c r="N207" s="229">
        <v>16.3</v>
      </c>
      <c r="O207" s="229">
        <v>18</v>
      </c>
      <c r="P207" s="229">
        <v>16.541536822370709</v>
      </c>
      <c r="Q207" s="210">
        <v>23.36</v>
      </c>
      <c r="R207" s="229">
        <v>17.016351614822938</v>
      </c>
      <c r="S207" s="210">
        <v>20</v>
      </c>
      <c r="T207" s="229">
        <v>18</v>
      </c>
      <c r="U207" s="229">
        <v>16.239999999999998</v>
      </c>
      <c r="V207" s="229">
        <v>18</v>
      </c>
      <c r="W207" s="229">
        <v>16.84</v>
      </c>
      <c r="X207" s="229">
        <v>17</v>
      </c>
      <c r="Y207" s="210">
        <v>33</v>
      </c>
      <c r="Z207" s="229">
        <v>16</v>
      </c>
      <c r="AA207" s="229">
        <v>15</v>
      </c>
      <c r="AB207" s="229">
        <v>16</v>
      </c>
      <c r="AC207" s="229">
        <v>18</v>
      </c>
      <c r="AD207" s="229">
        <v>16</v>
      </c>
      <c r="AE207" s="211"/>
      <c r="AF207" s="212"/>
      <c r="AG207" s="212"/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  <c r="BI207" s="212"/>
      <c r="BJ207" s="212"/>
      <c r="BK207" s="212"/>
      <c r="BL207" s="212"/>
      <c r="BM207" s="213">
        <v>1</v>
      </c>
    </row>
    <row r="208" spans="1:65">
      <c r="A208" s="30"/>
      <c r="B208" s="19">
        <v>1</v>
      </c>
      <c r="C208" s="9">
        <v>2</v>
      </c>
      <c r="D208" s="217">
        <v>17</v>
      </c>
      <c r="E208" s="217">
        <v>16</v>
      </c>
      <c r="F208" s="217">
        <v>15</v>
      </c>
      <c r="G208" s="217">
        <v>16</v>
      </c>
      <c r="H208" s="217">
        <v>17</v>
      </c>
      <c r="I208" s="217">
        <v>16</v>
      </c>
      <c r="J208" s="217">
        <v>16</v>
      </c>
      <c r="K208" s="217">
        <v>16</v>
      </c>
      <c r="L208" s="217">
        <v>16.5</v>
      </c>
      <c r="M208" s="217">
        <v>15</v>
      </c>
      <c r="N208" s="217">
        <v>16.100000000000001</v>
      </c>
      <c r="O208" s="217">
        <v>18</v>
      </c>
      <c r="P208" s="217">
        <v>16.381978825388224</v>
      </c>
      <c r="Q208" s="214">
        <v>36.78</v>
      </c>
      <c r="R208" s="217">
        <v>17.099634366142524</v>
      </c>
      <c r="S208" s="214">
        <v>19</v>
      </c>
      <c r="T208" s="217">
        <v>17</v>
      </c>
      <c r="U208" s="217">
        <v>16.07</v>
      </c>
      <c r="V208" s="217">
        <v>18</v>
      </c>
      <c r="W208" s="217">
        <v>16.88</v>
      </c>
      <c r="X208" s="217">
        <v>16</v>
      </c>
      <c r="Y208" s="214">
        <v>33</v>
      </c>
      <c r="Z208" s="217">
        <v>16</v>
      </c>
      <c r="AA208" s="217">
        <v>16</v>
      </c>
      <c r="AB208" s="217">
        <v>17</v>
      </c>
      <c r="AC208" s="217">
        <v>17</v>
      </c>
      <c r="AD208" s="217">
        <v>15</v>
      </c>
      <c r="AE208" s="211"/>
      <c r="AF208" s="212"/>
      <c r="AG208" s="212"/>
      <c r="AH208" s="212"/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  <c r="BI208" s="212"/>
      <c r="BJ208" s="212"/>
      <c r="BK208" s="212"/>
      <c r="BL208" s="212"/>
      <c r="BM208" s="213">
        <v>14</v>
      </c>
    </row>
    <row r="209" spans="1:65">
      <c r="A209" s="30"/>
      <c r="B209" s="19">
        <v>1</v>
      </c>
      <c r="C209" s="9">
        <v>3</v>
      </c>
      <c r="D209" s="217">
        <v>17</v>
      </c>
      <c r="E209" s="217">
        <v>18</v>
      </c>
      <c r="F209" s="217">
        <v>14</v>
      </c>
      <c r="G209" s="217">
        <v>15</v>
      </c>
      <c r="H209" s="217">
        <v>17</v>
      </c>
      <c r="I209" s="217">
        <v>16</v>
      </c>
      <c r="J209" s="217">
        <v>15</v>
      </c>
      <c r="K209" s="217">
        <v>16</v>
      </c>
      <c r="L209" s="217">
        <v>15.9</v>
      </c>
      <c r="M209" s="217">
        <v>17</v>
      </c>
      <c r="N209" s="217">
        <v>16.399999999999999</v>
      </c>
      <c r="O209" s="217">
        <v>18</v>
      </c>
      <c r="P209" s="217">
        <v>16.78357643802542</v>
      </c>
      <c r="Q209" s="214">
        <v>31.54</v>
      </c>
      <c r="R209" s="217">
        <v>17.718430204420748</v>
      </c>
      <c r="S209" s="214">
        <v>19</v>
      </c>
      <c r="T209" s="217">
        <v>18</v>
      </c>
      <c r="U209" s="217">
        <v>16.100000000000001</v>
      </c>
      <c r="V209" s="217">
        <v>17</v>
      </c>
      <c r="W209" s="217">
        <v>16.97</v>
      </c>
      <c r="X209" s="217">
        <v>16</v>
      </c>
      <c r="Y209" s="214">
        <v>34</v>
      </c>
      <c r="Z209" s="217">
        <v>17</v>
      </c>
      <c r="AA209" s="217">
        <v>16</v>
      </c>
      <c r="AB209" s="217">
        <v>17</v>
      </c>
      <c r="AC209" s="217">
        <v>17</v>
      </c>
      <c r="AD209" s="217">
        <v>16</v>
      </c>
      <c r="AE209" s="211"/>
      <c r="AF209" s="212"/>
      <c r="AG209" s="212"/>
      <c r="AH209" s="212"/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  <c r="BI209" s="212"/>
      <c r="BJ209" s="212"/>
      <c r="BK209" s="212"/>
      <c r="BL209" s="212"/>
      <c r="BM209" s="213">
        <v>16</v>
      </c>
    </row>
    <row r="210" spans="1:65">
      <c r="A210" s="30"/>
      <c r="B210" s="19">
        <v>1</v>
      </c>
      <c r="C210" s="9">
        <v>4</v>
      </c>
      <c r="D210" s="217">
        <v>17</v>
      </c>
      <c r="E210" s="217">
        <v>18</v>
      </c>
      <c r="F210" s="217">
        <v>15</v>
      </c>
      <c r="G210" s="217">
        <v>16</v>
      </c>
      <c r="H210" s="217">
        <v>17</v>
      </c>
      <c r="I210" s="217">
        <v>16</v>
      </c>
      <c r="J210" s="217">
        <v>16</v>
      </c>
      <c r="K210" s="217">
        <v>16</v>
      </c>
      <c r="L210" s="217">
        <v>16.8</v>
      </c>
      <c r="M210" s="217">
        <v>16</v>
      </c>
      <c r="N210" s="217">
        <v>16.100000000000001</v>
      </c>
      <c r="O210" s="217">
        <v>17</v>
      </c>
      <c r="P210" s="217">
        <v>17.569099732556246</v>
      </c>
      <c r="Q210" s="214">
        <v>22.36</v>
      </c>
      <c r="R210" s="217">
        <v>17.180717276912404</v>
      </c>
      <c r="S210" s="214">
        <v>19</v>
      </c>
      <c r="T210" s="217">
        <v>17</v>
      </c>
      <c r="U210" s="217">
        <v>16.41</v>
      </c>
      <c r="V210" s="217">
        <v>17</v>
      </c>
      <c r="W210" s="217">
        <v>16.95</v>
      </c>
      <c r="X210" s="217">
        <v>17</v>
      </c>
      <c r="Y210" s="214">
        <v>33</v>
      </c>
      <c r="Z210" s="217">
        <v>16</v>
      </c>
      <c r="AA210" s="217">
        <v>15</v>
      </c>
      <c r="AB210" s="217">
        <v>17</v>
      </c>
      <c r="AC210" s="217">
        <v>16</v>
      </c>
      <c r="AD210" s="217">
        <v>16</v>
      </c>
      <c r="AE210" s="211"/>
      <c r="AF210" s="212"/>
      <c r="AG210" s="212"/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  <c r="BI210" s="212"/>
      <c r="BJ210" s="212"/>
      <c r="BK210" s="212"/>
      <c r="BL210" s="212"/>
      <c r="BM210" s="213">
        <v>16.55260153634168</v>
      </c>
    </row>
    <row r="211" spans="1:65">
      <c r="A211" s="30"/>
      <c r="B211" s="19">
        <v>1</v>
      </c>
      <c r="C211" s="9">
        <v>5</v>
      </c>
      <c r="D211" s="217">
        <v>17</v>
      </c>
      <c r="E211" s="217">
        <v>17</v>
      </c>
      <c r="F211" s="217">
        <v>15</v>
      </c>
      <c r="G211" s="217">
        <v>15</v>
      </c>
      <c r="H211" s="217">
        <v>17</v>
      </c>
      <c r="I211" s="217">
        <v>16</v>
      </c>
      <c r="J211" s="217">
        <v>15</v>
      </c>
      <c r="K211" s="217">
        <v>17</v>
      </c>
      <c r="L211" s="217">
        <v>16.100000000000001</v>
      </c>
      <c r="M211" s="217">
        <v>16</v>
      </c>
      <c r="N211" s="217">
        <v>15.9</v>
      </c>
      <c r="O211" s="217">
        <v>17</v>
      </c>
      <c r="P211" s="217">
        <v>17.575675548098125</v>
      </c>
      <c r="Q211" s="214">
        <v>27.87</v>
      </c>
      <c r="R211" s="217">
        <v>18.261984625473229</v>
      </c>
      <c r="S211" s="214">
        <v>19</v>
      </c>
      <c r="T211" s="217">
        <v>19</v>
      </c>
      <c r="U211" s="217">
        <v>16.12</v>
      </c>
      <c r="V211" s="217">
        <v>17</v>
      </c>
      <c r="W211" s="217">
        <v>16.2</v>
      </c>
      <c r="X211" s="217">
        <v>17</v>
      </c>
      <c r="Y211" s="214">
        <v>32</v>
      </c>
      <c r="Z211" s="217">
        <v>17</v>
      </c>
      <c r="AA211" s="217">
        <v>16</v>
      </c>
      <c r="AB211" s="217">
        <v>17</v>
      </c>
      <c r="AC211" s="217">
        <v>17</v>
      </c>
      <c r="AD211" s="217">
        <v>15</v>
      </c>
      <c r="AE211" s="211"/>
      <c r="AF211" s="212"/>
      <c r="AG211" s="212"/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  <c r="BI211" s="212"/>
      <c r="BJ211" s="212"/>
      <c r="BK211" s="212"/>
      <c r="BL211" s="212"/>
      <c r="BM211" s="213">
        <v>80</v>
      </c>
    </row>
    <row r="212" spans="1:65">
      <c r="A212" s="30"/>
      <c r="B212" s="19">
        <v>1</v>
      </c>
      <c r="C212" s="9">
        <v>6</v>
      </c>
      <c r="D212" s="217">
        <v>18</v>
      </c>
      <c r="E212" s="217">
        <v>17</v>
      </c>
      <c r="F212" s="217">
        <v>15</v>
      </c>
      <c r="G212" s="217">
        <v>15</v>
      </c>
      <c r="H212" s="217">
        <v>17</v>
      </c>
      <c r="I212" s="217">
        <v>16</v>
      </c>
      <c r="J212" s="217">
        <v>15</v>
      </c>
      <c r="K212" s="217">
        <v>16</v>
      </c>
      <c r="L212" s="217">
        <v>16.3</v>
      </c>
      <c r="M212" s="217">
        <v>17</v>
      </c>
      <c r="N212" s="217">
        <v>16.3</v>
      </c>
      <c r="O212" s="217">
        <v>17</v>
      </c>
      <c r="P212" s="217">
        <v>16.915356168679029</v>
      </c>
      <c r="Q212" s="214">
        <v>22.59</v>
      </c>
      <c r="R212" s="217">
        <v>18.042279610312587</v>
      </c>
      <c r="S212" s="214">
        <v>19</v>
      </c>
      <c r="T212" s="217">
        <v>18</v>
      </c>
      <c r="U212" s="217">
        <v>16.54</v>
      </c>
      <c r="V212" s="217">
        <v>17</v>
      </c>
      <c r="W212" s="230">
        <v>15.23</v>
      </c>
      <c r="X212" s="217">
        <v>17</v>
      </c>
      <c r="Y212" s="214">
        <v>33</v>
      </c>
      <c r="Z212" s="217">
        <v>16</v>
      </c>
      <c r="AA212" s="217">
        <v>16</v>
      </c>
      <c r="AB212" s="217">
        <v>17</v>
      </c>
      <c r="AC212" s="217">
        <v>18</v>
      </c>
      <c r="AD212" s="217">
        <v>17</v>
      </c>
      <c r="AE212" s="211"/>
      <c r="AF212" s="212"/>
      <c r="AG212" s="212"/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  <c r="BI212" s="212"/>
      <c r="BJ212" s="212"/>
      <c r="BK212" s="212"/>
      <c r="BL212" s="212"/>
      <c r="BM212" s="215"/>
    </row>
    <row r="213" spans="1:65">
      <c r="A213" s="30"/>
      <c r="B213" s="20" t="s">
        <v>238</v>
      </c>
      <c r="C213" s="12"/>
      <c r="D213" s="216">
        <v>17.333333333333332</v>
      </c>
      <c r="E213" s="216">
        <v>17.333333333333332</v>
      </c>
      <c r="F213" s="216">
        <v>14.833333333333334</v>
      </c>
      <c r="G213" s="216">
        <v>15.666666666666666</v>
      </c>
      <c r="H213" s="216">
        <v>16.833333333333332</v>
      </c>
      <c r="I213" s="216">
        <v>16</v>
      </c>
      <c r="J213" s="216">
        <v>15.333333333333334</v>
      </c>
      <c r="K213" s="216">
        <v>16.333333333333332</v>
      </c>
      <c r="L213" s="216">
        <v>16.55</v>
      </c>
      <c r="M213" s="216">
        <v>16.166666666666668</v>
      </c>
      <c r="N213" s="216">
        <v>16.183333333333334</v>
      </c>
      <c r="O213" s="216">
        <v>17.5</v>
      </c>
      <c r="P213" s="216">
        <v>16.961203922519626</v>
      </c>
      <c r="Q213" s="216">
        <v>27.416666666666668</v>
      </c>
      <c r="R213" s="216">
        <v>17.553232949680741</v>
      </c>
      <c r="S213" s="216">
        <v>19.166666666666668</v>
      </c>
      <c r="T213" s="216">
        <v>17.833333333333332</v>
      </c>
      <c r="U213" s="216">
        <v>16.24666666666667</v>
      </c>
      <c r="V213" s="216">
        <v>17.333333333333332</v>
      </c>
      <c r="W213" s="216">
        <v>16.511666666666667</v>
      </c>
      <c r="X213" s="216">
        <v>16.666666666666668</v>
      </c>
      <c r="Y213" s="216">
        <v>33</v>
      </c>
      <c r="Z213" s="216">
        <v>16.333333333333332</v>
      </c>
      <c r="AA213" s="216">
        <v>15.666666666666666</v>
      </c>
      <c r="AB213" s="216">
        <v>16.833333333333332</v>
      </c>
      <c r="AC213" s="216">
        <v>17.166666666666668</v>
      </c>
      <c r="AD213" s="216">
        <v>15.833333333333334</v>
      </c>
      <c r="AE213" s="211"/>
      <c r="AF213" s="212"/>
      <c r="AG213" s="212"/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  <c r="BI213" s="212"/>
      <c r="BJ213" s="212"/>
      <c r="BK213" s="212"/>
      <c r="BL213" s="212"/>
      <c r="BM213" s="215"/>
    </row>
    <row r="214" spans="1:65">
      <c r="A214" s="30"/>
      <c r="B214" s="3" t="s">
        <v>239</v>
      </c>
      <c r="C214" s="29"/>
      <c r="D214" s="217">
        <v>17</v>
      </c>
      <c r="E214" s="217">
        <v>17.5</v>
      </c>
      <c r="F214" s="217">
        <v>15</v>
      </c>
      <c r="G214" s="217">
        <v>15.5</v>
      </c>
      <c r="H214" s="217">
        <v>17</v>
      </c>
      <c r="I214" s="217">
        <v>16</v>
      </c>
      <c r="J214" s="217">
        <v>15</v>
      </c>
      <c r="K214" s="217">
        <v>16</v>
      </c>
      <c r="L214" s="217">
        <v>16.399999999999999</v>
      </c>
      <c r="M214" s="217">
        <v>16</v>
      </c>
      <c r="N214" s="217">
        <v>16.200000000000003</v>
      </c>
      <c r="O214" s="217">
        <v>17.5</v>
      </c>
      <c r="P214" s="217">
        <v>16.849466303352223</v>
      </c>
      <c r="Q214" s="217">
        <v>25.615000000000002</v>
      </c>
      <c r="R214" s="217">
        <v>17.449573740666576</v>
      </c>
      <c r="S214" s="217">
        <v>19</v>
      </c>
      <c r="T214" s="217">
        <v>18</v>
      </c>
      <c r="U214" s="217">
        <v>16.18</v>
      </c>
      <c r="V214" s="217">
        <v>17</v>
      </c>
      <c r="W214" s="217">
        <v>16.86</v>
      </c>
      <c r="X214" s="217">
        <v>17</v>
      </c>
      <c r="Y214" s="217">
        <v>33</v>
      </c>
      <c r="Z214" s="217">
        <v>16</v>
      </c>
      <c r="AA214" s="217">
        <v>16</v>
      </c>
      <c r="AB214" s="217">
        <v>17</v>
      </c>
      <c r="AC214" s="217">
        <v>17</v>
      </c>
      <c r="AD214" s="217">
        <v>16</v>
      </c>
      <c r="AE214" s="211"/>
      <c r="AF214" s="212"/>
      <c r="AG214" s="212"/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  <c r="BI214" s="212"/>
      <c r="BJ214" s="212"/>
      <c r="BK214" s="212"/>
      <c r="BL214" s="212"/>
      <c r="BM214" s="215"/>
    </row>
    <row r="215" spans="1:65">
      <c r="A215" s="30"/>
      <c r="B215" s="3" t="s">
        <v>240</v>
      </c>
      <c r="C215" s="29"/>
      <c r="D215" s="23">
        <v>0.5163977794943222</v>
      </c>
      <c r="E215" s="23">
        <v>0.81649658092772603</v>
      </c>
      <c r="F215" s="23">
        <v>0.40824829046386302</v>
      </c>
      <c r="G215" s="23">
        <v>0.81649658092772603</v>
      </c>
      <c r="H215" s="23">
        <v>0.40824829046386296</v>
      </c>
      <c r="I215" s="23">
        <v>0</v>
      </c>
      <c r="J215" s="23">
        <v>0.51639777949432231</v>
      </c>
      <c r="K215" s="23">
        <v>0.5163977794943222</v>
      </c>
      <c r="L215" s="23">
        <v>0.64420493633625575</v>
      </c>
      <c r="M215" s="23">
        <v>0.752772652709081</v>
      </c>
      <c r="N215" s="23">
        <v>0.18348478592697126</v>
      </c>
      <c r="O215" s="23">
        <v>0.54772255750516607</v>
      </c>
      <c r="P215" s="23">
        <v>0.50840700671320682</v>
      </c>
      <c r="Q215" s="23">
        <v>5.8344242789384646</v>
      </c>
      <c r="R215" s="23">
        <v>0.52944251365980699</v>
      </c>
      <c r="S215" s="23">
        <v>0.40824829046386296</v>
      </c>
      <c r="T215" s="23">
        <v>0.752772652709081</v>
      </c>
      <c r="U215" s="23">
        <v>0.19054308349207119</v>
      </c>
      <c r="V215" s="23">
        <v>0.5163977794943222</v>
      </c>
      <c r="W215" s="23">
        <v>0.69072184464273745</v>
      </c>
      <c r="X215" s="23">
        <v>0.5163977794943222</v>
      </c>
      <c r="Y215" s="23">
        <v>0.63245553203367588</v>
      </c>
      <c r="Z215" s="23">
        <v>0.5163977794943222</v>
      </c>
      <c r="AA215" s="23">
        <v>0.51639777949432231</v>
      </c>
      <c r="AB215" s="23">
        <v>0.40824829046386296</v>
      </c>
      <c r="AC215" s="23">
        <v>0.752772652709081</v>
      </c>
      <c r="AD215" s="23">
        <v>0.752772652709081</v>
      </c>
      <c r="AE215" s="157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6"/>
    </row>
    <row r="216" spans="1:65">
      <c r="A216" s="30"/>
      <c r="B216" s="3" t="s">
        <v>87</v>
      </c>
      <c r="C216" s="29"/>
      <c r="D216" s="13">
        <v>2.9792179586210898E-2</v>
      </c>
      <c r="E216" s="13">
        <v>4.7105571976599585E-2</v>
      </c>
      <c r="F216" s="13">
        <v>2.7522356660485147E-2</v>
      </c>
      <c r="G216" s="13">
        <v>5.211680303793996E-2</v>
      </c>
      <c r="H216" s="13">
        <v>2.4252373690922552E-2</v>
      </c>
      <c r="I216" s="13">
        <v>0</v>
      </c>
      <c r="J216" s="13">
        <v>3.3678116053977539E-2</v>
      </c>
      <c r="K216" s="13">
        <v>3.1616190581285036E-2</v>
      </c>
      <c r="L216" s="13">
        <v>3.8924769567145363E-2</v>
      </c>
      <c r="M216" s="13">
        <v>4.6563256868602944E-2</v>
      </c>
      <c r="N216" s="13">
        <v>1.1337885845126957E-2</v>
      </c>
      <c r="O216" s="13">
        <v>3.129843185743806E-2</v>
      </c>
      <c r="P216" s="13">
        <v>2.9974700442000332E-2</v>
      </c>
      <c r="Q216" s="13">
        <v>0.21280574877587105</v>
      </c>
      <c r="R216" s="13">
        <v>3.0162108323722583E-2</v>
      </c>
      <c r="S216" s="13">
        <v>2.1299910806810238E-2</v>
      </c>
      <c r="T216" s="13">
        <v>4.2211550619200809E-2</v>
      </c>
      <c r="U216" s="13">
        <v>1.1728133985970732E-2</v>
      </c>
      <c r="V216" s="13">
        <v>2.9792179586210898E-2</v>
      </c>
      <c r="W216" s="13">
        <v>4.1832351547960278E-2</v>
      </c>
      <c r="X216" s="13">
        <v>3.0983866769659328E-2</v>
      </c>
      <c r="Y216" s="13">
        <v>1.9165319152535634E-2</v>
      </c>
      <c r="Z216" s="13">
        <v>3.1616190581285036E-2</v>
      </c>
      <c r="AA216" s="13">
        <v>3.2961560393254617E-2</v>
      </c>
      <c r="AB216" s="13">
        <v>2.4252373690922552E-2</v>
      </c>
      <c r="AC216" s="13">
        <v>4.3850834138393066E-2</v>
      </c>
      <c r="AD216" s="13">
        <v>4.7543535960573535E-2</v>
      </c>
      <c r="AE216" s="157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6"/>
    </row>
    <row r="217" spans="1:65">
      <c r="A217" s="30"/>
      <c r="B217" s="3" t="s">
        <v>241</v>
      </c>
      <c r="C217" s="29"/>
      <c r="D217" s="13">
        <v>4.7166712451667259E-2</v>
      </c>
      <c r="E217" s="13">
        <v>4.7166712451667259E-2</v>
      </c>
      <c r="F217" s="13">
        <v>-0.10386694799809237</v>
      </c>
      <c r="G217" s="13">
        <v>-5.35223945148392E-2</v>
      </c>
      <c r="H217" s="13">
        <v>1.695998036171531E-2</v>
      </c>
      <c r="I217" s="13">
        <v>-3.3384573121537864E-2</v>
      </c>
      <c r="J217" s="13">
        <v>-7.3660215908140425E-2</v>
      </c>
      <c r="K217" s="13">
        <v>-1.3246751728236639E-2</v>
      </c>
      <c r="L217" s="13">
        <v>-1.5716782259078688E-4</v>
      </c>
      <c r="M217" s="13">
        <v>-2.3315662424887251E-2</v>
      </c>
      <c r="N217" s="13">
        <v>-2.2308771355222135E-2</v>
      </c>
      <c r="O217" s="13">
        <v>5.7235623148317982E-2</v>
      </c>
      <c r="P217" s="13">
        <v>2.4685085621184655E-2</v>
      </c>
      <c r="Q217" s="13">
        <v>0.65633580959903148</v>
      </c>
      <c r="R217" s="13">
        <v>6.0451610047046023E-2</v>
      </c>
      <c r="S217" s="13">
        <v>0.15792473011482455</v>
      </c>
      <c r="T217" s="13">
        <v>7.7373444541619207E-2</v>
      </c>
      <c r="U217" s="13">
        <v>-1.8482585290494735E-2</v>
      </c>
      <c r="V217" s="13">
        <v>4.7166712451667259E-2</v>
      </c>
      <c r="W217" s="13">
        <v>-2.4730172828204555E-3</v>
      </c>
      <c r="X217" s="13">
        <v>6.8910696650648084E-3</v>
      </c>
      <c r="Y217" s="13">
        <v>0.99364431793682795</v>
      </c>
      <c r="Z217" s="13">
        <v>-1.3246751728236639E-2</v>
      </c>
      <c r="AA217" s="13">
        <v>-5.35223945148392E-2</v>
      </c>
      <c r="AB217" s="13">
        <v>1.695998036171531E-2</v>
      </c>
      <c r="AC217" s="13">
        <v>3.7097801755016757E-2</v>
      </c>
      <c r="AD217" s="13">
        <v>-4.3453483818188476E-2</v>
      </c>
      <c r="AE217" s="157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6"/>
    </row>
    <row r="218" spans="1:65">
      <c r="A218" s="30"/>
      <c r="B218" s="46" t="s">
        <v>242</v>
      </c>
      <c r="C218" s="47"/>
      <c r="D218" s="45">
        <v>0.67</v>
      </c>
      <c r="E218" s="45">
        <v>0.67</v>
      </c>
      <c r="F218" s="45">
        <v>1.85</v>
      </c>
      <c r="G218" s="45">
        <v>1.01</v>
      </c>
      <c r="H218" s="45">
        <v>0.17</v>
      </c>
      <c r="I218" s="45">
        <v>0.67</v>
      </c>
      <c r="J218" s="45">
        <v>1.35</v>
      </c>
      <c r="K218" s="45">
        <v>0.34</v>
      </c>
      <c r="L218" s="45">
        <v>0.12</v>
      </c>
      <c r="M218" s="45">
        <v>0.51</v>
      </c>
      <c r="N218" s="45">
        <v>0.49</v>
      </c>
      <c r="O218" s="45">
        <v>0.84</v>
      </c>
      <c r="P218" s="45">
        <v>0.3</v>
      </c>
      <c r="Q218" s="45">
        <v>10.87</v>
      </c>
      <c r="R218" s="45">
        <v>0.9</v>
      </c>
      <c r="S218" s="45">
        <v>2.5299999999999998</v>
      </c>
      <c r="T218" s="45">
        <v>1.18</v>
      </c>
      <c r="U218" s="45">
        <v>0.42</v>
      </c>
      <c r="V218" s="45">
        <v>0.67</v>
      </c>
      <c r="W218" s="45">
        <v>0.16</v>
      </c>
      <c r="X218" s="45">
        <v>0</v>
      </c>
      <c r="Y218" s="45">
        <v>16.52</v>
      </c>
      <c r="Z218" s="45">
        <v>0.34</v>
      </c>
      <c r="AA218" s="45">
        <v>1.01</v>
      </c>
      <c r="AB218" s="45">
        <v>0.17</v>
      </c>
      <c r="AC218" s="45">
        <v>0.51</v>
      </c>
      <c r="AD218" s="45">
        <v>0.84</v>
      </c>
      <c r="AE218" s="157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6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BM219" s="56"/>
    </row>
    <row r="220" spans="1:65" ht="15">
      <c r="B220" s="8" t="s">
        <v>553</v>
      </c>
      <c r="BM220" s="28" t="s">
        <v>67</v>
      </c>
    </row>
    <row r="221" spans="1:65" ht="15">
      <c r="A221" s="25" t="s">
        <v>28</v>
      </c>
      <c r="B221" s="18" t="s">
        <v>114</v>
      </c>
      <c r="C221" s="15" t="s">
        <v>115</v>
      </c>
      <c r="D221" s="16" t="s">
        <v>234</v>
      </c>
      <c r="E221" s="17" t="s">
        <v>234</v>
      </c>
      <c r="F221" s="17" t="s">
        <v>234</v>
      </c>
      <c r="G221" s="17" t="s">
        <v>234</v>
      </c>
      <c r="H221" s="17" t="s">
        <v>234</v>
      </c>
      <c r="I221" s="17" t="s">
        <v>234</v>
      </c>
      <c r="J221" s="17" t="s">
        <v>234</v>
      </c>
      <c r="K221" s="17" t="s">
        <v>234</v>
      </c>
      <c r="L221" s="17" t="s">
        <v>234</v>
      </c>
      <c r="M221" s="17" t="s">
        <v>234</v>
      </c>
      <c r="N221" s="17" t="s">
        <v>234</v>
      </c>
      <c r="O221" s="17" t="s">
        <v>234</v>
      </c>
      <c r="P221" s="17" t="s">
        <v>234</v>
      </c>
      <c r="Q221" s="17" t="s">
        <v>234</v>
      </c>
      <c r="R221" s="17" t="s">
        <v>234</v>
      </c>
      <c r="S221" s="17" t="s">
        <v>234</v>
      </c>
      <c r="T221" s="17" t="s">
        <v>234</v>
      </c>
      <c r="U221" s="17" t="s">
        <v>234</v>
      </c>
      <c r="V221" s="157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235</v>
      </c>
      <c r="C222" s="9" t="s">
        <v>235</v>
      </c>
      <c r="D222" s="154" t="s">
        <v>246</v>
      </c>
      <c r="E222" s="156" t="s">
        <v>248</v>
      </c>
      <c r="F222" s="156" t="s">
        <v>249</v>
      </c>
      <c r="G222" s="156" t="s">
        <v>250</v>
      </c>
      <c r="H222" s="156" t="s">
        <v>251</v>
      </c>
      <c r="I222" s="156" t="s">
        <v>252</v>
      </c>
      <c r="J222" s="156" t="s">
        <v>253</v>
      </c>
      <c r="K222" s="156" t="s">
        <v>254</v>
      </c>
      <c r="L222" s="156" t="s">
        <v>257</v>
      </c>
      <c r="M222" s="156" t="s">
        <v>259</v>
      </c>
      <c r="N222" s="156" t="s">
        <v>261</v>
      </c>
      <c r="O222" s="156" t="s">
        <v>262</v>
      </c>
      <c r="P222" s="156" t="s">
        <v>265</v>
      </c>
      <c r="Q222" s="156" t="s">
        <v>267</v>
      </c>
      <c r="R222" s="156" t="s">
        <v>269</v>
      </c>
      <c r="S222" s="156" t="s">
        <v>270</v>
      </c>
      <c r="T222" s="156" t="s">
        <v>271</v>
      </c>
      <c r="U222" s="156" t="s">
        <v>272</v>
      </c>
      <c r="V222" s="157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282</v>
      </c>
      <c r="E223" s="11" t="s">
        <v>281</v>
      </c>
      <c r="F223" s="11" t="s">
        <v>281</v>
      </c>
      <c r="G223" s="11" t="s">
        <v>281</v>
      </c>
      <c r="H223" s="11" t="s">
        <v>281</v>
      </c>
      <c r="I223" s="11" t="s">
        <v>281</v>
      </c>
      <c r="J223" s="11" t="s">
        <v>282</v>
      </c>
      <c r="K223" s="11" t="s">
        <v>281</v>
      </c>
      <c r="L223" s="11" t="s">
        <v>281</v>
      </c>
      <c r="M223" s="11" t="s">
        <v>282</v>
      </c>
      <c r="N223" s="11" t="s">
        <v>282</v>
      </c>
      <c r="O223" s="11" t="s">
        <v>282</v>
      </c>
      <c r="P223" s="11" t="s">
        <v>282</v>
      </c>
      <c r="Q223" s="11" t="s">
        <v>281</v>
      </c>
      <c r="R223" s="11" t="s">
        <v>282</v>
      </c>
      <c r="S223" s="11" t="s">
        <v>282</v>
      </c>
      <c r="T223" s="11" t="s">
        <v>282</v>
      </c>
      <c r="U223" s="11" t="s">
        <v>281</v>
      </c>
      <c r="V223" s="157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306</v>
      </c>
      <c r="E224" s="26" t="s">
        <v>306</v>
      </c>
      <c r="F224" s="26" t="s">
        <v>306</v>
      </c>
      <c r="G224" s="26" t="s">
        <v>306</v>
      </c>
      <c r="H224" s="26" t="s">
        <v>306</v>
      </c>
      <c r="I224" s="26" t="s">
        <v>306</v>
      </c>
      <c r="J224" s="26" t="s">
        <v>306</v>
      </c>
      <c r="K224" s="26" t="s">
        <v>121</v>
      </c>
      <c r="L224" s="26" t="s">
        <v>308</v>
      </c>
      <c r="M224" s="26" t="s">
        <v>307</v>
      </c>
      <c r="N224" s="26" t="s">
        <v>307</v>
      </c>
      <c r="O224" s="26" t="s">
        <v>309</v>
      </c>
      <c r="P224" s="26" t="s">
        <v>308</v>
      </c>
      <c r="Q224" s="26" t="s">
        <v>309</v>
      </c>
      <c r="R224" s="26" t="s">
        <v>309</v>
      </c>
      <c r="S224" s="26" t="s">
        <v>309</v>
      </c>
      <c r="T224" s="26" t="s">
        <v>306</v>
      </c>
      <c r="U224" s="26" t="s">
        <v>308</v>
      </c>
      <c r="V224" s="157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1">
        <v>1.88</v>
      </c>
      <c r="E225" s="152">
        <v>1.62</v>
      </c>
      <c r="F225" s="21">
        <v>1.85</v>
      </c>
      <c r="G225" s="21">
        <v>1.86</v>
      </c>
      <c r="H225" s="21">
        <v>1.86</v>
      </c>
      <c r="I225" s="21">
        <v>1.78</v>
      </c>
      <c r="J225" s="21">
        <v>1.99</v>
      </c>
      <c r="K225" s="152">
        <v>2.13</v>
      </c>
      <c r="L225" s="21">
        <v>1.8683540505349263</v>
      </c>
      <c r="M225" s="21">
        <v>2.0054654233281877</v>
      </c>
      <c r="N225" s="152">
        <v>2.66</v>
      </c>
      <c r="O225" s="21">
        <v>1.8</v>
      </c>
      <c r="P225" s="152">
        <v>2.56</v>
      </c>
      <c r="Q225" s="21">
        <v>1.95</v>
      </c>
      <c r="R225" s="21">
        <v>1.84</v>
      </c>
      <c r="S225" s="21">
        <v>1.81</v>
      </c>
      <c r="T225" s="21">
        <v>1.91</v>
      </c>
      <c r="U225" s="21">
        <v>2</v>
      </c>
      <c r="V225" s="157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1.91</v>
      </c>
      <c r="E226" s="153">
        <v>1.62</v>
      </c>
      <c r="F226" s="11">
        <v>1.89</v>
      </c>
      <c r="G226" s="159">
        <v>1.77</v>
      </c>
      <c r="H226" s="11">
        <v>1.9</v>
      </c>
      <c r="I226" s="11">
        <v>1.84</v>
      </c>
      <c r="J226" s="11">
        <v>1.96</v>
      </c>
      <c r="K226" s="153">
        <v>2.0299999999999998</v>
      </c>
      <c r="L226" s="11">
        <v>1.885336845280833</v>
      </c>
      <c r="M226" s="11">
        <v>1.9498108582147924</v>
      </c>
      <c r="N226" s="153">
        <v>2.67</v>
      </c>
      <c r="O226" s="11">
        <v>1.8</v>
      </c>
      <c r="P226" s="153">
        <v>2.65</v>
      </c>
      <c r="Q226" s="11">
        <v>1.91</v>
      </c>
      <c r="R226" s="11">
        <v>1.85</v>
      </c>
      <c r="S226" s="11">
        <v>1.9299999999999997</v>
      </c>
      <c r="T226" s="11">
        <v>1.96</v>
      </c>
      <c r="U226" s="11">
        <v>2.0499999999999998</v>
      </c>
      <c r="V226" s="157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38</v>
      </c>
    </row>
    <row r="227" spans="1:65">
      <c r="A227" s="30"/>
      <c r="B227" s="19">
        <v>1</v>
      </c>
      <c r="C227" s="9">
        <v>3</v>
      </c>
      <c r="D227" s="11">
        <v>1.9400000000000002</v>
      </c>
      <c r="E227" s="153">
        <v>1.53</v>
      </c>
      <c r="F227" s="11">
        <v>1.9400000000000002</v>
      </c>
      <c r="G227" s="11">
        <v>1.88</v>
      </c>
      <c r="H227" s="11">
        <v>1.92</v>
      </c>
      <c r="I227" s="11">
        <v>1.82</v>
      </c>
      <c r="J227" s="11">
        <v>1.76</v>
      </c>
      <c r="K227" s="153">
        <v>2.2599999999999998</v>
      </c>
      <c r="L227" s="11">
        <v>1.8845017946701286</v>
      </c>
      <c r="M227" s="11">
        <v>2.0788394464275757</v>
      </c>
      <c r="N227" s="153">
        <v>2.68</v>
      </c>
      <c r="O227" s="11">
        <v>1.8</v>
      </c>
      <c r="P227" s="153">
        <v>2.4500000000000002</v>
      </c>
      <c r="Q227" s="11">
        <v>2.04</v>
      </c>
      <c r="R227" s="11">
        <v>1.99</v>
      </c>
      <c r="S227" s="11">
        <v>1.89</v>
      </c>
      <c r="T227" s="11">
        <v>2.11</v>
      </c>
      <c r="U227" s="11">
        <v>2.02</v>
      </c>
      <c r="V227" s="157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1.91</v>
      </c>
      <c r="E228" s="153">
        <v>1.54</v>
      </c>
      <c r="F228" s="11">
        <v>1.99</v>
      </c>
      <c r="G228" s="11">
        <v>1.88</v>
      </c>
      <c r="H228" s="11">
        <v>1.88</v>
      </c>
      <c r="I228" s="11">
        <v>1.76</v>
      </c>
      <c r="J228" s="11">
        <v>1.96</v>
      </c>
      <c r="K228" s="153">
        <v>2.2599999999999998</v>
      </c>
      <c r="L228" s="11">
        <v>1.8981948846245318</v>
      </c>
      <c r="M228" s="11">
        <v>2.1887603929375761</v>
      </c>
      <c r="N228" s="153">
        <v>2.63</v>
      </c>
      <c r="O228" s="11">
        <v>1.8</v>
      </c>
      <c r="P228" s="153">
        <v>2.44</v>
      </c>
      <c r="Q228" s="11">
        <v>2.06</v>
      </c>
      <c r="R228" s="11">
        <v>1.84</v>
      </c>
      <c r="S228" s="11">
        <v>1.88</v>
      </c>
      <c r="T228" s="11">
        <v>2</v>
      </c>
      <c r="U228" s="11">
        <v>2.04</v>
      </c>
      <c r="V228" s="157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1.9172151245317994</v>
      </c>
    </row>
    <row r="229" spans="1:65">
      <c r="A229" s="30"/>
      <c r="B229" s="19">
        <v>1</v>
      </c>
      <c r="C229" s="9">
        <v>5</v>
      </c>
      <c r="D229" s="11">
        <v>1.82</v>
      </c>
      <c r="E229" s="153">
        <v>1.54</v>
      </c>
      <c r="F229" s="11">
        <v>1.95</v>
      </c>
      <c r="G229" s="11">
        <v>1.82</v>
      </c>
      <c r="H229" s="11">
        <v>1.72</v>
      </c>
      <c r="I229" s="11">
        <v>1.9400000000000002</v>
      </c>
      <c r="J229" s="11">
        <v>1.88</v>
      </c>
      <c r="K229" s="153">
        <v>2.1800000000000002</v>
      </c>
      <c r="L229" s="11">
        <v>1.9711526560487167</v>
      </c>
      <c r="M229" s="11">
        <v>2.1406008188633225</v>
      </c>
      <c r="N229" s="153">
        <v>2.63</v>
      </c>
      <c r="O229" s="11">
        <v>1.9</v>
      </c>
      <c r="P229" s="153">
        <v>2.59</v>
      </c>
      <c r="Q229" s="11">
        <v>2</v>
      </c>
      <c r="R229" s="11">
        <v>1.9400000000000002</v>
      </c>
      <c r="S229" s="11">
        <v>1.85</v>
      </c>
      <c r="T229" s="11">
        <v>2.0499999999999998</v>
      </c>
      <c r="U229" s="11">
        <v>1.86</v>
      </c>
      <c r="V229" s="157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81</v>
      </c>
    </row>
    <row r="230" spans="1:65">
      <c r="A230" s="30"/>
      <c r="B230" s="19">
        <v>1</v>
      </c>
      <c r="C230" s="9">
        <v>6</v>
      </c>
      <c r="D230" s="11">
        <v>1.86</v>
      </c>
      <c r="E230" s="153">
        <v>1.55</v>
      </c>
      <c r="F230" s="11">
        <v>1.95</v>
      </c>
      <c r="G230" s="11">
        <v>1.86</v>
      </c>
      <c r="H230" s="11">
        <v>1.72</v>
      </c>
      <c r="I230" s="11">
        <v>1.86</v>
      </c>
      <c r="J230" s="11">
        <v>1.83</v>
      </c>
      <c r="K230" s="153">
        <v>2.2999999999999998</v>
      </c>
      <c r="L230" s="11">
        <v>1.9720874539833451</v>
      </c>
      <c r="M230" s="11">
        <v>2.0629658357572245</v>
      </c>
      <c r="N230" s="159">
        <v>2.46</v>
      </c>
      <c r="O230" s="11">
        <v>1.9</v>
      </c>
      <c r="P230" s="153">
        <v>2.5</v>
      </c>
      <c r="Q230" s="11">
        <v>2.13</v>
      </c>
      <c r="R230" s="11">
        <v>1.9400000000000002</v>
      </c>
      <c r="S230" s="11">
        <v>1.9400000000000002</v>
      </c>
      <c r="T230" s="11">
        <v>1.99</v>
      </c>
      <c r="U230" s="11">
        <v>1.9299999999999997</v>
      </c>
      <c r="V230" s="157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20" t="s">
        <v>238</v>
      </c>
      <c r="C231" s="12"/>
      <c r="D231" s="22">
        <v>1.8866666666666667</v>
      </c>
      <c r="E231" s="22">
        <v>1.5666666666666667</v>
      </c>
      <c r="F231" s="22">
        <v>1.9283333333333335</v>
      </c>
      <c r="G231" s="22">
        <v>1.8449999999999998</v>
      </c>
      <c r="H231" s="22">
        <v>1.8333333333333333</v>
      </c>
      <c r="I231" s="22">
        <v>1.8333333333333333</v>
      </c>
      <c r="J231" s="22">
        <v>1.8966666666666667</v>
      </c>
      <c r="K231" s="22">
        <v>2.1933333333333334</v>
      </c>
      <c r="L231" s="22">
        <v>1.9132712808570804</v>
      </c>
      <c r="M231" s="22">
        <v>2.0710737959214467</v>
      </c>
      <c r="N231" s="22">
        <v>2.6216666666666666</v>
      </c>
      <c r="O231" s="22">
        <v>1.8333333333333333</v>
      </c>
      <c r="P231" s="22">
        <v>2.5316666666666667</v>
      </c>
      <c r="Q231" s="22">
        <v>2.0150000000000001</v>
      </c>
      <c r="R231" s="22">
        <v>1.9000000000000001</v>
      </c>
      <c r="S231" s="22">
        <v>1.8833333333333331</v>
      </c>
      <c r="T231" s="22">
        <v>2.0033333333333334</v>
      </c>
      <c r="U231" s="22">
        <v>1.9833333333333332</v>
      </c>
      <c r="V231" s="157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6"/>
    </row>
    <row r="232" spans="1:65">
      <c r="A232" s="30"/>
      <c r="B232" s="3" t="s">
        <v>239</v>
      </c>
      <c r="C232" s="29"/>
      <c r="D232" s="11">
        <v>1.895</v>
      </c>
      <c r="E232" s="11">
        <v>1.5449999999999999</v>
      </c>
      <c r="F232" s="11">
        <v>1.9450000000000001</v>
      </c>
      <c r="G232" s="11">
        <v>1.86</v>
      </c>
      <c r="H232" s="11">
        <v>1.87</v>
      </c>
      <c r="I232" s="11">
        <v>1.83</v>
      </c>
      <c r="J232" s="11">
        <v>1.92</v>
      </c>
      <c r="K232" s="11">
        <v>2.2199999999999998</v>
      </c>
      <c r="L232" s="11">
        <v>1.8917658649526823</v>
      </c>
      <c r="M232" s="11">
        <v>2.0709026410923999</v>
      </c>
      <c r="N232" s="11">
        <v>2.645</v>
      </c>
      <c r="O232" s="11">
        <v>1.8</v>
      </c>
      <c r="P232" s="11">
        <v>2.5300000000000002</v>
      </c>
      <c r="Q232" s="11">
        <v>2.02</v>
      </c>
      <c r="R232" s="11">
        <v>1.895</v>
      </c>
      <c r="S232" s="11">
        <v>1.8849999999999998</v>
      </c>
      <c r="T232" s="11">
        <v>1.9950000000000001</v>
      </c>
      <c r="U232" s="11">
        <v>2.0099999999999998</v>
      </c>
      <c r="V232" s="157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3" t="s">
        <v>240</v>
      </c>
      <c r="C233" s="29"/>
      <c r="D233" s="23">
        <v>4.273952113286561E-2</v>
      </c>
      <c r="E233" s="23">
        <v>4.1793141383086652E-2</v>
      </c>
      <c r="F233" s="23">
        <v>4.9966655548141954E-2</v>
      </c>
      <c r="G233" s="23">
        <v>4.2778499272414845E-2</v>
      </c>
      <c r="H233" s="23">
        <v>9.003702941938202E-2</v>
      </c>
      <c r="I233" s="23">
        <v>6.408327915038893E-2</v>
      </c>
      <c r="J233" s="23">
        <v>8.9591666279105794E-2</v>
      </c>
      <c r="K233" s="23">
        <v>0.10112698288126006</v>
      </c>
      <c r="L233" s="23">
        <v>4.617892840872919E-2</v>
      </c>
      <c r="M233" s="23">
        <v>8.6970506492475647E-2</v>
      </c>
      <c r="N233" s="23">
        <v>8.1833163611500892E-2</v>
      </c>
      <c r="O233" s="23">
        <v>5.1639777949432156E-2</v>
      </c>
      <c r="P233" s="23">
        <v>8.2804991797998856E-2</v>
      </c>
      <c r="Q233" s="23">
        <v>7.9183331579316618E-2</v>
      </c>
      <c r="R233" s="23">
        <v>6.4807406984078608E-2</v>
      </c>
      <c r="S233" s="23">
        <v>4.8853522561496658E-2</v>
      </c>
      <c r="T233" s="23">
        <v>6.9761498454854465E-2</v>
      </c>
      <c r="U233" s="23">
        <v>7.393691004272944E-2</v>
      </c>
      <c r="V233" s="221"/>
      <c r="W233" s="222"/>
      <c r="X233" s="222"/>
      <c r="Y233" s="222"/>
      <c r="Z233" s="222"/>
      <c r="AA233" s="222"/>
      <c r="AB233" s="222"/>
      <c r="AC233" s="222"/>
      <c r="AD233" s="222"/>
      <c r="AE233" s="222"/>
      <c r="AF233" s="222"/>
      <c r="AG233" s="222"/>
      <c r="AH233" s="222"/>
      <c r="AI233" s="222"/>
      <c r="AJ233" s="222"/>
      <c r="AK233" s="222"/>
      <c r="AL233" s="222"/>
      <c r="AM233" s="222"/>
      <c r="AN233" s="222"/>
      <c r="AO233" s="222"/>
      <c r="AP233" s="222"/>
      <c r="AQ233" s="222"/>
      <c r="AR233" s="222"/>
      <c r="AS233" s="222"/>
      <c r="AT233" s="222"/>
      <c r="AU233" s="222"/>
      <c r="AV233" s="222"/>
      <c r="AW233" s="222"/>
      <c r="AX233" s="222"/>
      <c r="AY233" s="222"/>
      <c r="AZ233" s="222"/>
      <c r="BA233" s="222"/>
      <c r="BB233" s="222"/>
      <c r="BC233" s="222"/>
      <c r="BD233" s="222"/>
      <c r="BE233" s="222"/>
      <c r="BF233" s="222"/>
      <c r="BG233" s="222"/>
      <c r="BH233" s="222"/>
      <c r="BI233" s="222"/>
      <c r="BJ233" s="222"/>
      <c r="BK233" s="222"/>
      <c r="BL233" s="222"/>
      <c r="BM233" s="57"/>
    </row>
    <row r="234" spans="1:65">
      <c r="A234" s="30"/>
      <c r="B234" s="3" t="s">
        <v>87</v>
      </c>
      <c r="C234" s="29"/>
      <c r="D234" s="13">
        <v>2.2653456430847495E-2</v>
      </c>
      <c r="E234" s="13">
        <v>2.6676473223246799E-2</v>
      </c>
      <c r="F234" s="13">
        <v>2.5911835202147942E-2</v>
      </c>
      <c r="G234" s="13">
        <v>2.3186178467433524E-2</v>
      </c>
      <c r="H234" s="13">
        <v>4.9111106956026558E-2</v>
      </c>
      <c r="I234" s="13">
        <v>3.4954515900212146E-2</v>
      </c>
      <c r="J234" s="13">
        <v>4.7236379409018869E-2</v>
      </c>
      <c r="K234" s="13">
        <v>4.6106527149510662E-2</v>
      </c>
      <c r="L234" s="13">
        <v>2.4136111209510553E-2</v>
      </c>
      <c r="M234" s="13">
        <v>4.1992953927448722E-2</v>
      </c>
      <c r="N234" s="13">
        <v>3.1214175567006064E-2</v>
      </c>
      <c r="O234" s="13">
        <v>2.8167151608781176E-2</v>
      </c>
      <c r="P234" s="13">
        <v>3.2707699196049579E-2</v>
      </c>
      <c r="Q234" s="13">
        <v>3.92969387490405E-2</v>
      </c>
      <c r="R234" s="13">
        <v>3.4109161570567689E-2</v>
      </c>
      <c r="S234" s="13">
        <v>2.5939923483980529E-2</v>
      </c>
      <c r="T234" s="13">
        <v>3.4822711375135339E-2</v>
      </c>
      <c r="U234" s="13">
        <v>3.7279114307258547E-2</v>
      </c>
      <c r="V234" s="157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6"/>
    </row>
    <row r="235" spans="1:65">
      <c r="A235" s="30"/>
      <c r="B235" s="3" t="s">
        <v>241</v>
      </c>
      <c r="C235" s="29"/>
      <c r="D235" s="13">
        <v>-1.5933766364686353E-2</v>
      </c>
      <c r="E235" s="13">
        <v>-0.18284252683993396</v>
      </c>
      <c r="F235" s="13">
        <v>5.7991451555281515E-3</v>
      </c>
      <c r="G235" s="13">
        <v>-3.7666677884900968E-2</v>
      </c>
      <c r="H235" s="13">
        <v>-4.3751893110561046E-2</v>
      </c>
      <c r="I235" s="13">
        <v>-4.3751893110561046E-2</v>
      </c>
      <c r="J235" s="13">
        <v>-1.071786759983484E-2</v>
      </c>
      <c r="K235" s="13">
        <v>0.14402046242409261</v>
      </c>
      <c r="L235" s="13">
        <v>-2.0570689351734339E-3</v>
      </c>
      <c r="M235" s="13">
        <v>8.0251125406295198E-2</v>
      </c>
      <c r="N235" s="13">
        <v>0.36743479285189773</v>
      </c>
      <c r="O235" s="13">
        <v>-4.3751893110561046E-2</v>
      </c>
      <c r="P235" s="13">
        <v>0.32049170396823445</v>
      </c>
      <c r="Q235" s="13">
        <v>5.1003601117574515E-2</v>
      </c>
      <c r="R235" s="13">
        <v>-8.9792346782175958E-3</v>
      </c>
      <c r="S235" s="13">
        <v>-1.7672399286303708E-2</v>
      </c>
      <c r="T235" s="13">
        <v>4.4918385891914436E-2</v>
      </c>
      <c r="U235" s="13">
        <v>3.448658836221119E-2</v>
      </c>
      <c r="V235" s="157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46" t="s">
        <v>242</v>
      </c>
      <c r="C236" s="47"/>
      <c r="D236" s="45">
        <v>0.18</v>
      </c>
      <c r="E236" s="45">
        <v>3.13</v>
      </c>
      <c r="F236" s="45">
        <v>0.2</v>
      </c>
      <c r="G236" s="45">
        <v>0.56999999999999995</v>
      </c>
      <c r="H236" s="45">
        <v>0.67</v>
      </c>
      <c r="I236" s="45">
        <v>0.67</v>
      </c>
      <c r="J236" s="45">
        <v>0.09</v>
      </c>
      <c r="K236" s="45">
        <v>2.64</v>
      </c>
      <c r="L236" s="45">
        <v>0.06</v>
      </c>
      <c r="M236" s="45">
        <v>1.51</v>
      </c>
      <c r="N236" s="45">
        <v>6.58</v>
      </c>
      <c r="O236" s="45">
        <v>0.67</v>
      </c>
      <c r="P236" s="45">
        <v>5.75</v>
      </c>
      <c r="Q236" s="45">
        <v>1</v>
      </c>
      <c r="R236" s="45">
        <v>0.06</v>
      </c>
      <c r="S236" s="45">
        <v>0.21</v>
      </c>
      <c r="T236" s="45">
        <v>0.89</v>
      </c>
      <c r="U236" s="45">
        <v>0.71</v>
      </c>
      <c r="V236" s="157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BM237" s="56"/>
    </row>
    <row r="238" spans="1:65" ht="15">
      <c r="B238" s="8" t="s">
        <v>554</v>
      </c>
      <c r="BM238" s="28" t="s">
        <v>67</v>
      </c>
    </row>
    <row r="239" spans="1:65" ht="15">
      <c r="A239" s="25" t="s">
        <v>0</v>
      </c>
      <c r="B239" s="18" t="s">
        <v>114</v>
      </c>
      <c r="C239" s="15" t="s">
        <v>115</v>
      </c>
      <c r="D239" s="16" t="s">
        <v>234</v>
      </c>
      <c r="E239" s="17" t="s">
        <v>234</v>
      </c>
      <c r="F239" s="17" t="s">
        <v>234</v>
      </c>
      <c r="G239" s="17" t="s">
        <v>234</v>
      </c>
      <c r="H239" s="17" t="s">
        <v>234</v>
      </c>
      <c r="I239" s="17" t="s">
        <v>234</v>
      </c>
      <c r="J239" s="17" t="s">
        <v>234</v>
      </c>
      <c r="K239" s="17" t="s">
        <v>234</v>
      </c>
      <c r="L239" s="17" t="s">
        <v>234</v>
      </c>
      <c r="M239" s="17" t="s">
        <v>234</v>
      </c>
      <c r="N239" s="17" t="s">
        <v>234</v>
      </c>
      <c r="O239" s="17" t="s">
        <v>234</v>
      </c>
      <c r="P239" s="17" t="s">
        <v>234</v>
      </c>
      <c r="Q239" s="17" t="s">
        <v>234</v>
      </c>
      <c r="R239" s="17" t="s">
        <v>234</v>
      </c>
      <c r="S239" s="17" t="s">
        <v>234</v>
      </c>
      <c r="T239" s="17" t="s">
        <v>234</v>
      </c>
      <c r="U239" s="17" t="s">
        <v>234</v>
      </c>
      <c r="V239" s="17" t="s">
        <v>234</v>
      </c>
      <c r="W239" s="17" t="s">
        <v>234</v>
      </c>
      <c r="X239" s="17" t="s">
        <v>234</v>
      </c>
      <c r="Y239" s="17" t="s">
        <v>234</v>
      </c>
      <c r="Z239" s="17" t="s">
        <v>234</v>
      </c>
      <c r="AA239" s="17" t="s">
        <v>234</v>
      </c>
      <c r="AB239" s="17" t="s">
        <v>234</v>
      </c>
      <c r="AC239" s="17" t="s">
        <v>234</v>
      </c>
      <c r="AD239" s="17" t="s">
        <v>234</v>
      </c>
      <c r="AE239" s="17" t="s">
        <v>234</v>
      </c>
      <c r="AF239" s="17" t="s">
        <v>234</v>
      </c>
      <c r="AG239" s="157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235</v>
      </c>
      <c r="C240" s="9" t="s">
        <v>235</v>
      </c>
      <c r="D240" s="154" t="s">
        <v>245</v>
      </c>
      <c r="E240" s="156" t="s">
        <v>246</v>
      </c>
      <c r="F240" s="156" t="s">
        <v>247</v>
      </c>
      <c r="G240" s="156" t="s">
        <v>248</v>
      </c>
      <c r="H240" s="156" t="s">
        <v>249</v>
      </c>
      <c r="I240" s="156" t="s">
        <v>250</v>
      </c>
      <c r="J240" s="156" t="s">
        <v>251</v>
      </c>
      <c r="K240" s="156" t="s">
        <v>252</v>
      </c>
      <c r="L240" s="156" t="s">
        <v>253</v>
      </c>
      <c r="M240" s="156" t="s">
        <v>254</v>
      </c>
      <c r="N240" s="156" t="s">
        <v>255</v>
      </c>
      <c r="O240" s="156" t="s">
        <v>256</v>
      </c>
      <c r="P240" s="156" t="s">
        <v>257</v>
      </c>
      <c r="Q240" s="156" t="s">
        <v>258</v>
      </c>
      <c r="R240" s="156" t="s">
        <v>259</v>
      </c>
      <c r="S240" s="156" t="s">
        <v>260</v>
      </c>
      <c r="T240" s="156" t="s">
        <v>261</v>
      </c>
      <c r="U240" s="156" t="s">
        <v>262</v>
      </c>
      <c r="V240" s="156" t="s">
        <v>263</v>
      </c>
      <c r="W240" s="156" t="s">
        <v>264</v>
      </c>
      <c r="X240" s="156" t="s">
        <v>265</v>
      </c>
      <c r="Y240" s="156" t="s">
        <v>266</v>
      </c>
      <c r="Z240" s="156" t="s">
        <v>267</v>
      </c>
      <c r="AA240" s="156" t="s">
        <v>268</v>
      </c>
      <c r="AB240" s="156" t="s">
        <v>269</v>
      </c>
      <c r="AC240" s="156" t="s">
        <v>270</v>
      </c>
      <c r="AD240" s="156" t="s">
        <v>271</v>
      </c>
      <c r="AE240" s="156" t="s">
        <v>236</v>
      </c>
      <c r="AF240" s="156" t="s">
        <v>272</v>
      </c>
      <c r="AG240" s="157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280</v>
      </c>
      <c r="E241" s="11" t="s">
        <v>305</v>
      </c>
      <c r="F241" s="11" t="s">
        <v>280</v>
      </c>
      <c r="G241" s="11" t="s">
        <v>312</v>
      </c>
      <c r="H241" s="11" t="s">
        <v>312</v>
      </c>
      <c r="I241" s="11" t="s">
        <v>312</v>
      </c>
      <c r="J241" s="11" t="s">
        <v>312</v>
      </c>
      <c r="K241" s="11" t="s">
        <v>312</v>
      </c>
      <c r="L241" s="11" t="s">
        <v>282</v>
      </c>
      <c r="M241" s="11" t="s">
        <v>281</v>
      </c>
      <c r="N241" s="11" t="s">
        <v>305</v>
      </c>
      <c r="O241" s="11" t="s">
        <v>305</v>
      </c>
      <c r="P241" s="11" t="s">
        <v>305</v>
      </c>
      <c r="Q241" s="11" t="s">
        <v>282</v>
      </c>
      <c r="R241" s="11" t="s">
        <v>305</v>
      </c>
      <c r="S241" s="11" t="s">
        <v>280</v>
      </c>
      <c r="T241" s="11" t="s">
        <v>282</v>
      </c>
      <c r="U241" s="11" t="s">
        <v>282</v>
      </c>
      <c r="V241" s="11" t="s">
        <v>305</v>
      </c>
      <c r="W241" s="11" t="s">
        <v>282</v>
      </c>
      <c r="X241" s="11" t="s">
        <v>280</v>
      </c>
      <c r="Y241" s="11" t="s">
        <v>305</v>
      </c>
      <c r="Z241" s="11" t="s">
        <v>305</v>
      </c>
      <c r="AA241" s="11" t="s">
        <v>305</v>
      </c>
      <c r="AB241" s="11" t="s">
        <v>282</v>
      </c>
      <c r="AC241" s="11" t="s">
        <v>280</v>
      </c>
      <c r="AD241" s="11" t="s">
        <v>305</v>
      </c>
      <c r="AE241" s="11" t="s">
        <v>305</v>
      </c>
      <c r="AF241" s="11" t="s">
        <v>281</v>
      </c>
      <c r="AG241" s="157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9"/>
      <c r="C242" s="9"/>
      <c r="D242" s="26" t="s">
        <v>306</v>
      </c>
      <c r="E242" s="26" t="s">
        <v>306</v>
      </c>
      <c r="F242" s="26" t="s">
        <v>306</v>
      </c>
      <c r="G242" s="26" t="s">
        <v>306</v>
      </c>
      <c r="H242" s="26" t="s">
        <v>306</v>
      </c>
      <c r="I242" s="26" t="s">
        <v>306</v>
      </c>
      <c r="J242" s="26" t="s">
        <v>306</v>
      </c>
      <c r="K242" s="26" t="s">
        <v>306</v>
      </c>
      <c r="L242" s="26" t="s">
        <v>306</v>
      </c>
      <c r="M242" s="26" t="s">
        <v>121</v>
      </c>
      <c r="N242" s="26" t="s">
        <v>307</v>
      </c>
      <c r="O242" s="26" t="s">
        <v>307</v>
      </c>
      <c r="P242" s="26" t="s">
        <v>308</v>
      </c>
      <c r="Q242" s="26" t="s">
        <v>306</v>
      </c>
      <c r="R242" s="26" t="s">
        <v>307</v>
      </c>
      <c r="S242" s="26" t="s">
        <v>307</v>
      </c>
      <c r="T242" s="26" t="s">
        <v>307</v>
      </c>
      <c r="U242" s="26" t="s">
        <v>309</v>
      </c>
      <c r="V242" s="26" t="s">
        <v>309</v>
      </c>
      <c r="W242" s="26" t="s">
        <v>306</v>
      </c>
      <c r="X242" s="26" t="s">
        <v>309</v>
      </c>
      <c r="Y242" s="26" t="s">
        <v>306</v>
      </c>
      <c r="Z242" s="26" t="s">
        <v>309</v>
      </c>
      <c r="AA242" s="26" t="s">
        <v>307</v>
      </c>
      <c r="AB242" s="26" t="s">
        <v>309</v>
      </c>
      <c r="AC242" s="26" t="s">
        <v>309</v>
      </c>
      <c r="AD242" s="26" t="s">
        <v>313</v>
      </c>
      <c r="AE242" s="26" t="s">
        <v>309</v>
      </c>
      <c r="AF242" s="26" t="s">
        <v>308</v>
      </c>
      <c r="AG242" s="157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152">
        <v>1.91</v>
      </c>
      <c r="E243" s="21">
        <v>1.76</v>
      </c>
      <c r="F243" s="21">
        <v>1.7909999999999999</v>
      </c>
      <c r="G243" s="21">
        <v>1.7749999999999999</v>
      </c>
      <c r="H243" s="21">
        <v>1.7250000000000001</v>
      </c>
      <c r="I243" s="21">
        <v>1.7399999999999998</v>
      </c>
      <c r="J243" s="21">
        <v>1.6850000000000001</v>
      </c>
      <c r="K243" s="21">
        <v>1.78</v>
      </c>
      <c r="L243" s="158">
        <v>1.91</v>
      </c>
      <c r="M243" s="21">
        <v>1.7142099999999998</v>
      </c>
      <c r="N243" s="21">
        <v>1.7629999999999999</v>
      </c>
      <c r="O243" s="21" t="s">
        <v>296</v>
      </c>
      <c r="P243" s="21">
        <v>1.7964756078894004</v>
      </c>
      <c r="Q243" s="21">
        <v>1.7261917200000001</v>
      </c>
      <c r="R243" s="21">
        <v>1.7290085292741724</v>
      </c>
      <c r="S243" s="152">
        <v>1.94</v>
      </c>
      <c r="T243" s="21">
        <v>1.71</v>
      </c>
      <c r="U243" s="21" t="s">
        <v>296</v>
      </c>
      <c r="V243" s="21">
        <v>1.7367000000000001</v>
      </c>
      <c r="W243" s="21">
        <v>1.8647</v>
      </c>
      <c r="X243" s="21">
        <v>1.752</v>
      </c>
      <c r="Y243" s="21">
        <v>1.7893200000000002</v>
      </c>
      <c r="Z243" s="21">
        <v>1.7500000000000002</v>
      </c>
      <c r="AA243" s="21">
        <v>1.8079999999999998</v>
      </c>
      <c r="AB243" s="21" t="s">
        <v>296</v>
      </c>
      <c r="AC243" s="21">
        <v>1.8000000000000003</v>
      </c>
      <c r="AD243" s="21">
        <v>1.694</v>
      </c>
      <c r="AE243" s="21" t="s">
        <v>296</v>
      </c>
      <c r="AF243" s="21">
        <v>1.7782200000000001</v>
      </c>
      <c r="AG243" s="157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>
        <v>1</v>
      </c>
      <c r="C244" s="9">
        <v>2</v>
      </c>
      <c r="D244" s="153">
        <v>1.94</v>
      </c>
      <c r="E244" s="11">
        <v>1.72</v>
      </c>
      <c r="F244" s="11">
        <v>1.7929999999999997</v>
      </c>
      <c r="G244" s="11">
        <v>1.77</v>
      </c>
      <c r="H244" s="11">
        <v>1.7250000000000001</v>
      </c>
      <c r="I244" s="11">
        <v>1.7049999999999998</v>
      </c>
      <c r="J244" s="11">
        <v>1.7150000000000003</v>
      </c>
      <c r="K244" s="11">
        <v>1.8049999999999999</v>
      </c>
      <c r="L244" s="11">
        <v>1.83</v>
      </c>
      <c r="M244" s="11">
        <v>1.6669</v>
      </c>
      <c r="N244" s="11">
        <v>1.7370000000000001</v>
      </c>
      <c r="O244" s="11" t="s">
        <v>296</v>
      </c>
      <c r="P244" s="11">
        <v>1.7974892746512001</v>
      </c>
      <c r="Q244" s="11">
        <v>1.7398213899999997</v>
      </c>
      <c r="R244" s="11">
        <v>1.7603313810613301</v>
      </c>
      <c r="S244" s="153">
        <v>1.92</v>
      </c>
      <c r="T244" s="11">
        <v>1.76</v>
      </c>
      <c r="U244" s="11" t="s">
        <v>296</v>
      </c>
      <c r="V244" s="11">
        <v>1.7454999999999998</v>
      </c>
      <c r="W244" s="11">
        <v>1.8576999999999999</v>
      </c>
      <c r="X244" s="11">
        <v>1.7469999999999999</v>
      </c>
      <c r="Y244" s="11">
        <v>1.8326880000000001</v>
      </c>
      <c r="Z244" s="11">
        <v>1.76</v>
      </c>
      <c r="AA244" s="11">
        <v>1.7840000000000003</v>
      </c>
      <c r="AB244" s="11" t="s">
        <v>296</v>
      </c>
      <c r="AC244" s="11">
        <v>1.7809999999999999</v>
      </c>
      <c r="AD244" s="11">
        <v>1.702</v>
      </c>
      <c r="AE244" s="11" t="s">
        <v>296</v>
      </c>
      <c r="AF244" s="11">
        <v>1.7889200000000001</v>
      </c>
      <c r="AG244" s="157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24</v>
      </c>
    </row>
    <row r="245" spans="1:65">
      <c r="A245" s="30"/>
      <c r="B245" s="19">
        <v>1</v>
      </c>
      <c r="C245" s="9">
        <v>3</v>
      </c>
      <c r="D245" s="153">
        <v>1.9</v>
      </c>
      <c r="E245" s="11">
        <v>1.7399999999999998</v>
      </c>
      <c r="F245" s="11">
        <v>1.8189999999999997</v>
      </c>
      <c r="G245" s="11">
        <v>1.78</v>
      </c>
      <c r="H245" s="11">
        <v>1.7049999999999998</v>
      </c>
      <c r="I245" s="11">
        <v>1.73</v>
      </c>
      <c r="J245" s="11">
        <v>1.7049999999999998</v>
      </c>
      <c r="K245" s="11">
        <v>1.8049999999999999</v>
      </c>
      <c r="L245" s="11">
        <v>1.8599999999999999</v>
      </c>
      <c r="M245" s="11">
        <v>1.7278599999999997</v>
      </c>
      <c r="N245" s="11">
        <v>1.76</v>
      </c>
      <c r="O245" s="11" t="s">
        <v>296</v>
      </c>
      <c r="P245" s="11">
        <v>1.7908164984899999</v>
      </c>
      <c r="Q245" s="11">
        <v>1.7302469899999999</v>
      </c>
      <c r="R245" s="11">
        <v>1.7615436557489779</v>
      </c>
      <c r="S245" s="153">
        <v>1.94</v>
      </c>
      <c r="T245" s="11">
        <v>1.7399999999999998</v>
      </c>
      <c r="U245" s="11" t="s">
        <v>296</v>
      </c>
      <c r="V245" s="11">
        <v>1.7451999999999999</v>
      </c>
      <c r="W245" s="159">
        <v>1.9093</v>
      </c>
      <c r="X245" s="11">
        <v>1.7579999999999998</v>
      </c>
      <c r="Y245" s="11">
        <v>1.8000800000000001</v>
      </c>
      <c r="Z245" s="11">
        <v>1.7500000000000002</v>
      </c>
      <c r="AA245" s="11">
        <v>1.7399999999999998</v>
      </c>
      <c r="AB245" s="11" t="s">
        <v>296</v>
      </c>
      <c r="AC245" s="11">
        <v>1.7950000000000002</v>
      </c>
      <c r="AD245" s="11">
        <v>1.7090000000000001</v>
      </c>
      <c r="AE245" s="11" t="s">
        <v>296</v>
      </c>
      <c r="AF245" s="11">
        <v>1.7458599999999997</v>
      </c>
      <c r="AG245" s="157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19">
        <v>1</v>
      </c>
      <c r="C246" s="9">
        <v>4</v>
      </c>
      <c r="D246" s="153">
        <v>1.94</v>
      </c>
      <c r="E246" s="11">
        <v>1.7399999999999998</v>
      </c>
      <c r="F246" s="159">
        <v>1.738</v>
      </c>
      <c r="G246" s="11">
        <v>1.7849999999999997</v>
      </c>
      <c r="H246" s="11">
        <v>1.7150000000000003</v>
      </c>
      <c r="I246" s="11">
        <v>1.71</v>
      </c>
      <c r="J246" s="11">
        <v>1.7000000000000002</v>
      </c>
      <c r="K246" s="11">
        <v>1.8149999999999999</v>
      </c>
      <c r="L246" s="11">
        <v>1.8800000000000001</v>
      </c>
      <c r="M246" s="11">
        <v>1.69754</v>
      </c>
      <c r="N246" s="11">
        <v>1.7629999999999999</v>
      </c>
      <c r="O246" s="11" t="s">
        <v>296</v>
      </c>
      <c r="P246" s="11">
        <v>1.7962424054679997</v>
      </c>
      <c r="Q246" s="11">
        <v>1.7276364799999999</v>
      </c>
      <c r="R246" s="11">
        <v>1.713933675026915</v>
      </c>
      <c r="S246" s="153">
        <v>1.94</v>
      </c>
      <c r="T246" s="11">
        <v>1.73</v>
      </c>
      <c r="U246" s="11" t="s">
        <v>296</v>
      </c>
      <c r="V246" s="11">
        <v>1.7264999999999999</v>
      </c>
      <c r="W246" s="11">
        <v>1.8026</v>
      </c>
      <c r="X246" s="11">
        <v>1.752</v>
      </c>
      <c r="Y246" s="11">
        <v>1.8721040000000002</v>
      </c>
      <c r="Z246" s="11">
        <v>1.7399999999999998</v>
      </c>
      <c r="AA246" s="11">
        <v>1.7390000000000003</v>
      </c>
      <c r="AB246" s="11" t="s">
        <v>296</v>
      </c>
      <c r="AC246" s="11">
        <v>1.7870000000000001</v>
      </c>
      <c r="AD246" s="11">
        <v>1.718</v>
      </c>
      <c r="AE246" s="11" t="s">
        <v>296</v>
      </c>
      <c r="AF246" s="159">
        <v>1.7035499999999999</v>
      </c>
      <c r="AG246" s="157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1.7610281124628424</v>
      </c>
    </row>
    <row r="247" spans="1:65">
      <c r="A247" s="30"/>
      <c r="B247" s="19">
        <v>1</v>
      </c>
      <c r="C247" s="9">
        <v>5</v>
      </c>
      <c r="D247" s="153">
        <v>1.9299999999999997</v>
      </c>
      <c r="E247" s="11">
        <v>1.7399999999999998</v>
      </c>
      <c r="F247" s="11">
        <v>1.8140000000000001</v>
      </c>
      <c r="G247" s="11">
        <v>1.7549999999999999</v>
      </c>
      <c r="H247" s="11">
        <v>1.73</v>
      </c>
      <c r="I247" s="11">
        <v>1.7150000000000003</v>
      </c>
      <c r="J247" s="11">
        <v>1.7000000000000002</v>
      </c>
      <c r="K247" s="11">
        <v>1.81</v>
      </c>
      <c r="L247" s="11">
        <v>1.82</v>
      </c>
      <c r="M247" s="11">
        <v>1.6484300000000001</v>
      </c>
      <c r="N247" s="11">
        <v>1.748</v>
      </c>
      <c r="O247" s="11" t="s">
        <v>296</v>
      </c>
      <c r="P247" s="11">
        <v>1.8124628420808002</v>
      </c>
      <c r="Q247" s="159">
        <v>1.6585808799999997</v>
      </c>
      <c r="R247" s="11">
        <v>1.709838188104591</v>
      </c>
      <c r="S247" s="153">
        <v>1.95</v>
      </c>
      <c r="T247" s="11">
        <v>1.78</v>
      </c>
      <c r="U247" s="11" t="s">
        <v>296</v>
      </c>
      <c r="V247" s="11">
        <v>1.6999</v>
      </c>
      <c r="W247" s="11">
        <v>1.8359000000000001</v>
      </c>
      <c r="X247" s="11">
        <v>1.7530000000000001</v>
      </c>
      <c r="Y247" s="11">
        <v>1.8346640000000001</v>
      </c>
      <c r="Z247" s="11">
        <v>1.73</v>
      </c>
      <c r="AA247" s="11">
        <v>1.79</v>
      </c>
      <c r="AB247" s="11" t="s">
        <v>296</v>
      </c>
      <c r="AC247" s="11">
        <v>1.8000000000000003</v>
      </c>
      <c r="AD247" s="11">
        <v>1.728</v>
      </c>
      <c r="AE247" s="11" t="s">
        <v>296</v>
      </c>
      <c r="AF247" s="11">
        <v>1.7911400000000002</v>
      </c>
      <c r="AG247" s="157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82</v>
      </c>
    </row>
    <row r="248" spans="1:65">
      <c r="A248" s="30"/>
      <c r="B248" s="19">
        <v>1</v>
      </c>
      <c r="C248" s="9">
        <v>6</v>
      </c>
      <c r="D248" s="153">
        <v>1.92</v>
      </c>
      <c r="E248" s="11">
        <v>1.72</v>
      </c>
      <c r="F248" s="11">
        <v>1.7950000000000002</v>
      </c>
      <c r="G248" s="11">
        <v>1.7649999999999999</v>
      </c>
      <c r="H248" s="11">
        <v>1.7000000000000002</v>
      </c>
      <c r="I248" s="11">
        <v>1.7350000000000001</v>
      </c>
      <c r="J248" s="11">
        <v>1.6850000000000001</v>
      </c>
      <c r="K248" s="11">
        <v>1.81</v>
      </c>
      <c r="L248" s="11">
        <v>1.8399999999999999</v>
      </c>
      <c r="M248" s="11">
        <v>1.7281099999999998</v>
      </c>
      <c r="N248" s="11">
        <v>1.746</v>
      </c>
      <c r="O248" s="11" t="s">
        <v>296</v>
      </c>
      <c r="P248" s="11">
        <v>1.7818331900117996</v>
      </c>
      <c r="Q248" s="11">
        <v>1.7325940299999998</v>
      </c>
      <c r="R248" s="11">
        <v>1.7316255400650609</v>
      </c>
      <c r="S248" s="153">
        <v>1.94</v>
      </c>
      <c r="T248" s="11">
        <v>1.71</v>
      </c>
      <c r="U248" s="11" t="s">
        <v>296</v>
      </c>
      <c r="V248" s="11">
        <v>1.7343999999999999</v>
      </c>
      <c r="W248" s="11">
        <v>1.8839999999999999</v>
      </c>
      <c r="X248" s="11">
        <v>1.752</v>
      </c>
      <c r="Y248" s="11">
        <v>1.7728880000000002</v>
      </c>
      <c r="Z248" s="11">
        <v>1.7500000000000002</v>
      </c>
      <c r="AA248" s="11">
        <v>1.7989999999999999</v>
      </c>
      <c r="AB248" s="11" t="s">
        <v>296</v>
      </c>
      <c r="AC248" s="11">
        <v>1.7769999999999997</v>
      </c>
      <c r="AD248" s="11">
        <v>1.7410000000000001</v>
      </c>
      <c r="AE248" s="11" t="s">
        <v>296</v>
      </c>
      <c r="AF248" s="11">
        <v>1.78104</v>
      </c>
      <c r="AG248" s="157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6"/>
    </row>
    <row r="249" spans="1:65">
      <c r="A249" s="30"/>
      <c r="B249" s="20" t="s">
        <v>238</v>
      </c>
      <c r="C249" s="12"/>
      <c r="D249" s="22">
        <v>1.9233333333333331</v>
      </c>
      <c r="E249" s="22">
        <v>1.7366666666666666</v>
      </c>
      <c r="F249" s="22">
        <v>1.7916666666666667</v>
      </c>
      <c r="G249" s="22">
        <v>1.7716666666666665</v>
      </c>
      <c r="H249" s="22">
        <v>1.7166666666666668</v>
      </c>
      <c r="I249" s="22">
        <v>1.7224999999999999</v>
      </c>
      <c r="J249" s="22">
        <v>1.6983333333333335</v>
      </c>
      <c r="K249" s="22">
        <v>1.8041666666666669</v>
      </c>
      <c r="L249" s="22">
        <v>1.8566666666666665</v>
      </c>
      <c r="M249" s="22">
        <v>1.6971749999999997</v>
      </c>
      <c r="N249" s="22">
        <v>1.7528333333333332</v>
      </c>
      <c r="O249" s="22" t="s">
        <v>736</v>
      </c>
      <c r="P249" s="22">
        <v>1.7958866364318666</v>
      </c>
      <c r="Q249" s="22">
        <v>1.7191785816666665</v>
      </c>
      <c r="R249" s="22">
        <v>1.7343801615468413</v>
      </c>
      <c r="S249" s="22">
        <v>1.9383333333333332</v>
      </c>
      <c r="T249" s="22">
        <v>1.7383333333333333</v>
      </c>
      <c r="U249" s="22" t="s">
        <v>736</v>
      </c>
      <c r="V249" s="22">
        <v>1.7313666666666663</v>
      </c>
      <c r="W249" s="22">
        <v>1.8590333333333335</v>
      </c>
      <c r="X249" s="22">
        <v>1.7523333333333335</v>
      </c>
      <c r="Y249" s="22">
        <v>1.8169573333333335</v>
      </c>
      <c r="Z249" s="22">
        <v>1.7466666666666668</v>
      </c>
      <c r="AA249" s="22">
        <v>1.7766666666666666</v>
      </c>
      <c r="AB249" s="22" t="s">
        <v>736</v>
      </c>
      <c r="AC249" s="22">
        <v>1.79</v>
      </c>
      <c r="AD249" s="22">
        <v>1.7153333333333334</v>
      </c>
      <c r="AE249" s="22" t="s">
        <v>736</v>
      </c>
      <c r="AF249" s="22">
        <v>1.764788333333333</v>
      </c>
      <c r="AG249" s="157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3" t="s">
        <v>239</v>
      </c>
      <c r="C250" s="29"/>
      <c r="D250" s="11">
        <v>1.9249999999999998</v>
      </c>
      <c r="E250" s="11">
        <v>1.7399999999999998</v>
      </c>
      <c r="F250" s="11">
        <v>1.794</v>
      </c>
      <c r="G250" s="11">
        <v>1.7725</v>
      </c>
      <c r="H250" s="11">
        <v>1.7200000000000002</v>
      </c>
      <c r="I250" s="11">
        <v>1.7225000000000001</v>
      </c>
      <c r="J250" s="11">
        <v>1.7000000000000002</v>
      </c>
      <c r="K250" s="11">
        <v>1.8075000000000001</v>
      </c>
      <c r="L250" s="11">
        <v>1.8499999999999999</v>
      </c>
      <c r="M250" s="11">
        <v>1.7058749999999998</v>
      </c>
      <c r="N250" s="11">
        <v>1.754</v>
      </c>
      <c r="O250" s="11" t="s">
        <v>736</v>
      </c>
      <c r="P250" s="11">
        <v>1.7963590066787001</v>
      </c>
      <c r="Q250" s="11">
        <v>1.7289417349999998</v>
      </c>
      <c r="R250" s="11">
        <v>1.7303170346696166</v>
      </c>
      <c r="S250" s="11">
        <v>1.94</v>
      </c>
      <c r="T250" s="11">
        <v>1.7349999999999999</v>
      </c>
      <c r="U250" s="11" t="s">
        <v>736</v>
      </c>
      <c r="V250" s="11">
        <v>1.7355499999999999</v>
      </c>
      <c r="W250" s="11">
        <v>1.8612</v>
      </c>
      <c r="X250" s="11">
        <v>1.752</v>
      </c>
      <c r="Y250" s="11">
        <v>1.8163840000000002</v>
      </c>
      <c r="Z250" s="11">
        <v>1.7500000000000002</v>
      </c>
      <c r="AA250" s="11">
        <v>1.7870000000000001</v>
      </c>
      <c r="AB250" s="11" t="s">
        <v>736</v>
      </c>
      <c r="AC250" s="11">
        <v>1.7910000000000001</v>
      </c>
      <c r="AD250" s="11">
        <v>1.7135</v>
      </c>
      <c r="AE250" s="11" t="s">
        <v>736</v>
      </c>
      <c r="AF250" s="11">
        <v>1.77963</v>
      </c>
      <c r="AG250" s="157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3" t="s">
        <v>240</v>
      </c>
      <c r="C251" s="29"/>
      <c r="D251" s="23">
        <v>1.6329931618554519E-2</v>
      </c>
      <c r="E251" s="23">
        <v>1.5055453054181604E-2</v>
      </c>
      <c r="F251" s="23">
        <v>2.8772672219775912E-2</v>
      </c>
      <c r="G251" s="23">
        <v>1.0801234497346403E-2</v>
      </c>
      <c r="H251" s="23">
        <v>1.2110601416389959E-2</v>
      </c>
      <c r="I251" s="23">
        <v>1.4404860290887904E-2</v>
      </c>
      <c r="J251" s="23">
        <v>1.1690451944500175E-2</v>
      </c>
      <c r="K251" s="23">
        <v>1.2416387021459439E-2</v>
      </c>
      <c r="L251" s="23">
        <v>3.3862466931200763E-2</v>
      </c>
      <c r="M251" s="23">
        <v>3.3110477344792104E-2</v>
      </c>
      <c r="N251" s="23">
        <v>1.0759491933482048E-2</v>
      </c>
      <c r="O251" s="23" t="s">
        <v>736</v>
      </c>
      <c r="P251" s="23">
        <v>1.0010176391991477E-2</v>
      </c>
      <c r="Q251" s="23">
        <v>3.0071285485280805E-2</v>
      </c>
      <c r="R251" s="23">
        <v>2.2217699501924169E-2</v>
      </c>
      <c r="S251" s="23">
        <v>9.8319208025017604E-3</v>
      </c>
      <c r="T251" s="23">
        <v>2.7868739954771331E-2</v>
      </c>
      <c r="U251" s="23" t="s">
        <v>736</v>
      </c>
      <c r="V251" s="23">
        <v>1.6985837237730315E-2</v>
      </c>
      <c r="W251" s="23">
        <v>3.7158668795674921E-2</v>
      </c>
      <c r="X251" s="23">
        <v>3.502380143083622E-3</v>
      </c>
      <c r="Y251" s="23">
        <v>3.6312277475623378E-2</v>
      </c>
      <c r="Z251" s="23">
        <v>1.0327955589886527E-2</v>
      </c>
      <c r="AA251" s="23">
        <v>2.9917664793005876E-2</v>
      </c>
      <c r="AB251" s="23" t="s">
        <v>736</v>
      </c>
      <c r="AC251" s="23">
        <v>9.8386991009992864E-3</v>
      </c>
      <c r="AD251" s="23">
        <v>1.7316658646132285E-2</v>
      </c>
      <c r="AE251" s="23" t="s">
        <v>736</v>
      </c>
      <c r="AF251" s="23">
        <v>3.4145832200528865E-2</v>
      </c>
      <c r="AG251" s="221"/>
      <c r="AH251" s="222"/>
      <c r="AI251" s="222"/>
      <c r="AJ251" s="222"/>
      <c r="AK251" s="222"/>
      <c r="AL251" s="222"/>
      <c r="AM251" s="222"/>
      <c r="AN251" s="222"/>
      <c r="AO251" s="222"/>
      <c r="AP251" s="222"/>
      <c r="AQ251" s="222"/>
      <c r="AR251" s="222"/>
      <c r="AS251" s="222"/>
      <c r="AT251" s="222"/>
      <c r="AU251" s="222"/>
      <c r="AV251" s="222"/>
      <c r="AW251" s="222"/>
      <c r="AX251" s="222"/>
      <c r="AY251" s="222"/>
      <c r="AZ251" s="222"/>
      <c r="BA251" s="222"/>
      <c r="BB251" s="222"/>
      <c r="BC251" s="222"/>
      <c r="BD251" s="222"/>
      <c r="BE251" s="222"/>
      <c r="BF251" s="222"/>
      <c r="BG251" s="222"/>
      <c r="BH251" s="222"/>
      <c r="BI251" s="222"/>
      <c r="BJ251" s="222"/>
      <c r="BK251" s="222"/>
      <c r="BL251" s="222"/>
      <c r="BM251" s="57"/>
    </row>
    <row r="252" spans="1:65">
      <c r="A252" s="30"/>
      <c r="B252" s="3" t="s">
        <v>87</v>
      </c>
      <c r="C252" s="29"/>
      <c r="D252" s="13">
        <v>8.4904323839971509E-3</v>
      </c>
      <c r="E252" s="13">
        <v>8.6691668258243402E-3</v>
      </c>
      <c r="F252" s="13">
        <v>1.6059165890107484E-2</v>
      </c>
      <c r="G252" s="13">
        <v>6.0966516447863058E-3</v>
      </c>
      <c r="H252" s="13">
        <v>7.054719271683471E-3</v>
      </c>
      <c r="I252" s="13">
        <v>8.3627635941294076E-3</v>
      </c>
      <c r="J252" s="13">
        <v>6.8834849526006915E-3</v>
      </c>
      <c r="K252" s="13">
        <v>6.8820620904163163E-3</v>
      </c>
      <c r="L252" s="13">
        <v>1.8238312530269713E-2</v>
      </c>
      <c r="M252" s="13">
        <v>1.9509171031150064E-2</v>
      </c>
      <c r="N252" s="13">
        <v>6.1383428354941797E-3</v>
      </c>
      <c r="O252" s="13" t="s">
        <v>736</v>
      </c>
      <c r="P252" s="13">
        <v>5.5739467007116118E-3</v>
      </c>
      <c r="Q252" s="13">
        <v>1.7491658985262625E-2</v>
      </c>
      <c r="R252" s="13">
        <v>1.28101669948236E-2</v>
      </c>
      <c r="S252" s="13">
        <v>5.0723581096311747E-3</v>
      </c>
      <c r="T252" s="13">
        <v>1.6031873415975839E-2</v>
      </c>
      <c r="U252" s="13" t="s">
        <v>736</v>
      </c>
      <c r="V252" s="13">
        <v>9.8106528009069827E-3</v>
      </c>
      <c r="W252" s="13">
        <v>1.9988167037891511E-2</v>
      </c>
      <c r="X252" s="13">
        <v>1.9986951548888843E-3</v>
      </c>
      <c r="Y252" s="13">
        <v>1.9985211985691486E-2</v>
      </c>
      <c r="Z252" s="13">
        <v>5.9129516735991561E-3</v>
      </c>
      <c r="AA252" s="13">
        <v>1.6839210952911375E-2</v>
      </c>
      <c r="AB252" s="13" t="s">
        <v>736</v>
      </c>
      <c r="AC252" s="13">
        <v>5.4964799446923385E-3</v>
      </c>
      <c r="AD252" s="13">
        <v>1.0095214912241907E-2</v>
      </c>
      <c r="AE252" s="13" t="s">
        <v>736</v>
      </c>
      <c r="AF252" s="13">
        <v>1.9348400913345911E-2</v>
      </c>
      <c r="AG252" s="157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6"/>
    </row>
    <row r="253" spans="1:65">
      <c r="A253" s="30"/>
      <c r="B253" s="3" t="s">
        <v>241</v>
      </c>
      <c r="C253" s="29"/>
      <c r="D253" s="13">
        <v>9.2165036845154535E-2</v>
      </c>
      <c r="E253" s="13">
        <v>-1.3833649573092743E-2</v>
      </c>
      <c r="F253" s="13">
        <v>1.7398106246569567E-2</v>
      </c>
      <c r="G253" s="13">
        <v>6.0411041303285451E-3</v>
      </c>
      <c r="H253" s="13">
        <v>-2.5190651689333321E-2</v>
      </c>
      <c r="I253" s="13">
        <v>-2.1878192738763236E-2</v>
      </c>
      <c r="J253" s="13">
        <v>-3.5601236962554017E-2</v>
      </c>
      <c r="K253" s="13">
        <v>2.4496232569220178E-2</v>
      </c>
      <c r="L253" s="13">
        <v>5.4308363124351944E-2</v>
      </c>
      <c r="M253" s="13">
        <v>-3.6258996668453225E-2</v>
      </c>
      <c r="N253" s="13">
        <v>-4.6534061957980155E-3</v>
      </c>
      <c r="O253" s="13" t="s">
        <v>736</v>
      </c>
      <c r="P253" s="13">
        <v>1.9794416524261838E-2</v>
      </c>
      <c r="Q253" s="13">
        <v>-2.3764260490792721E-2</v>
      </c>
      <c r="R253" s="13">
        <v>-1.5132041747325298E-2</v>
      </c>
      <c r="S253" s="13">
        <v>0.10068278843233514</v>
      </c>
      <c r="T253" s="13">
        <v>-1.288723273007264E-2</v>
      </c>
      <c r="U253" s="13" t="s">
        <v>736</v>
      </c>
      <c r="V253" s="13">
        <v>-1.6843255133896617E-2</v>
      </c>
      <c r="W253" s="13">
        <v>5.5652275041440546E-2</v>
      </c>
      <c r="X253" s="13">
        <v>-4.9373312487038801E-3</v>
      </c>
      <c r="Y253" s="13">
        <v>3.1759413989293384E-2</v>
      </c>
      <c r="Z253" s="13">
        <v>-8.1551485149721215E-3</v>
      </c>
      <c r="AA253" s="13">
        <v>8.8803546593889671E-3</v>
      </c>
      <c r="AB253" s="13" t="s">
        <v>736</v>
      </c>
      <c r="AC253" s="13">
        <v>1.6451689403549352E-2</v>
      </c>
      <c r="AD253" s="13">
        <v>-2.5947785163749404E-2</v>
      </c>
      <c r="AE253" s="13" t="s">
        <v>736</v>
      </c>
      <c r="AF253" s="13">
        <v>2.1352418191846745E-3</v>
      </c>
      <c r="AG253" s="157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6"/>
    </row>
    <row r="254" spans="1:65">
      <c r="A254" s="30"/>
      <c r="B254" s="46" t="s">
        <v>242</v>
      </c>
      <c r="C254" s="47"/>
      <c r="D254" s="45">
        <v>3.18</v>
      </c>
      <c r="E254" s="45">
        <v>0.3</v>
      </c>
      <c r="F254" s="45">
        <v>0.72</v>
      </c>
      <c r="G254" s="45">
        <v>0.35</v>
      </c>
      <c r="H254" s="45">
        <v>0.67</v>
      </c>
      <c r="I254" s="45">
        <v>0.56999999999999995</v>
      </c>
      <c r="J254" s="45">
        <v>1.02</v>
      </c>
      <c r="K254" s="45">
        <v>0.96</v>
      </c>
      <c r="L254" s="45">
        <v>1.94</v>
      </c>
      <c r="M254" s="45">
        <v>1.04</v>
      </c>
      <c r="N254" s="45">
        <v>0</v>
      </c>
      <c r="O254" s="45" t="s">
        <v>243</v>
      </c>
      <c r="P254" s="45">
        <v>0.8</v>
      </c>
      <c r="Q254" s="45">
        <v>0.63</v>
      </c>
      <c r="R254" s="45">
        <v>0.34</v>
      </c>
      <c r="S254" s="45">
        <v>3.46</v>
      </c>
      <c r="T254" s="45">
        <v>0.27</v>
      </c>
      <c r="U254" s="45" t="s">
        <v>243</v>
      </c>
      <c r="V254" s="45">
        <v>0.4</v>
      </c>
      <c r="W254" s="45">
        <v>1.98</v>
      </c>
      <c r="X254" s="45">
        <v>0.01</v>
      </c>
      <c r="Y254" s="45">
        <v>1.2</v>
      </c>
      <c r="Z254" s="45">
        <v>0.11</v>
      </c>
      <c r="AA254" s="45">
        <v>0.44</v>
      </c>
      <c r="AB254" s="45" t="s">
        <v>243</v>
      </c>
      <c r="AC254" s="45">
        <v>0.69</v>
      </c>
      <c r="AD254" s="45">
        <v>0.7</v>
      </c>
      <c r="AE254" s="45" t="s">
        <v>243</v>
      </c>
      <c r="AF254" s="45">
        <v>0.22</v>
      </c>
      <c r="AG254" s="157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6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BM255" s="56"/>
    </row>
    <row r="256" spans="1:65" ht="15">
      <c r="B256" s="8" t="s">
        <v>555</v>
      </c>
      <c r="BM256" s="28" t="s">
        <v>279</v>
      </c>
    </row>
    <row r="257" spans="1:65" ht="15">
      <c r="A257" s="25" t="s">
        <v>33</v>
      </c>
      <c r="B257" s="18" t="s">
        <v>114</v>
      </c>
      <c r="C257" s="15" t="s">
        <v>115</v>
      </c>
      <c r="D257" s="16" t="s">
        <v>234</v>
      </c>
      <c r="E257" s="17" t="s">
        <v>234</v>
      </c>
      <c r="F257" s="17" t="s">
        <v>234</v>
      </c>
      <c r="G257" s="17" t="s">
        <v>234</v>
      </c>
      <c r="H257" s="157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235</v>
      </c>
      <c r="C258" s="9" t="s">
        <v>235</v>
      </c>
      <c r="D258" s="154" t="s">
        <v>246</v>
      </c>
      <c r="E258" s="156" t="s">
        <v>254</v>
      </c>
      <c r="F258" s="156" t="s">
        <v>257</v>
      </c>
      <c r="G258" s="156" t="s">
        <v>266</v>
      </c>
      <c r="H258" s="157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282</v>
      </c>
      <c r="E259" s="11" t="s">
        <v>281</v>
      </c>
      <c r="F259" s="11" t="s">
        <v>281</v>
      </c>
      <c r="G259" s="11" t="s">
        <v>281</v>
      </c>
      <c r="H259" s="157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306</v>
      </c>
      <c r="E260" s="26" t="s">
        <v>121</v>
      </c>
      <c r="F260" s="26" t="s">
        <v>308</v>
      </c>
      <c r="G260" s="26" t="s">
        <v>306</v>
      </c>
      <c r="H260" s="157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8">
        <v>1</v>
      </c>
      <c r="C261" s="14">
        <v>1</v>
      </c>
      <c r="D261" s="21">
        <v>1.8</v>
      </c>
      <c r="E261" s="21">
        <v>1.696</v>
      </c>
      <c r="F261" s="21">
        <v>1.6820432530532146</v>
      </c>
      <c r="G261" s="21">
        <v>1.6969565</v>
      </c>
      <c r="H261" s="157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1.9</v>
      </c>
      <c r="E262" s="11">
        <v>1.6739999999999999</v>
      </c>
      <c r="F262" s="11">
        <v>1.7043200231327436</v>
      </c>
      <c r="G262" s="11">
        <v>1.6343989999999999</v>
      </c>
      <c r="H262" s="157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7</v>
      </c>
    </row>
    <row r="263" spans="1:65">
      <c r="A263" s="30"/>
      <c r="B263" s="19">
        <v>1</v>
      </c>
      <c r="C263" s="9">
        <v>3</v>
      </c>
      <c r="D263" s="11">
        <v>2</v>
      </c>
      <c r="E263" s="11">
        <v>1.752</v>
      </c>
      <c r="F263" s="11">
        <v>1.7916136866930805</v>
      </c>
      <c r="G263" s="11">
        <v>1.6287274999999999</v>
      </c>
      <c r="H263" s="157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</v>
      </c>
      <c r="E264" s="11">
        <v>1.7370000000000001</v>
      </c>
      <c r="F264" s="11">
        <v>1.7249700895558231</v>
      </c>
      <c r="G264" s="159">
        <v>1.7950629999999999</v>
      </c>
      <c r="H264" s="157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1.7436115781474399</v>
      </c>
    </row>
    <row r="265" spans="1:65">
      <c r="A265" s="30"/>
      <c r="B265" s="19">
        <v>1</v>
      </c>
      <c r="C265" s="9">
        <v>5</v>
      </c>
      <c r="D265" s="11">
        <v>1.8</v>
      </c>
      <c r="E265" s="11">
        <v>1.6910000000000001</v>
      </c>
      <c r="F265" s="11">
        <v>1.7245484461753047</v>
      </c>
      <c r="G265" s="11">
        <v>1.6295539999999999</v>
      </c>
      <c r="H265" s="157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13</v>
      </c>
    </row>
    <row r="266" spans="1:65">
      <c r="A266" s="30"/>
      <c r="B266" s="19">
        <v>1</v>
      </c>
      <c r="C266" s="9">
        <v>6</v>
      </c>
      <c r="D266" s="11">
        <v>1.9</v>
      </c>
      <c r="E266" s="11">
        <v>1.7450000000000001</v>
      </c>
      <c r="F266" s="11">
        <v>1.7265549769284059</v>
      </c>
      <c r="G266" s="11">
        <v>1.5750525</v>
      </c>
      <c r="H266" s="157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6"/>
    </row>
    <row r="267" spans="1:65">
      <c r="A267" s="30"/>
      <c r="B267" s="20" t="s">
        <v>238</v>
      </c>
      <c r="C267" s="12"/>
      <c r="D267" s="22">
        <v>1.9000000000000001</v>
      </c>
      <c r="E267" s="22">
        <v>1.7158333333333335</v>
      </c>
      <c r="F267" s="22">
        <v>1.7256750792564286</v>
      </c>
      <c r="G267" s="22">
        <v>1.6599587500000001</v>
      </c>
      <c r="H267" s="157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6"/>
    </row>
    <row r="268" spans="1:65">
      <c r="A268" s="30"/>
      <c r="B268" s="3" t="s">
        <v>239</v>
      </c>
      <c r="C268" s="29"/>
      <c r="D268" s="11">
        <v>1.9</v>
      </c>
      <c r="E268" s="11">
        <v>1.7164999999999999</v>
      </c>
      <c r="F268" s="11">
        <v>1.7247592678655639</v>
      </c>
      <c r="G268" s="11">
        <v>1.6319764999999999</v>
      </c>
      <c r="H268" s="157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3" t="s">
        <v>240</v>
      </c>
      <c r="C269" s="29"/>
      <c r="D269" s="23">
        <v>8.9442719099991574E-2</v>
      </c>
      <c r="E269" s="23">
        <v>3.2762275053278424E-2</v>
      </c>
      <c r="F269" s="23">
        <v>3.6633905505825327E-2</v>
      </c>
      <c r="G269" s="23">
        <v>7.6660555413295806E-2</v>
      </c>
      <c r="H269" s="157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6"/>
    </row>
    <row r="270" spans="1:65">
      <c r="A270" s="30"/>
      <c r="B270" s="3" t="s">
        <v>87</v>
      </c>
      <c r="C270" s="29"/>
      <c r="D270" s="13">
        <v>4.7075115315785038E-2</v>
      </c>
      <c r="E270" s="13">
        <v>1.9094089394819866E-2</v>
      </c>
      <c r="F270" s="13">
        <v>2.1228738796883136E-2</v>
      </c>
      <c r="G270" s="13">
        <v>4.6182205077864615E-2</v>
      </c>
      <c r="H270" s="157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6"/>
    </row>
    <row r="271" spans="1:65">
      <c r="A271" s="30"/>
      <c r="B271" s="3" t="s">
        <v>241</v>
      </c>
      <c r="C271" s="29"/>
      <c r="D271" s="13">
        <v>8.9692236397466818E-2</v>
      </c>
      <c r="E271" s="13">
        <v>-1.5931440902463123E-2</v>
      </c>
      <c r="F271" s="13">
        <v>-1.0286980836677229E-2</v>
      </c>
      <c r="G271" s="13">
        <v>-4.7976756518398167E-2</v>
      </c>
      <c r="H271" s="157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6"/>
    </row>
    <row r="272" spans="1:65">
      <c r="A272" s="30"/>
      <c r="B272" s="46" t="s">
        <v>242</v>
      </c>
      <c r="C272" s="47"/>
      <c r="D272" s="45">
        <v>3.68</v>
      </c>
      <c r="E272" s="45">
        <v>0.1</v>
      </c>
      <c r="F272" s="45">
        <v>0.1</v>
      </c>
      <c r="G272" s="45">
        <v>1.25</v>
      </c>
      <c r="H272" s="157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6"/>
    </row>
    <row r="273" spans="1:65">
      <c r="B273" s="31"/>
      <c r="C273" s="20"/>
      <c r="D273" s="20"/>
      <c r="E273" s="20"/>
      <c r="F273" s="20"/>
      <c r="G273" s="20"/>
      <c r="BM273" s="56"/>
    </row>
    <row r="274" spans="1:65" ht="15">
      <c r="B274" s="8" t="s">
        <v>556</v>
      </c>
      <c r="BM274" s="28" t="s">
        <v>279</v>
      </c>
    </row>
    <row r="275" spans="1:65" ht="15">
      <c r="A275" s="25" t="s">
        <v>36</v>
      </c>
      <c r="B275" s="18" t="s">
        <v>114</v>
      </c>
      <c r="C275" s="15" t="s">
        <v>115</v>
      </c>
      <c r="D275" s="16" t="s">
        <v>234</v>
      </c>
      <c r="E275" s="17" t="s">
        <v>234</v>
      </c>
      <c r="F275" s="17" t="s">
        <v>234</v>
      </c>
      <c r="G275" s="17" t="s">
        <v>234</v>
      </c>
      <c r="H275" s="157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235</v>
      </c>
      <c r="C276" s="9" t="s">
        <v>235</v>
      </c>
      <c r="D276" s="154" t="s">
        <v>246</v>
      </c>
      <c r="E276" s="156" t="s">
        <v>254</v>
      </c>
      <c r="F276" s="156" t="s">
        <v>257</v>
      </c>
      <c r="G276" s="156" t="s">
        <v>266</v>
      </c>
      <c r="H276" s="157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282</v>
      </c>
      <c r="E277" s="11" t="s">
        <v>281</v>
      </c>
      <c r="F277" s="11" t="s">
        <v>281</v>
      </c>
      <c r="G277" s="11" t="s">
        <v>281</v>
      </c>
      <c r="H277" s="157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306</v>
      </c>
      <c r="E278" s="26" t="s">
        <v>121</v>
      </c>
      <c r="F278" s="26" t="s">
        <v>308</v>
      </c>
      <c r="G278" s="26" t="s">
        <v>306</v>
      </c>
      <c r="H278" s="157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1">
        <v>0.5</v>
      </c>
      <c r="E279" s="21">
        <v>0.53</v>
      </c>
      <c r="F279" s="21">
        <v>0.51944262735353774</v>
      </c>
      <c r="G279" s="21">
        <v>0.56471799999999994</v>
      </c>
      <c r="H279" s="157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0.5</v>
      </c>
      <c r="E280" s="11">
        <v>0.5</v>
      </c>
      <c r="F280" s="11">
        <v>0.50215262720031661</v>
      </c>
      <c r="G280" s="11">
        <v>0.53939099999999995</v>
      </c>
      <c r="H280" s="157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8</v>
      </c>
    </row>
    <row r="281" spans="1:65">
      <c r="A281" s="30"/>
      <c r="B281" s="19">
        <v>1</v>
      </c>
      <c r="C281" s="9">
        <v>3</v>
      </c>
      <c r="D281" s="11">
        <v>0.5</v>
      </c>
      <c r="E281" s="11">
        <v>0.51400000000000001</v>
      </c>
      <c r="F281" s="11">
        <v>0.54215971703061605</v>
      </c>
      <c r="G281" s="11">
        <v>0.54639250000000006</v>
      </c>
      <c r="H281" s="157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0.5</v>
      </c>
      <c r="E282" s="11">
        <v>0.49199999999999999</v>
      </c>
      <c r="F282" s="11">
        <v>0.5218185936206361</v>
      </c>
      <c r="G282" s="11">
        <v>0.58252099999999996</v>
      </c>
      <c r="H282" s="157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0.51764555660788703</v>
      </c>
    </row>
    <row r="283" spans="1:65">
      <c r="A283" s="30"/>
      <c r="B283" s="19">
        <v>1</v>
      </c>
      <c r="C283" s="9">
        <v>5</v>
      </c>
      <c r="D283" s="11">
        <v>0.5</v>
      </c>
      <c r="E283" s="11">
        <v>0.49500000000000005</v>
      </c>
      <c r="F283" s="11">
        <v>0.51702087303083277</v>
      </c>
      <c r="G283" s="11">
        <v>0.53018549999999998</v>
      </c>
      <c r="H283" s="157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14</v>
      </c>
    </row>
    <row r="284" spans="1:65">
      <c r="A284" s="30"/>
      <c r="B284" s="19">
        <v>1</v>
      </c>
      <c r="C284" s="9">
        <v>6</v>
      </c>
      <c r="D284" s="11">
        <v>0.5</v>
      </c>
      <c r="E284" s="11">
        <v>0.49199999999999999</v>
      </c>
      <c r="F284" s="11">
        <v>0.51669392035335071</v>
      </c>
      <c r="G284" s="11">
        <v>0.51799699999999993</v>
      </c>
      <c r="H284" s="157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6"/>
    </row>
    <row r="285" spans="1:65">
      <c r="A285" s="30"/>
      <c r="B285" s="20" t="s">
        <v>238</v>
      </c>
      <c r="C285" s="12"/>
      <c r="D285" s="22">
        <v>0.5</v>
      </c>
      <c r="E285" s="22">
        <v>0.50383333333333336</v>
      </c>
      <c r="F285" s="22">
        <v>0.51988139309821513</v>
      </c>
      <c r="G285" s="22">
        <v>0.54686749999999995</v>
      </c>
      <c r="H285" s="157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6"/>
    </row>
    <row r="286" spans="1:65">
      <c r="A286" s="30"/>
      <c r="B286" s="3" t="s">
        <v>239</v>
      </c>
      <c r="C286" s="29"/>
      <c r="D286" s="11">
        <v>0.5</v>
      </c>
      <c r="E286" s="11">
        <v>0.49750000000000005</v>
      </c>
      <c r="F286" s="11">
        <v>0.51823175019218526</v>
      </c>
      <c r="G286" s="11">
        <v>0.54289175000000001</v>
      </c>
      <c r="H286" s="157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3" t="s">
        <v>240</v>
      </c>
      <c r="C287" s="29"/>
      <c r="D287" s="23">
        <v>0</v>
      </c>
      <c r="E287" s="23">
        <v>1.5237016330852537E-2</v>
      </c>
      <c r="F287" s="23">
        <v>1.2906747663895797E-2</v>
      </c>
      <c r="G287" s="23">
        <v>2.3485020689792888E-2</v>
      </c>
      <c r="H287" s="157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A288" s="30"/>
      <c r="B288" s="3" t="s">
        <v>87</v>
      </c>
      <c r="C288" s="29"/>
      <c r="D288" s="13">
        <v>0</v>
      </c>
      <c r="E288" s="13">
        <v>3.0242175979197889E-2</v>
      </c>
      <c r="F288" s="13">
        <v>2.4826331227164107E-2</v>
      </c>
      <c r="G288" s="13">
        <v>4.2944626787645802E-2</v>
      </c>
      <c r="H288" s="157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6"/>
    </row>
    <row r="289" spans="1:65">
      <c r="A289" s="30"/>
      <c r="B289" s="3" t="s">
        <v>241</v>
      </c>
      <c r="C289" s="29"/>
      <c r="D289" s="13">
        <v>-3.4088106007357122E-2</v>
      </c>
      <c r="E289" s="13">
        <v>-2.6682781486746854E-2</v>
      </c>
      <c r="F289" s="13">
        <v>4.3192421180613394E-3</v>
      </c>
      <c r="G289" s="13">
        <v>5.645164537604308E-2</v>
      </c>
      <c r="H289" s="157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6"/>
    </row>
    <row r="290" spans="1:65">
      <c r="A290" s="30"/>
      <c r="B290" s="46" t="s">
        <v>242</v>
      </c>
      <c r="C290" s="47"/>
      <c r="D290" s="45">
        <v>0.8</v>
      </c>
      <c r="E290" s="45">
        <v>0.54</v>
      </c>
      <c r="F290" s="45">
        <v>0.54</v>
      </c>
      <c r="G290" s="45">
        <v>2.37</v>
      </c>
      <c r="H290" s="157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6"/>
    </row>
    <row r="291" spans="1:65">
      <c r="B291" s="31"/>
      <c r="C291" s="20"/>
      <c r="D291" s="20"/>
      <c r="E291" s="20"/>
      <c r="F291" s="20"/>
      <c r="G291" s="20"/>
      <c r="BM291" s="56"/>
    </row>
    <row r="292" spans="1:65" ht="15">
      <c r="B292" s="8" t="s">
        <v>557</v>
      </c>
      <c r="BM292" s="28" t="s">
        <v>279</v>
      </c>
    </row>
    <row r="293" spans="1:65" ht="15">
      <c r="A293" s="25" t="s">
        <v>39</v>
      </c>
      <c r="B293" s="18" t="s">
        <v>114</v>
      </c>
      <c r="C293" s="15" t="s">
        <v>115</v>
      </c>
      <c r="D293" s="16" t="s">
        <v>234</v>
      </c>
      <c r="E293" s="17" t="s">
        <v>234</v>
      </c>
      <c r="F293" s="17" t="s">
        <v>234</v>
      </c>
      <c r="G293" s="17" t="s">
        <v>234</v>
      </c>
      <c r="H293" s="157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235</v>
      </c>
      <c r="C294" s="9" t="s">
        <v>235</v>
      </c>
      <c r="D294" s="154" t="s">
        <v>246</v>
      </c>
      <c r="E294" s="156" t="s">
        <v>254</v>
      </c>
      <c r="F294" s="156" t="s">
        <v>257</v>
      </c>
      <c r="G294" s="156" t="s">
        <v>266</v>
      </c>
      <c r="H294" s="157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282</v>
      </c>
      <c r="E295" s="11" t="s">
        <v>281</v>
      </c>
      <c r="F295" s="11" t="s">
        <v>281</v>
      </c>
      <c r="G295" s="11" t="s">
        <v>281</v>
      </c>
      <c r="H295" s="157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306</v>
      </c>
      <c r="E296" s="26" t="s">
        <v>121</v>
      </c>
      <c r="F296" s="26" t="s">
        <v>308</v>
      </c>
      <c r="G296" s="26" t="s">
        <v>306</v>
      </c>
      <c r="H296" s="157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1">
        <v>0.7</v>
      </c>
      <c r="E297" s="21">
        <v>0.69299999999999995</v>
      </c>
      <c r="F297" s="21">
        <v>0.77803786453998725</v>
      </c>
      <c r="G297" s="21">
        <v>0.66516149999999996</v>
      </c>
      <c r="H297" s="157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0.7</v>
      </c>
      <c r="E298" s="11">
        <v>0.66700000000000004</v>
      </c>
      <c r="F298" s="11">
        <v>0.75334084819319347</v>
      </c>
      <c r="G298" s="11">
        <v>0.61210399999999998</v>
      </c>
      <c r="H298" s="157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9</v>
      </c>
    </row>
    <row r="299" spans="1:65">
      <c r="A299" s="30"/>
      <c r="B299" s="19">
        <v>1</v>
      </c>
      <c r="C299" s="9">
        <v>3</v>
      </c>
      <c r="D299" s="11">
        <v>0.7</v>
      </c>
      <c r="E299" s="11">
        <v>0.70799999999999996</v>
      </c>
      <c r="F299" s="11">
        <v>0.76583299984464914</v>
      </c>
      <c r="G299" s="11">
        <v>0.63644299999999998</v>
      </c>
      <c r="H299" s="157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0.7</v>
      </c>
      <c r="E300" s="11">
        <v>0.67800000000000005</v>
      </c>
      <c r="F300" s="11">
        <v>0.76299052301181458</v>
      </c>
      <c r="G300" s="11">
        <v>0.73572749999999998</v>
      </c>
      <c r="H300" s="157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0.70091159560776595</v>
      </c>
    </row>
    <row r="301" spans="1:65">
      <c r="A301" s="30"/>
      <c r="B301" s="19">
        <v>1</v>
      </c>
      <c r="C301" s="9">
        <v>5</v>
      </c>
      <c r="D301" s="11">
        <v>0.7</v>
      </c>
      <c r="E301" s="11">
        <v>0.71</v>
      </c>
      <c r="F301" s="11">
        <v>0.77071223324003024</v>
      </c>
      <c r="G301" s="11">
        <v>0.62118600000000002</v>
      </c>
      <c r="H301" s="157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15</v>
      </c>
    </row>
    <row r="302" spans="1:65">
      <c r="A302" s="30"/>
      <c r="B302" s="19">
        <v>1</v>
      </c>
      <c r="C302" s="9">
        <v>6</v>
      </c>
      <c r="D302" s="11">
        <v>0.7</v>
      </c>
      <c r="E302" s="11">
        <v>0.73899999999999999</v>
      </c>
      <c r="F302" s="11">
        <v>0.77569082575670734</v>
      </c>
      <c r="G302" s="11">
        <v>0.549651</v>
      </c>
      <c r="H302" s="157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6"/>
    </row>
    <row r="303" spans="1:65">
      <c r="A303" s="30"/>
      <c r="B303" s="20" t="s">
        <v>238</v>
      </c>
      <c r="C303" s="12"/>
      <c r="D303" s="22">
        <v>0.70000000000000007</v>
      </c>
      <c r="E303" s="22">
        <v>0.6991666666666666</v>
      </c>
      <c r="F303" s="22">
        <v>0.76776754909773037</v>
      </c>
      <c r="G303" s="22">
        <v>0.63671216666666652</v>
      </c>
      <c r="H303" s="157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6"/>
    </row>
    <row r="304" spans="1:65">
      <c r="A304" s="30"/>
      <c r="B304" s="3" t="s">
        <v>239</v>
      </c>
      <c r="C304" s="29"/>
      <c r="D304" s="11">
        <v>0.7</v>
      </c>
      <c r="E304" s="11">
        <v>0.7004999999999999</v>
      </c>
      <c r="F304" s="11">
        <v>0.76827261654233969</v>
      </c>
      <c r="G304" s="11">
        <v>0.62881450000000005</v>
      </c>
      <c r="H304" s="157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3" t="s">
        <v>240</v>
      </c>
      <c r="C305" s="29"/>
      <c r="D305" s="23">
        <v>1.2161883888976234E-16</v>
      </c>
      <c r="E305" s="23">
        <v>2.5701491526109246E-2</v>
      </c>
      <c r="F305" s="23">
        <v>9.0732685954196726E-3</v>
      </c>
      <c r="G305" s="23">
        <v>6.170857916421886E-2</v>
      </c>
      <c r="H305" s="157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87</v>
      </c>
      <c r="C306" s="29"/>
      <c r="D306" s="13">
        <v>1.7374119841394619E-16</v>
      </c>
      <c r="E306" s="13">
        <v>3.6760178583231343E-2</v>
      </c>
      <c r="F306" s="13">
        <v>1.1817728694163292E-2</v>
      </c>
      <c r="G306" s="13">
        <v>9.6917543585317914E-2</v>
      </c>
      <c r="H306" s="157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3" t="s">
        <v>241</v>
      </c>
      <c r="C307" s="29"/>
      <c r="D307" s="13">
        <v>-1.3005857136311194E-3</v>
      </c>
      <c r="E307" s="13">
        <v>-2.489513587781822E-3</v>
      </c>
      <c r="F307" s="13">
        <v>9.5384287988548921E-2</v>
      </c>
      <c r="G307" s="13">
        <v>-9.1594188687136202E-2</v>
      </c>
      <c r="H307" s="157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A308" s="30"/>
      <c r="B308" s="46" t="s">
        <v>242</v>
      </c>
      <c r="C308" s="47"/>
      <c r="D308" s="45">
        <v>0.01</v>
      </c>
      <c r="E308" s="45">
        <v>0.01</v>
      </c>
      <c r="F308" s="45">
        <v>1.45</v>
      </c>
      <c r="G308" s="45">
        <v>1.34</v>
      </c>
      <c r="H308" s="157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6"/>
    </row>
    <row r="309" spans="1:65">
      <c r="B309" s="31"/>
      <c r="C309" s="20"/>
      <c r="D309" s="20"/>
      <c r="E309" s="20"/>
      <c r="F309" s="20"/>
      <c r="G309" s="20"/>
      <c r="BM309" s="56"/>
    </row>
    <row r="310" spans="1:65" ht="15">
      <c r="B310" s="8" t="s">
        <v>558</v>
      </c>
      <c r="BM310" s="28" t="s">
        <v>67</v>
      </c>
    </row>
    <row r="311" spans="1:65" ht="15">
      <c r="A311" s="25" t="s">
        <v>52</v>
      </c>
      <c r="B311" s="18" t="s">
        <v>114</v>
      </c>
      <c r="C311" s="15" t="s">
        <v>115</v>
      </c>
      <c r="D311" s="16" t="s">
        <v>234</v>
      </c>
      <c r="E311" s="17" t="s">
        <v>234</v>
      </c>
      <c r="F311" s="17" t="s">
        <v>234</v>
      </c>
      <c r="G311" s="17" t="s">
        <v>234</v>
      </c>
      <c r="H311" s="17" t="s">
        <v>234</v>
      </c>
      <c r="I311" s="17" t="s">
        <v>234</v>
      </c>
      <c r="J311" s="17" t="s">
        <v>234</v>
      </c>
      <c r="K311" s="17" t="s">
        <v>234</v>
      </c>
      <c r="L311" s="17" t="s">
        <v>234</v>
      </c>
      <c r="M311" s="17" t="s">
        <v>234</v>
      </c>
      <c r="N311" s="17" t="s">
        <v>234</v>
      </c>
      <c r="O311" s="17" t="s">
        <v>234</v>
      </c>
      <c r="P311" s="17" t="s">
        <v>234</v>
      </c>
      <c r="Q311" s="17" t="s">
        <v>234</v>
      </c>
      <c r="R311" s="17" t="s">
        <v>234</v>
      </c>
      <c r="S311" s="17" t="s">
        <v>234</v>
      </c>
      <c r="T311" s="17" t="s">
        <v>234</v>
      </c>
      <c r="U311" s="17" t="s">
        <v>234</v>
      </c>
      <c r="V311" s="17" t="s">
        <v>234</v>
      </c>
      <c r="W311" s="17" t="s">
        <v>234</v>
      </c>
      <c r="X311" s="17" t="s">
        <v>234</v>
      </c>
      <c r="Y311" s="17" t="s">
        <v>234</v>
      </c>
      <c r="Z311" s="17" t="s">
        <v>234</v>
      </c>
      <c r="AA311" s="17" t="s">
        <v>234</v>
      </c>
      <c r="AB311" s="17" t="s">
        <v>234</v>
      </c>
      <c r="AC311" s="17" t="s">
        <v>234</v>
      </c>
      <c r="AD311" s="17" t="s">
        <v>234</v>
      </c>
      <c r="AE311" s="17" t="s">
        <v>234</v>
      </c>
      <c r="AF311" s="157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235</v>
      </c>
      <c r="C312" s="9" t="s">
        <v>235</v>
      </c>
      <c r="D312" s="154" t="s">
        <v>245</v>
      </c>
      <c r="E312" s="156" t="s">
        <v>246</v>
      </c>
      <c r="F312" s="156" t="s">
        <v>247</v>
      </c>
      <c r="G312" s="156" t="s">
        <v>248</v>
      </c>
      <c r="H312" s="156" t="s">
        <v>249</v>
      </c>
      <c r="I312" s="156" t="s">
        <v>250</v>
      </c>
      <c r="J312" s="156" t="s">
        <v>251</v>
      </c>
      <c r="K312" s="156" t="s">
        <v>252</v>
      </c>
      <c r="L312" s="156" t="s">
        <v>253</v>
      </c>
      <c r="M312" s="156" t="s">
        <v>254</v>
      </c>
      <c r="N312" s="156" t="s">
        <v>255</v>
      </c>
      <c r="O312" s="156" t="s">
        <v>256</v>
      </c>
      <c r="P312" s="156" t="s">
        <v>257</v>
      </c>
      <c r="Q312" s="156" t="s">
        <v>258</v>
      </c>
      <c r="R312" s="156" t="s">
        <v>259</v>
      </c>
      <c r="S312" s="156" t="s">
        <v>260</v>
      </c>
      <c r="T312" s="156" t="s">
        <v>261</v>
      </c>
      <c r="U312" s="156" t="s">
        <v>262</v>
      </c>
      <c r="V312" s="156" t="s">
        <v>263</v>
      </c>
      <c r="W312" s="156" t="s">
        <v>264</v>
      </c>
      <c r="X312" s="156" t="s">
        <v>265</v>
      </c>
      <c r="Y312" s="156" t="s">
        <v>267</v>
      </c>
      <c r="Z312" s="156" t="s">
        <v>268</v>
      </c>
      <c r="AA312" s="156" t="s">
        <v>269</v>
      </c>
      <c r="AB312" s="156" t="s">
        <v>270</v>
      </c>
      <c r="AC312" s="156" t="s">
        <v>271</v>
      </c>
      <c r="AD312" s="156" t="s">
        <v>236</v>
      </c>
      <c r="AE312" s="156" t="s">
        <v>272</v>
      </c>
      <c r="AF312" s="157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282</v>
      </c>
      <c r="E313" s="11" t="s">
        <v>282</v>
      </c>
      <c r="F313" s="11" t="s">
        <v>281</v>
      </c>
      <c r="G313" s="11" t="s">
        <v>281</v>
      </c>
      <c r="H313" s="11" t="s">
        <v>281</v>
      </c>
      <c r="I313" s="11" t="s">
        <v>281</v>
      </c>
      <c r="J313" s="11" t="s">
        <v>281</v>
      </c>
      <c r="K313" s="11" t="s">
        <v>281</v>
      </c>
      <c r="L313" s="11" t="s">
        <v>282</v>
      </c>
      <c r="M313" s="11" t="s">
        <v>305</v>
      </c>
      <c r="N313" s="11" t="s">
        <v>281</v>
      </c>
      <c r="O313" s="11" t="s">
        <v>305</v>
      </c>
      <c r="P313" s="11" t="s">
        <v>281</v>
      </c>
      <c r="Q313" s="11" t="s">
        <v>282</v>
      </c>
      <c r="R313" s="11" t="s">
        <v>282</v>
      </c>
      <c r="S313" s="11" t="s">
        <v>305</v>
      </c>
      <c r="T313" s="11" t="s">
        <v>282</v>
      </c>
      <c r="U313" s="11" t="s">
        <v>282</v>
      </c>
      <c r="V313" s="11" t="s">
        <v>305</v>
      </c>
      <c r="W313" s="11" t="s">
        <v>282</v>
      </c>
      <c r="X313" s="11" t="s">
        <v>282</v>
      </c>
      <c r="Y313" s="11" t="s">
        <v>305</v>
      </c>
      <c r="Z313" s="11" t="s">
        <v>305</v>
      </c>
      <c r="AA313" s="11" t="s">
        <v>282</v>
      </c>
      <c r="AB313" s="11" t="s">
        <v>282</v>
      </c>
      <c r="AC313" s="11" t="s">
        <v>282</v>
      </c>
      <c r="AD313" s="11" t="s">
        <v>305</v>
      </c>
      <c r="AE313" s="11" t="s">
        <v>281</v>
      </c>
      <c r="AF313" s="157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306</v>
      </c>
      <c r="E314" s="26" t="s">
        <v>306</v>
      </c>
      <c r="F314" s="26" t="s">
        <v>306</v>
      </c>
      <c r="G314" s="26" t="s">
        <v>306</v>
      </c>
      <c r="H314" s="26" t="s">
        <v>306</v>
      </c>
      <c r="I314" s="26" t="s">
        <v>306</v>
      </c>
      <c r="J314" s="26" t="s">
        <v>306</v>
      </c>
      <c r="K314" s="26" t="s">
        <v>306</v>
      </c>
      <c r="L314" s="26" t="s">
        <v>306</v>
      </c>
      <c r="M314" s="26" t="s">
        <v>121</v>
      </c>
      <c r="N314" s="26" t="s">
        <v>278</v>
      </c>
      <c r="O314" s="26" t="s">
        <v>307</v>
      </c>
      <c r="P314" s="26" t="s">
        <v>308</v>
      </c>
      <c r="Q314" s="26" t="s">
        <v>306</v>
      </c>
      <c r="R314" s="26" t="s">
        <v>307</v>
      </c>
      <c r="S314" s="26" t="s">
        <v>307</v>
      </c>
      <c r="T314" s="26" t="s">
        <v>307</v>
      </c>
      <c r="U314" s="26" t="s">
        <v>309</v>
      </c>
      <c r="V314" s="26" t="s">
        <v>309</v>
      </c>
      <c r="W314" s="26" t="s">
        <v>306</v>
      </c>
      <c r="X314" s="26" t="s">
        <v>308</v>
      </c>
      <c r="Y314" s="26" t="s">
        <v>309</v>
      </c>
      <c r="Z314" s="26" t="s">
        <v>306</v>
      </c>
      <c r="AA314" s="26" t="s">
        <v>309</v>
      </c>
      <c r="AB314" s="26" t="s">
        <v>309</v>
      </c>
      <c r="AC314" s="26" t="s">
        <v>306</v>
      </c>
      <c r="AD314" s="26" t="s">
        <v>309</v>
      </c>
      <c r="AE314" s="26" t="s">
        <v>308</v>
      </c>
      <c r="AF314" s="157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158">
        <v>4.7</v>
      </c>
      <c r="E315" s="21">
        <v>4.42</v>
      </c>
      <c r="F315" s="21">
        <v>4.0199999999999996</v>
      </c>
      <c r="G315" s="21">
        <v>4.22</v>
      </c>
      <c r="H315" s="21">
        <v>4.1399999999999997</v>
      </c>
      <c r="I315" s="21">
        <v>4.18</v>
      </c>
      <c r="J315" s="21">
        <v>4.03</v>
      </c>
      <c r="K315" s="21">
        <v>4.2</v>
      </c>
      <c r="L315" s="21">
        <v>4.38</v>
      </c>
      <c r="M315" s="21">
        <v>4.2699999999999996</v>
      </c>
      <c r="N315" s="21">
        <v>4.0199999999999996</v>
      </c>
      <c r="O315" s="21">
        <v>4.5999999999999996</v>
      </c>
      <c r="P315" s="21">
        <v>4.3696698276200561</v>
      </c>
      <c r="Q315" s="21">
        <v>4.16</v>
      </c>
      <c r="R315" s="21">
        <v>4.5369501597438102</v>
      </c>
      <c r="S315" s="21">
        <v>4.54</v>
      </c>
      <c r="T315" s="21">
        <v>4.55</v>
      </c>
      <c r="U315" s="21">
        <v>4</v>
      </c>
      <c r="V315" s="21">
        <v>4.2255000000000003</v>
      </c>
      <c r="W315" s="21">
        <v>4.0179</v>
      </c>
      <c r="X315" s="21">
        <v>4.59</v>
      </c>
      <c r="Y315" s="21">
        <v>4.3499999999999996</v>
      </c>
      <c r="Z315" s="21">
        <v>4.22</v>
      </c>
      <c r="AA315" s="21">
        <v>4.3600000000000003</v>
      </c>
      <c r="AB315" s="21">
        <v>4.22</v>
      </c>
      <c r="AC315" s="21">
        <v>4.3499999999999996</v>
      </c>
      <c r="AD315" s="21">
        <v>4.29</v>
      </c>
      <c r="AE315" s="21">
        <v>4.25</v>
      </c>
      <c r="AF315" s="157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4.4400000000000004</v>
      </c>
      <c r="E316" s="11">
        <v>4.32</v>
      </c>
      <c r="F316" s="11">
        <v>3.9</v>
      </c>
      <c r="G316" s="11">
        <v>4.0999999999999996</v>
      </c>
      <c r="H316" s="11">
        <v>4.26</v>
      </c>
      <c r="I316" s="11">
        <v>4.18</v>
      </c>
      <c r="J316" s="11">
        <v>4.0599999999999996</v>
      </c>
      <c r="K316" s="11">
        <v>4.33</v>
      </c>
      <c r="L316" s="11">
        <v>4.1500000000000004</v>
      </c>
      <c r="M316" s="11">
        <v>4.13</v>
      </c>
      <c r="N316" s="11">
        <v>3.9900000000000007</v>
      </c>
      <c r="O316" s="11">
        <v>4.75</v>
      </c>
      <c r="P316" s="11">
        <v>4.3520168386152376</v>
      </c>
      <c r="Q316" s="11">
        <v>4.21</v>
      </c>
      <c r="R316" s="11">
        <v>4.7181887072284105</v>
      </c>
      <c r="S316" s="11">
        <v>4.49</v>
      </c>
      <c r="T316" s="11">
        <v>4.45</v>
      </c>
      <c r="U316" s="11">
        <v>4.01</v>
      </c>
      <c r="V316" s="11">
        <v>4.2728000000000002</v>
      </c>
      <c r="W316" s="11">
        <v>3.9518999999999997</v>
      </c>
      <c r="X316" s="11">
        <v>4.51</v>
      </c>
      <c r="Y316" s="11">
        <v>4.3099999999999996</v>
      </c>
      <c r="Z316" s="11">
        <v>4.22</v>
      </c>
      <c r="AA316" s="11">
        <v>4.3499999999999996</v>
      </c>
      <c r="AB316" s="11">
        <v>4.2699999999999996</v>
      </c>
      <c r="AC316" s="11">
        <v>4.5</v>
      </c>
      <c r="AD316" s="11">
        <v>4.3600000000000003</v>
      </c>
      <c r="AE316" s="11">
        <v>4.2699999999999996</v>
      </c>
      <c r="AF316" s="157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25</v>
      </c>
    </row>
    <row r="317" spans="1:65">
      <c r="A317" s="30"/>
      <c r="B317" s="19">
        <v>1</v>
      </c>
      <c r="C317" s="9">
        <v>3</v>
      </c>
      <c r="D317" s="11">
        <v>4.4800000000000004</v>
      </c>
      <c r="E317" s="11">
        <v>4.33</v>
      </c>
      <c r="F317" s="11">
        <v>3.9900000000000007</v>
      </c>
      <c r="G317" s="11">
        <v>4.0999999999999996</v>
      </c>
      <c r="H317" s="11">
        <v>4.2300000000000004</v>
      </c>
      <c r="I317" s="11">
        <v>4.2</v>
      </c>
      <c r="J317" s="11">
        <v>4.04</v>
      </c>
      <c r="K317" s="11">
        <v>4.24</v>
      </c>
      <c r="L317" s="11">
        <v>3.9900000000000007</v>
      </c>
      <c r="M317" s="11">
        <v>4.38</v>
      </c>
      <c r="N317" s="11">
        <v>3.9900000000000007</v>
      </c>
      <c r="O317" s="11">
        <v>4.87</v>
      </c>
      <c r="P317" s="11">
        <v>4.449319400031654</v>
      </c>
      <c r="Q317" s="11">
        <v>4.16</v>
      </c>
      <c r="R317" s="11">
        <v>4.8719656772730104</v>
      </c>
      <c r="S317" s="11">
        <v>4.53</v>
      </c>
      <c r="T317" s="11">
        <v>4.49</v>
      </c>
      <c r="U317" s="11">
        <v>4.08</v>
      </c>
      <c r="V317" s="11">
        <v>4.2248999999999999</v>
      </c>
      <c r="W317" s="11">
        <v>4.1406999999999998</v>
      </c>
      <c r="X317" s="11">
        <v>4.45</v>
      </c>
      <c r="Y317" s="11">
        <v>4.3600000000000003</v>
      </c>
      <c r="Z317" s="11">
        <v>4.0199999999999996</v>
      </c>
      <c r="AA317" s="11">
        <v>4.34</v>
      </c>
      <c r="AB317" s="11">
        <v>4.2699999999999996</v>
      </c>
      <c r="AC317" s="11">
        <v>4.37</v>
      </c>
      <c r="AD317" s="11">
        <v>4.37</v>
      </c>
      <c r="AE317" s="11">
        <v>4.1900000000000004</v>
      </c>
      <c r="AF317" s="157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4.43</v>
      </c>
      <c r="E318" s="11">
        <v>4.6100000000000003</v>
      </c>
      <c r="F318" s="11">
        <v>4.03</v>
      </c>
      <c r="G318" s="11">
        <v>4.1399999999999997</v>
      </c>
      <c r="H318" s="11">
        <v>4.24</v>
      </c>
      <c r="I318" s="11">
        <v>4.16</v>
      </c>
      <c r="J318" s="11">
        <v>4.03</v>
      </c>
      <c r="K318" s="11">
        <v>4.26</v>
      </c>
      <c r="L318" s="11">
        <v>4.22</v>
      </c>
      <c r="M318" s="11">
        <v>4.2699999999999996</v>
      </c>
      <c r="N318" s="11">
        <v>3.9699999999999998</v>
      </c>
      <c r="O318" s="11">
        <v>4.43</v>
      </c>
      <c r="P318" s="11">
        <v>4.3542617145172455</v>
      </c>
      <c r="Q318" s="11">
        <v>4.18</v>
      </c>
      <c r="R318" s="11">
        <v>4.4891536427619601</v>
      </c>
      <c r="S318" s="11">
        <v>4.54</v>
      </c>
      <c r="T318" s="11">
        <v>4.4400000000000004</v>
      </c>
      <c r="U318" s="11">
        <v>4</v>
      </c>
      <c r="V318" s="11">
        <v>4.2693000000000003</v>
      </c>
      <c r="W318" s="11">
        <v>3.8635000000000002</v>
      </c>
      <c r="X318" s="11">
        <v>4.55</v>
      </c>
      <c r="Y318" s="11">
        <v>4.32</v>
      </c>
      <c r="Z318" s="11">
        <v>4.05</v>
      </c>
      <c r="AA318" s="11">
        <v>4.32</v>
      </c>
      <c r="AB318" s="11">
        <v>4.3099999999999996</v>
      </c>
      <c r="AC318" s="11">
        <v>4.43</v>
      </c>
      <c r="AD318" s="11">
        <v>4.3899999999999997</v>
      </c>
      <c r="AE318" s="11">
        <v>4.13</v>
      </c>
      <c r="AF318" s="157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4.2789677640716519</v>
      </c>
    </row>
    <row r="319" spans="1:65">
      <c r="A319" s="30"/>
      <c r="B319" s="19">
        <v>1</v>
      </c>
      <c r="C319" s="9">
        <v>5</v>
      </c>
      <c r="D319" s="11">
        <v>4.41</v>
      </c>
      <c r="E319" s="11">
        <v>4.3899999999999997</v>
      </c>
      <c r="F319" s="11">
        <v>4.07</v>
      </c>
      <c r="G319" s="11">
        <v>4.0199999999999996</v>
      </c>
      <c r="H319" s="11">
        <v>4.12</v>
      </c>
      <c r="I319" s="11">
        <v>4.18</v>
      </c>
      <c r="J319" s="11">
        <v>4.04</v>
      </c>
      <c r="K319" s="11">
        <v>4.22</v>
      </c>
      <c r="L319" s="11">
        <v>4.0599999999999996</v>
      </c>
      <c r="M319" s="11">
        <v>4.1500000000000004</v>
      </c>
      <c r="N319" s="11">
        <v>3.91</v>
      </c>
      <c r="O319" s="11">
        <v>4.6100000000000003</v>
      </c>
      <c r="P319" s="11">
        <v>4.4425389338877395</v>
      </c>
      <c r="Q319" s="159">
        <v>3.9900000000000007</v>
      </c>
      <c r="R319" s="11">
        <v>4.6333936504892703</v>
      </c>
      <c r="S319" s="11">
        <v>4.5199999999999996</v>
      </c>
      <c r="T319" s="11">
        <v>4.5699999999999994</v>
      </c>
      <c r="U319" s="11">
        <v>4.0199999999999996</v>
      </c>
      <c r="V319" s="11">
        <v>4.1711</v>
      </c>
      <c r="W319" s="11">
        <v>3.9633000000000003</v>
      </c>
      <c r="X319" s="11">
        <v>4.51</v>
      </c>
      <c r="Y319" s="11">
        <v>4.3099999999999996</v>
      </c>
      <c r="Z319" s="11">
        <v>4.1500000000000004</v>
      </c>
      <c r="AA319" s="11">
        <v>4.37</v>
      </c>
      <c r="AB319" s="11">
        <v>4.3</v>
      </c>
      <c r="AC319" s="11">
        <v>4.45</v>
      </c>
      <c r="AD319" s="11">
        <v>4.29</v>
      </c>
      <c r="AE319" s="11">
        <v>4.26</v>
      </c>
      <c r="AF319" s="157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83</v>
      </c>
    </row>
    <row r="320" spans="1:65">
      <c r="A320" s="30"/>
      <c r="B320" s="19">
        <v>1</v>
      </c>
      <c r="C320" s="9">
        <v>6</v>
      </c>
      <c r="D320" s="11">
        <v>4.5199999999999996</v>
      </c>
      <c r="E320" s="11">
        <v>4.63</v>
      </c>
      <c r="F320" s="11">
        <v>3.9800000000000004</v>
      </c>
      <c r="G320" s="11">
        <v>4.16</v>
      </c>
      <c r="H320" s="11">
        <v>4.24</v>
      </c>
      <c r="I320" s="11">
        <v>4.18</v>
      </c>
      <c r="J320" s="11">
        <v>3.9699999999999998</v>
      </c>
      <c r="K320" s="11">
        <v>4.2699999999999996</v>
      </c>
      <c r="L320" s="11">
        <v>4.1399999999999997</v>
      </c>
      <c r="M320" s="11">
        <v>4.37</v>
      </c>
      <c r="N320" s="11">
        <v>3.9699999999999998</v>
      </c>
      <c r="O320" s="11">
        <v>4.5199999999999996</v>
      </c>
      <c r="P320" s="11">
        <v>4.3786971518946975</v>
      </c>
      <c r="Q320" s="11">
        <v>4.1500000000000004</v>
      </c>
      <c r="R320" s="11">
        <v>4.7560286599744703</v>
      </c>
      <c r="S320" s="11">
        <v>4.53</v>
      </c>
      <c r="T320" s="11">
        <v>4.5199999999999996</v>
      </c>
      <c r="U320" s="11">
        <v>4</v>
      </c>
      <c r="V320" s="11">
        <v>4.2702</v>
      </c>
      <c r="W320" s="11">
        <v>4.0653000000000006</v>
      </c>
      <c r="X320" s="11">
        <v>4.5199999999999996</v>
      </c>
      <c r="Y320" s="11">
        <v>4.3</v>
      </c>
      <c r="Z320" s="11">
        <v>4.16</v>
      </c>
      <c r="AA320" s="11">
        <v>4.3499999999999996</v>
      </c>
      <c r="AB320" s="11">
        <v>4.25</v>
      </c>
      <c r="AC320" s="11">
        <v>4.54</v>
      </c>
      <c r="AD320" s="11">
        <v>4.26</v>
      </c>
      <c r="AE320" s="11">
        <v>4.1500000000000004</v>
      </c>
      <c r="AF320" s="157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20" t="s">
        <v>238</v>
      </c>
      <c r="C321" s="12"/>
      <c r="D321" s="22">
        <v>4.496666666666667</v>
      </c>
      <c r="E321" s="22">
        <v>4.45</v>
      </c>
      <c r="F321" s="22">
        <v>3.9983333333333335</v>
      </c>
      <c r="G321" s="22">
        <v>4.1233333333333331</v>
      </c>
      <c r="H321" s="22">
        <v>4.2049999999999992</v>
      </c>
      <c r="I321" s="22">
        <v>4.18</v>
      </c>
      <c r="J321" s="22">
        <v>4.0283333333333333</v>
      </c>
      <c r="K321" s="22">
        <v>4.253333333333333</v>
      </c>
      <c r="L321" s="22">
        <v>4.1566666666666672</v>
      </c>
      <c r="M321" s="22">
        <v>4.2616666666666658</v>
      </c>
      <c r="N321" s="22">
        <v>3.9749999999999996</v>
      </c>
      <c r="O321" s="22">
        <v>4.63</v>
      </c>
      <c r="P321" s="22">
        <v>4.391083977761105</v>
      </c>
      <c r="Q321" s="22">
        <v>4.1416666666666666</v>
      </c>
      <c r="R321" s="22">
        <v>4.6676134162451559</v>
      </c>
      <c r="S321" s="22">
        <v>4.5250000000000004</v>
      </c>
      <c r="T321" s="22">
        <v>4.503333333333333</v>
      </c>
      <c r="U321" s="22">
        <v>4.0183333333333335</v>
      </c>
      <c r="V321" s="22">
        <v>4.2389666666666663</v>
      </c>
      <c r="W321" s="22">
        <v>4.0004333333333335</v>
      </c>
      <c r="X321" s="22">
        <v>4.5216666666666665</v>
      </c>
      <c r="Y321" s="22">
        <v>4.3250000000000002</v>
      </c>
      <c r="Z321" s="22">
        <v>4.1366666666666658</v>
      </c>
      <c r="AA321" s="22">
        <v>4.3483333333333336</v>
      </c>
      <c r="AB321" s="22">
        <v>4.2699999999999996</v>
      </c>
      <c r="AC321" s="22">
        <v>4.4399999999999995</v>
      </c>
      <c r="AD321" s="22">
        <v>4.3266666666666671</v>
      </c>
      <c r="AE321" s="22">
        <v>4.208333333333333</v>
      </c>
      <c r="AF321" s="157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A322" s="30"/>
      <c r="B322" s="3" t="s">
        <v>239</v>
      </c>
      <c r="C322" s="29"/>
      <c r="D322" s="11">
        <v>4.4600000000000009</v>
      </c>
      <c r="E322" s="11">
        <v>4.4049999999999994</v>
      </c>
      <c r="F322" s="11">
        <v>4.0049999999999999</v>
      </c>
      <c r="G322" s="11">
        <v>4.1199999999999992</v>
      </c>
      <c r="H322" s="11">
        <v>4.2350000000000003</v>
      </c>
      <c r="I322" s="11">
        <v>4.18</v>
      </c>
      <c r="J322" s="11">
        <v>4.0350000000000001</v>
      </c>
      <c r="K322" s="11">
        <v>4.25</v>
      </c>
      <c r="L322" s="11">
        <v>4.1449999999999996</v>
      </c>
      <c r="M322" s="11">
        <v>4.2699999999999996</v>
      </c>
      <c r="N322" s="11">
        <v>3.9800000000000004</v>
      </c>
      <c r="O322" s="11">
        <v>4.6050000000000004</v>
      </c>
      <c r="P322" s="11">
        <v>4.3741834897573764</v>
      </c>
      <c r="Q322" s="11">
        <v>4.16</v>
      </c>
      <c r="R322" s="11">
        <v>4.6757911788588409</v>
      </c>
      <c r="S322" s="11">
        <v>4.53</v>
      </c>
      <c r="T322" s="11">
        <v>4.5049999999999999</v>
      </c>
      <c r="U322" s="11">
        <v>4.0049999999999999</v>
      </c>
      <c r="V322" s="11">
        <v>4.2474000000000007</v>
      </c>
      <c r="W322" s="11">
        <v>3.9906000000000001</v>
      </c>
      <c r="X322" s="11">
        <v>4.5149999999999997</v>
      </c>
      <c r="Y322" s="11">
        <v>4.3149999999999995</v>
      </c>
      <c r="Z322" s="11">
        <v>4.1550000000000002</v>
      </c>
      <c r="AA322" s="11">
        <v>4.3499999999999996</v>
      </c>
      <c r="AB322" s="11">
        <v>4.2699999999999996</v>
      </c>
      <c r="AC322" s="11">
        <v>4.4399999999999995</v>
      </c>
      <c r="AD322" s="11">
        <v>4.3250000000000002</v>
      </c>
      <c r="AE322" s="11">
        <v>4.2200000000000006</v>
      </c>
      <c r="AF322" s="157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3" t="s">
        <v>240</v>
      </c>
      <c r="C323" s="29"/>
      <c r="D323" s="23">
        <v>0.10708252269472673</v>
      </c>
      <c r="E323" s="23">
        <v>0.13696714934611148</v>
      </c>
      <c r="F323" s="23">
        <v>5.7763887219149927E-2</v>
      </c>
      <c r="G323" s="23">
        <v>6.7428974978614942E-2</v>
      </c>
      <c r="H323" s="23">
        <v>5.9245252974394584E-2</v>
      </c>
      <c r="I323" s="23">
        <v>1.2649110640673528E-2</v>
      </c>
      <c r="J323" s="23">
        <v>3.060501048303477E-2</v>
      </c>
      <c r="K323" s="23">
        <v>4.5460605656619489E-2</v>
      </c>
      <c r="L323" s="23">
        <v>0.13515423288475512</v>
      </c>
      <c r="M323" s="23">
        <v>0.10553040636075771</v>
      </c>
      <c r="N323" s="23">
        <v>3.6742346141747637E-2</v>
      </c>
      <c r="O323" s="23">
        <v>0.1583666631586334</v>
      </c>
      <c r="P323" s="23">
        <v>4.3664852295121244E-2</v>
      </c>
      <c r="Q323" s="23">
        <v>7.7308904187464875E-2</v>
      </c>
      <c r="R323" s="23">
        <v>0.14298722438634093</v>
      </c>
      <c r="S323" s="23">
        <v>1.8708286933869687E-2</v>
      </c>
      <c r="T323" s="23">
        <v>5.2788887719544056E-2</v>
      </c>
      <c r="U323" s="23">
        <v>3.125166662222463E-2</v>
      </c>
      <c r="V323" s="23">
        <v>4.0063532878001053E-2</v>
      </c>
      <c r="W323" s="23">
        <v>9.6615333496638436E-2</v>
      </c>
      <c r="X323" s="23">
        <v>4.6654760385909794E-2</v>
      </c>
      <c r="Y323" s="23">
        <v>2.4289915602982378E-2</v>
      </c>
      <c r="Z323" s="23">
        <v>8.4537959915452654E-2</v>
      </c>
      <c r="AA323" s="23">
        <v>1.7224014243685061E-2</v>
      </c>
      <c r="AB323" s="23">
        <v>3.2863353450309919E-2</v>
      </c>
      <c r="AC323" s="23">
        <v>7.3212020870892597E-2</v>
      </c>
      <c r="AD323" s="23">
        <v>5.3166405433005055E-2</v>
      </c>
      <c r="AE323" s="23">
        <v>6.0138728508895532E-2</v>
      </c>
      <c r="AF323" s="221"/>
      <c r="AG323" s="222"/>
      <c r="AH323" s="222"/>
      <c r="AI323" s="222"/>
      <c r="AJ323" s="222"/>
      <c r="AK323" s="222"/>
      <c r="AL323" s="222"/>
      <c r="AM323" s="222"/>
      <c r="AN323" s="222"/>
      <c r="AO323" s="222"/>
      <c r="AP323" s="222"/>
      <c r="AQ323" s="222"/>
      <c r="AR323" s="222"/>
      <c r="AS323" s="222"/>
      <c r="AT323" s="222"/>
      <c r="AU323" s="222"/>
      <c r="AV323" s="222"/>
      <c r="AW323" s="222"/>
      <c r="AX323" s="222"/>
      <c r="AY323" s="222"/>
      <c r="AZ323" s="222"/>
      <c r="BA323" s="222"/>
      <c r="BB323" s="222"/>
      <c r="BC323" s="222"/>
      <c r="BD323" s="222"/>
      <c r="BE323" s="222"/>
      <c r="BF323" s="222"/>
      <c r="BG323" s="222"/>
      <c r="BH323" s="222"/>
      <c r="BI323" s="222"/>
      <c r="BJ323" s="222"/>
      <c r="BK323" s="222"/>
      <c r="BL323" s="222"/>
      <c r="BM323" s="57"/>
    </row>
    <row r="324" spans="1:65">
      <c r="A324" s="30"/>
      <c r="B324" s="3" t="s">
        <v>87</v>
      </c>
      <c r="C324" s="29"/>
      <c r="D324" s="13">
        <v>2.3813755973623438E-2</v>
      </c>
      <c r="E324" s="13">
        <v>3.0779134684519434E-2</v>
      </c>
      <c r="F324" s="13">
        <v>1.4446991384531037E-2</v>
      </c>
      <c r="G324" s="13">
        <v>1.6353025459647924E-2</v>
      </c>
      <c r="H324" s="13">
        <v>1.4089239708536171E-2</v>
      </c>
      <c r="I324" s="13">
        <v>3.0261030240845764E-3</v>
      </c>
      <c r="J324" s="13">
        <v>7.5974374388998187E-3</v>
      </c>
      <c r="K324" s="13">
        <v>1.0688230170051605E-2</v>
      </c>
      <c r="L324" s="13">
        <v>3.2515052017182459E-2</v>
      </c>
      <c r="M324" s="13">
        <v>2.4762707788992817E-2</v>
      </c>
      <c r="N324" s="13">
        <v>9.2433575199365129E-3</v>
      </c>
      <c r="O324" s="13">
        <v>3.4204462885233995E-2</v>
      </c>
      <c r="P324" s="13">
        <v>9.9439802372863692E-3</v>
      </c>
      <c r="Q324" s="13">
        <v>1.8666133807838603E-2</v>
      </c>
      <c r="R324" s="13">
        <v>3.0633904660717696E-2</v>
      </c>
      <c r="S324" s="13">
        <v>4.1344280516839088E-3</v>
      </c>
      <c r="T324" s="13">
        <v>1.1722180840757379E-2</v>
      </c>
      <c r="U324" s="13">
        <v>7.7772708309144659E-3</v>
      </c>
      <c r="V324" s="13">
        <v>9.4512498041191776E-3</v>
      </c>
      <c r="W324" s="13">
        <v>2.4151216992318772E-2</v>
      </c>
      <c r="X324" s="13">
        <v>1.0318045054016173E-2</v>
      </c>
      <c r="Y324" s="13">
        <v>5.6161654573369654E-3</v>
      </c>
      <c r="Z324" s="13">
        <v>2.0436251389714586E-2</v>
      </c>
      <c r="AA324" s="13">
        <v>3.9610611522464681E-3</v>
      </c>
      <c r="AB324" s="13">
        <v>7.6963357026486939E-3</v>
      </c>
      <c r="AC324" s="13">
        <v>1.6489193889840676E-2</v>
      </c>
      <c r="AD324" s="13">
        <v>1.2288075215640612E-2</v>
      </c>
      <c r="AE324" s="13">
        <v>1.429039093280686E-2</v>
      </c>
      <c r="AF324" s="157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6"/>
    </row>
    <row r="325" spans="1:65">
      <c r="A325" s="30"/>
      <c r="B325" s="3" t="s">
        <v>241</v>
      </c>
      <c r="C325" s="29"/>
      <c r="D325" s="13">
        <v>5.0876499800471375E-2</v>
      </c>
      <c r="E325" s="13">
        <v>3.9970442723224142E-2</v>
      </c>
      <c r="F325" s="13">
        <v>-6.5584609702990737E-2</v>
      </c>
      <c r="G325" s="13">
        <v>-3.6371956817507045E-2</v>
      </c>
      <c r="H325" s="13">
        <v>-1.7286356932324387E-2</v>
      </c>
      <c r="I325" s="13">
        <v>-2.3128887509421103E-2</v>
      </c>
      <c r="J325" s="13">
        <v>-5.8573573010474722E-2</v>
      </c>
      <c r="K325" s="13">
        <v>-5.9907978166039433E-3</v>
      </c>
      <c r="L325" s="13">
        <v>-2.8581916048044498E-2</v>
      </c>
      <c r="M325" s="13">
        <v>-4.0432876242384452E-3</v>
      </c>
      <c r="N325" s="13">
        <v>-7.1037638241614576E-2</v>
      </c>
      <c r="O325" s="13">
        <v>8.2036662878320676E-2</v>
      </c>
      <c r="P325" s="13">
        <v>2.6201696266757724E-2</v>
      </c>
      <c r="Q325" s="13">
        <v>-3.2087434394302727E-2</v>
      </c>
      <c r="R325" s="13">
        <v>9.0826964259176357E-2</v>
      </c>
      <c r="S325" s="13">
        <v>5.7498034454514402E-2</v>
      </c>
      <c r="T325" s="13">
        <v>5.2434507954363774E-2</v>
      </c>
      <c r="U325" s="13">
        <v>-6.091058524131332E-2</v>
      </c>
      <c r="V325" s="13">
        <v>-9.3483053882421618E-3</v>
      </c>
      <c r="W325" s="13">
        <v>-6.5093837134514665E-2</v>
      </c>
      <c r="X325" s="13">
        <v>5.671903037756798E-2</v>
      </c>
      <c r="Y325" s="13">
        <v>1.0757789837740228E-2</v>
      </c>
      <c r="Z325" s="13">
        <v>-3.3255940509722248E-2</v>
      </c>
      <c r="AA325" s="13">
        <v>1.6210818376363845E-2</v>
      </c>
      <c r="AB325" s="13">
        <v>-2.0957774318727251E-3</v>
      </c>
      <c r="AC325" s="13">
        <v>3.7633430492385322E-2</v>
      </c>
      <c r="AD325" s="13">
        <v>1.1147291876213439E-2</v>
      </c>
      <c r="AE325" s="13">
        <v>-1.6507352855378077E-2</v>
      </c>
      <c r="AF325" s="157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6"/>
    </row>
    <row r="326" spans="1:65">
      <c r="A326" s="30"/>
      <c r="B326" s="46" t="s">
        <v>242</v>
      </c>
      <c r="C326" s="47"/>
      <c r="D326" s="45">
        <v>1.2</v>
      </c>
      <c r="E326" s="45">
        <v>0.97</v>
      </c>
      <c r="F326" s="45">
        <v>1.31</v>
      </c>
      <c r="G326" s="45">
        <v>0.68</v>
      </c>
      <c r="H326" s="45">
        <v>0.26</v>
      </c>
      <c r="I326" s="45">
        <v>0.39</v>
      </c>
      <c r="J326" s="45">
        <v>1.1499999999999999</v>
      </c>
      <c r="K326" s="45">
        <v>0.02</v>
      </c>
      <c r="L326" s="45">
        <v>0.51</v>
      </c>
      <c r="M326" s="45">
        <v>0.02</v>
      </c>
      <c r="N326" s="45">
        <v>1.42</v>
      </c>
      <c r="O326" s="45">
        <v>1.88</v>
      </c>
      <c r="P326" s="45">
        <v>0.67</v>
      </c>
      <c r="Q326" s="45">
        <v>0.57999999999999996</v>
      </c>
      <c r="R326" s="45">
        <v>2.0699999999999998</v>
      </c>
      <c r="S326" s="45">
        <v>1.35</v>
      </c>
      <c r="T326" s="45">
        <v>1.24</v>
      </c>
      <c r="U326" s="45">
        <v>1.2</v>
      </c>
      <c r="V326" s="45">
        <v>0.09</v>
      </c>
      <c r="W326" s="45">
        <v>1.29</v>
      </c>
      <c r="X326" s="45">
        <v>1.33</v>
      </c>
      <c r="Y326" s="45">
        <v>0.34</v>
      </c>
      <c r="Z326" s="45">
        <v>0.61</v>
      </c>
      <c r="AA326" s="45">
        <v>0.46</v>
      </c>
      <c r="AB326" s="45">
        <v>0.06</v>
      </c>
      <c r="AC326" s="45">
        <v>0.92</v>
      </c>
      <c r="AD326" s="45">
        <v>0.35</v>
      </c>
      <c r="AE326" s="45">
        <v>0.25</v>
      </c>
      <c r="AF326" s="157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6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BM327" s="56"/>
    </row>
    <row r="328" spans="1:65" ht="15">
      <c r="B328" s="8" t="s">
        <v>559</v>
      </c>
      <c r="BM328" s="28" t="s">
        <v>67</v>
      </c>
    </row>
    <row r="329" spans="1:65" ht="15">
      <c r="A329" s="25" t="s">
        <v>42</v>
      </c>
      <c r="B329" s="18" t="s">
        <v>114</v>
      </c>
      <c r="C329" s="15" t="s">
        <v>115</v>
      </c>
      <c r="D329" s="16" t="s">
        <v>234</v>
      </c>
      <c r="E329" s="17" t="s">
        <v>234</v>
      </c>
      <c r="F329" s="17" t="s">
        <v>234</v>
      </c>
      <c r="G329" s="17" t="s">
        <v>234</v>
      </c>
      <c r="H329" s="17" t="s">
        <v>234</v>
      </c>
      <c r="I329" s="17" t="s">
        <v>234</v>
      </c>
      <c r="J329" s="17" t="s">
        <v>234</v>
      </c>
      <c r="K329" s="17" t="s">
        <v>234</v>
      </c>
      <c r="L329" s="17" t="s">
        <v>234</v>
      </c>
      <c r="M329" s="17" t="s">
        <v>234</v>
      </c>
      <c r="N329" s="17" t="s">
        <v>234</v>
      </c>
      <c r="O329" s="17" t="s">
        <v>234</v>
      </c>
      <c r="P329" s="17" t="s">
        <v>234</v>
      </c>
      <c r="Q329" s="17" t="s">
        <v>234</v>
      </c>
      <c r="R329" s="17" t="s">
        <v>234</v>
      </c>
      <c r="S329" s="17" t="s">
        <v>234</v>
      </c>
      <c r="T329" s="17" t="s">
        <v>234</v>
      </c>
      <c r="U329" s="17" t="s">
        <v>234</v>
      </c>
      <c r="V329" s="17" t="s">
        <v>234</v>
      </c>
      <c r="W329" s="17" t="s">
        <v>234</v>
      </c>
      <c r="X329" s="17" t="s">
        <v>234</v>
      </c>
      <c r="Y329" s="17" t="s">
        <v>234</v>
      </c>
      <c r="Z329" s="17" t="s">
        <v>234</v>
      </c>
      <c r="AA329" s="17" t="s">
        <v>234</v>
      </c>
      <c r="AB329" s="17" t="s">
        <v>234</v>
      </c>
      <c r="AC329" s="157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235</v>
      </c>
      <c r="C330" s="9" t="s">
        <v>235</v>
      </c>
      <c r="D330" s="154" t="s">
        <v>245</v>
      </c>
      <c r="E330" s="156" t="s">
        <v>246</v>
      </c>
      <c r="F330" s="156" t="s">
        <v>247</v>
      </c>
      <c r="G330" s="156" t="s">
        <v>248</v>
      </c>
      <c r="H330" s="156" t="s">
        <v>249</v>
      </c>
      <c r="I330" s="156" t="s">
        <v>250</v>
      </c>
      <c r="J330" s="156" t="s">
        <v>251</v>
      </c>
      <c r="K330" s="156" t="s">
        <v>252</v>
      </c>
      <c r="L330" s="156" t="s">
        <v>253</v>
      </c>
      <c r="M330" s="156" t="s">
        <v>254</v>
      </c>
      <c r="N330" s="156" t="s">
        <v>255</v>
      </c>
      <c r="O330" s="156" t="s">
        <v>257</v>
      </c>
      <c r="P330" s="156" t="s">
        <v>258</v>
      </c>
      <c r="Q330" s="156" t="s">
        <v>259</v>
      </c>
      <c r="R330" s="156" t="s">
        <v>260</v>
      </c>
      <c r="S330" s="156" t="s">
        <v>261</v>
      </c>
      <c r="T330" s="156" t="s">
        <v>262</v>
      </c>
      <c r="U330" s="156" t="s">
        <v>263</v>
      </c>
      <c r="V330" s="156" t="s">
        <v>265</v>
      </c>
      <c r="W330" s="156" t="s">
        <v>267</v>
      </c>
      <c r="X330" s="156" t="s">
        <v>268</v>
      </c>
      <c r="Y330" s="156" t="s">
        <v>269</v>
      </c>
      <c r="Z330" s="156" t="s">
        <v>270</v>
      </c>
      <c r="AA330" s="156" t="s">
        <v>271</v>
      </c>
      <c r="AB330" s="156" t="s">
        <v>272</v>
      </c>
      <c r="AC330" s="157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282</v>
      </c>
      <c r="E331" s="11" t="s">
        <v>282</v>
      </c>
      <c r="F331" s="11" t="s">
        <v>281</v>
      </c>
      <c r="G331" s="11" t="s">
        <v>281</v>
      </c>
      <c r="H331" s="11" t="s">
        <v>281</v>
      </c>
      <c r="I331" s="11" t="s">
        <v>281</v>
      </c>
      <c r="J331" s="11" t="s">
        <v>281</v>
      </c>
      <c r="K331" s="11" t="s">
        <v>281</v>
      </c>
      <c r="L331" s="11" t="s">
        <v>282</v>
      </c>
      <c r="M331" s="11" t="s">
        <v>281</v>
      </c>
      <c r="N331" s="11" t="s">
        <v>281</v>
      </c>
      <c r="O331" s="11" t="s">
        <v>281</v>
      </c>
      <c r="P331" s="11" t="s">
        <v>282</v>
      </c>
      <c r="Q331" s="11" t="s">
        <v>282</v>
      </c>
      <c r="R331" s="11" t="s">
        <v>305</v>
      </c>
      <c r="S331" s="11" t="s">
        <v>282</v>
      </c>
      <c r="T331" s="11" t="s">
        <v>282</v>
      </c>
      <c r="U331" s="11" t="s">
        <v>305</v>
      </c>
      <c r="V331" s="11" t="s">
        <v>282</v>
      </c>
      <c r="W331" s="11" t="s">
        <v>281</v>
      </c>
      <c r="X331" s="11" t="s">
        <v>305</v>
      </c>
      <c r="Y331" s="11" t="s">
        <v>282</v>
      </c>
      <c r="Z331" s="11" t="s">
        <v>282</v>
      </c>
      <c r="AA331" s="11" t="s">
        <v>282</v>
      </c>
      <c r="AB331" s="11" t="s">
        <v>281</v>
      </c>
      <c r="AC331" s="157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306</v>
      </c>
      <c r="E332" s="26" t="s">
        <v>306</v>
      </c>
      <c r="F332" s="26" t="s">
        <v>306</v>
      </c>
      <c r="G332" s="26" t="s">
        <v>306</v>
      </c>
      <c r="H332" s="26" t="s">
        <v>306</v>
      </c>
      <c r="I332" s="26" t="s">
        <v>306</v>
      </c>
      <c r="J332" s="26" t="s">
        <v>306</v>
      </c>
      <c r="K332" s="26" t="s">
        <v>306</v>
      </c>
      <c r="L332" s="26" t="s">
        <v>306</v>
      </c>
      <c r="M332" s="26" t="s">
        <v>121</v>
      </c>
      <c r="N332" s="26" t="s">
        <v>278</v>
      </c>
      <c r="O332" s="26" t="s">
        <v>308</v>
      </c>
      <c r="P332" s="26" t="s">
        <v>306</v>
      </c>
      <c r="Q332" s="26" t="s">
        <v>307</v>
      </c>
      <c r="R332" s="26" t="s">
        <v>307</v>
      </c>
      <c r="S332" s="26" t="s">
        <v>307</v>
      </c>
      <c r="T332" s="26" t="s">
        <v>309</v>
      </c>
      <c r="U332" s="26" t="s">
        <v>309</v>
      </c>
      <c r="V332" s="26" t="s">
        <v>308</v>
      </c>
      <c r="W332" s="26" t="s">
        <v>309</v>
      </c>
      <c r="X332" s="26" t="s">
        <v>306</v>
      </c>
      <c r="Y332" s="26" t="s">
        <v>309</v>
      </c>
      <c r="Z332" s="26" t="s">
        <v>309</v>
      </c>
      <c r="AA332" s="26" t="s">
        <v>306</v>
      </c>
      <c r="AB332" s="26" t="s">
        <v>308</v>
      </c>
      <c r="AC332" s="157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8">
        <v>1</v>
      </c>
      <c r="C333" s="14">
        <v>1</v>
      </c>
      <c r="D333" s="21">
        <v>5</v>
      </c>
      <c r="E333" s="21">
        <v>4.01</v>
      </c>
      <c r="F333" s="152">
        <v>7</v>
      </c>
      <c r="G333" s="21">
        <v>3.39</v>
      </c>
      <c r="H333" s="21">
        <v>3.43</v>
      </c>
      <c r="I333" s="21">
        <v>3.16</v>
      </c>
      <c r="J333" s="21">
        <v>3.28</v>
      </c>
      <c r="K333" s="21">
        <v>3.47</v>
      </c>
      <c r="L333" s="21">
        <v>3.78</v>
      </c>
      <c r="M333" s="21">
        <v>3.59</v>
      </c>
      <c r="N333" s="21">
        <v>3</v>
      </c>
      <c r="O333" s="21">
        <v>3.6446999073005282</v>
      </c>
      <c r="P333" s="21">
        <v>3.95</v>
      </c>
      <c r="Q333" s="21">
        <v>3.7609710746093685</v>
      </c>
      <c r="R333" s="152">
        <v>83.9</v>
      </c>
      <c r="S333" s="21">
        <v>4.8</v>
      </c>
      <c r="T333" s="21">
        <v>4</v>
      </c>
      <c r="U333" s="152" t="s">
        <v>109</v>
      </c>
      <c r="V333" s="152">
        <v>6.05</v>
      </c>
      <c r="W333" s="21">
        <v>3.8</v>
      </c>
      <c r="X333" s="152" t="s">
        <v>109</v>
      </c>
      <c r="Y333" s="21">
        <v>3.5</v>
      </c>
      <c r="Z333" s="21">
        <v>3.1</v>
      </c>
      <c r="AA333" s="21">
        <v>3.66</v>
      </c>
      <c r="AB333" s="21">
        <v>3.9600000000000004</v>
      </c>
      <c r="AC333" s="157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1">
        <v>4</v>
      </c>
      <c r="E334" s="11">
        <v>3.9</v>
      </c>
      <c r="F334" s="153">
        <v>6</v>
      </c>
      <c r="G334" s="11">
        <v>3.32</v>
      </c>
      <c r="H334" s="11">
        <v>3.51</v>
      </c>
      <c r="I334" s="11">
        <v>3.1</v>
      </c>
      <c r="J334" s="11">
        <v>3.3</v>
      </c>
      <c r="K334" s="11">
        <v>3.72</v>
      </c>
      <c r="L334" s="11">
        <v>3.56</v>
      </c>
      <c r="M334" s="11">
        <v>3.44</v>
      </c>
      <c r="N334" s="11">
        <v>3.1</v>
      </c>
      <c r="O334" s="11">
        <v>3.5234968668955946</v>
      </c>
      <c r="P334" s="11">
        <v>3.07</v>
      </c>
      <c r="Q334" s="11">
        <v>3.8293928431225011</v>
      </c>
      <c r="R334" s="153">
        <v>83.6</v>
      </c>
      <c r="S334" s="11">
        <v>4.5999999999999996</v>
      </c>
      <c r="T334" s="11">
        <v>4</v>
      </c>
      <c r="U334" s="153" t="s">
        <v>109</v>
      </c>
      <c r="V334" s="153">
        <v>6.34</v>
      </c>
      <c r="W334" s="11">
        <v>3.8</v>
      </c>
      <c r="X334" s="153" t="s">
        <v>109</v>
      </c>
      <c r="Y334" s="11">
        <v>3.3</v>
      </c>
      <c r="Z334" s="11">
        <v>3.3</v>
      </c>
      <c r="AA334" s="11">
        <v>3.84</v>
      </c>
      <c r="AB334" s="11">
        <v>4.2300000000000004</v>
      </c>
      <c r="AC334" s="157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43</v>
      </c>
    </row>
    <row r="335" spans="1:65">
      <c r="A335" s="30"/>
      <c r="B335" s="19">
        <v>1</v>
      </c>
      <c r="C335" s="9">
        <v>3</v>
      </c>
      <c r="D335" s="11">
        <v>4</v>
      </c>
      <c r="E335" s="11">
        <v>3.9</v>
      </c>
      <c r="F335" s="153">
        <v>7</v>
      </c>
      <c r="G335" s="11">
        <v>3.24</v>
      </c>
      <c r="H335" s="11">
        <v>3.54</v>
      </c>
      <c r="I335" s="11">
        <v>3.26</v>
      </c>
      <c r="J335" s="11">
        <v>3.32</v>
      </c>
      <c r="K335" s="11">
        <v>3.52</v>
      </c>
      <c r="L335" s="11">
        <v>3.55</v>
      </c>
      <c r="M335" s="11">
        <v>3.74</v>
      </c>
      <c r="N335" s="11">
        <v>3.1</v>
      </c>
      <c r="O335" s="11">
        <v>3.78243062025195</v>
      </c>
      <c r="P335" s="11">
        <v>3.4</v>
      </c>
      <c r="Q335" s="11">
        <v>3.9563979984952242</v>
      </c>
      <c r="R335" s="153">
        <v>84.5</v>
      </c>
      <c r="S335" s="11">
        <v>4.7</v>
      </c>
      <c r="T335" s="11">
        <v>4</v>
      </c>
      <c r="U335" s="153" t="s">
        <v>109</v>
      </c>
      <c r="V335" s="153">
        <v>5.78</v>
      </c>
      <c r="W335" s="11">
        <v>3.9</v>
      </c>
      <c r="X335" s="153" t="s">
        <v>109</v>
      </c>
      <c r="Y335" s="11">
        <v>3.5</v>
      </c>
      <c r="Z335" s="11">
        <v>3.2</v>
      </c>
      <c r="AA335" s="11">
        <v>3.67</v>
      </c>
      <c r="AB335" s="11">
        <v>4.0599999999999996</v>
      </c>
      <c r="AC335" s="157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1">
        <v>5</v>
      </c>
      <c r="E336" s="11">
        <v>4.2</v>
      </c>
      <c r="F336" s="153">
        <v>7</v>
      </c>
      <c r="G336" s="11">
        <v>3.2</v>
      </c>
      <c r="H336" s="11">
        <v>3.48</v>
      </c>
      <c r="I336" s="11">
        <v>3.19</v>
      </c>
      <c r="J336" s="11">
        <v>3.24</v>
      </c>
      <c r="K336" s="11">
        <v>3.63</v>
      </c>
      <c r="L336" s="11">
        <v>3.67</v>
      </c>
      <c r="M336" s="11">
        <v>3.56</v>
      </c>
      <c r="N336" s="11">
        <v>3.1</v>
      </c>
      <c r="O336" s="11">
        <v>3.7277600149468961</v>
      </c>
      <c r="P336" s="11">
        <v>3.04</v>
      </c>
      <c r="Q336" s="11">
        <v>4.1051078963380849</v>
      </c>
      <c r="R336" s="153">
        <v>86.2</v>
      </c>
      <c r="S336" s="11">
        <v>4.4000000000000004</v>
      </c>
      <c r="T336" s="11">
        <v>4</v>
      </c>
      <c r="U336" s="153" t="s">
        <v>109</v>
      </c>
      <c r="V336" s="153">
        <v>5.95</v>
      </c>
      <c r="W336" s="11">
        <v>4</v>
      </c>
      <c r="X336" s="153" t="s">
        <v>109</v>
      </c>
      <c r="Y336" s="11">
        <v>3.4</v>
      </c>
      <c r="Z336" s="11">
        <v>3.2</v>
      </c>
      <c r="AA336" s="11">
        <v>3.84</v>
      </c>
      <c r="AB336" s="11">
        <v>4.0199999999999996</v>
      </c>
      <c r="AC336" s="157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3.6798914840647035</v>
      </c>
    </row>
    <row r="337" spans="1:65">
      <c r="A337" s="30"/>
      <c r="B337" s="19">
        <v>1</v>
      </c>
      <c r="C337" s="9">
        <v>5</v>
      </c>
      <c r="D337" s="11">
        <v>5</v>
      </c>
      <c r="E337" s="11">
        <v>3.8299999999999996</v>
      </c>
      <c r="F337" s="153">
        <v>7</v>
      </c>
      <c r="G337" s="11">
        <v>3.12</v>
      </c>
      <c r="H337" s="11">
        <v>3.56</v>
      </c>
      <c r="I337" s="11">
        <v>3.12</v>
      </c>
      <c r="J337" s="11">
        <v>3.11</v>
      </c>
      <c r="K337" s="11">
        <v>3.66</v>
      </c>
      <c r="L337" s="11">
        <v>3.42</v>
      </c>
      <c r="M337" s="11">
        <v>3.51</v>
      </c>
      <c r="N337" s="11">
        <v>3</v>
      </c>
      <c r="O337" s="11">
        <v>3.7889577922941182</v>
      </c>
      <c r="P337" s="11">
        <v>4.04</v>
      </c>
      <c r="Q337" s="11">
        <v>4.2124418855635959</v>
      </c>
      <c r="R337" s="153">
        <v>83.2</v>
      </c>
      <c r="S337" s="11">
        <v>4.5999999999999996</v>
      </c>
      <c r="T337" s="11">
        <v>4</v>
      </c>
      <c r="U337" s="153" t="s">
        <v>109</v>
      </c>
      <c r="V337" s="153">
        <v>6.13</v>
      </c>
      <c r="W337" s="11">
        <v>3.7</v>
      </c>
      <c r="X337" s="153" t="s">
        <v>109</v>
      </c>
      <c r="Y337" s="11">
        <v>3.4</v>
      </c>
      <c r="Z337" s="11">
        <v>3.2</v>
      </c>
      <c r="AA337" s="11">
        <v>3.67</v>
      </c>
      <c r="AB337" s="11">
        <v>4.0999999999999996</v>
      </c>
      <c r="AC337" s="157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84</v>
      </c>
    </row>
    <row r="338" spans="1:65">
      <c r="A338" s="30"/>
      <c r="B338" s="19">
        <v>1</v>
      </c>
      <c r="C338" s="9">
        <v>6</v>
      </c>
      <c r="D338" s="11">
        <v>4</v>
      </c>
      <c r="E338" s="11">
        <v>4</v>
      </c>
      <c r="F338" s="153">
        <v>7</v>
      </c>
      <c r="G338" s="11">
        <v>3.26</v>
      </c>
      <c r="H338" s="11">
        <v>3.48</v>
      </c>
      <c r="I338" s="11">
        <v>3.18</v>
      </c>
      <c r="J338" s="11">
        <v>3.07</v>
      </c>
      <c r="K338" s="11">
        <v>3.71</v>
      </c>
      <c r="L338" s="11">
        <v>3.32</v>
      </c>
      <c r="M338" s="11">
        <v>3.89</v>
      </c>
      <c r="N338" s="11">
        <v>3</v>
      </c>
      <c r="O338" s="11">
        <v>3.8096725594057297</v>
      </c>
      <c r="P338" s="11">
        <v>3.68</v>
      </c>
      <c r="Q338" s="11">
        <v>3.9956486285409043</v>
      </c>
      <c r="R338" s="153">
        <v>82.4</v>
      </c>
      <c r="S338" s="11">
        <v>4.5999999999999996</v>
      </c>
      <c r="T338" s="11">
        <v>4</v>
      </c>
      <c r="U338" s="153" t="s">
        <v>109</v>
      </c>
      <c r="V338" s="153">
        <v>6.01</v>
      </c>
      <c r="W338" s="11">
        <v>4.0999999999999996</v>
      </c>
      <c r="X338" s="153" t="s">
        <v>109</v>
      </c>
      <c r="Y338" s="11">
        <v>3.5</v>
      </c>
      <c r="Z338" s="11">
        <v>3.2</v>
      </c>
      <c r="AA338" s="11">
        <v>3.79</v>
      </c>
      <c r="AB338" s="11">
        <v>3.89</v>
      </c>
      <c r="AC338" s="157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6"/>
    </row>
    <row r="339" spans="1:65">
      <c r="A339" s="30"/>
      <c r="B339" s="20" t="s">
        <v>238</v>
      </c>
      <c r="C339" s="12"/>
      <c r="D339" s="22">
        <v>4.5</v>
      </c>
      <c r="E339" s="22">
        <v>3.9733333333333332</v>
      </c>
      <c r="F339" s="22">
        <v>6.833333333333333</v>
      </c>
      <c r="G339" s="22">
        <v>3.2550000000000003</v>
      </c>
      <c r="H339" s="22">
        <v>3.5</v>
      </c>
      <c r="I339" s="22">
        <v>3.168333333333333</v>
      </c>
      <c r="J339" s="22">
        <v>3.22</v>
      </c>
      <c r="K339" s="22">
        <v>3.6183333333333336</v>
      </c>
      <c r="L339" s="22">
        <v>3.5500000000000003</v>
      </c>
      <c r="M339" s="22">
        <v>3.6216666666666666</v>
      </c>
      <c r="N339" s="22">
        <v>3.0499999999999994</v>
      </c>
      <c r="O339" s="22">
        <v>3.7128362935158026</v>
      </c>
      <c r="P339" s="22">
        <v>3.53</v>
      </c>
      <c r="Q339" s="22">
        <v>3.9766600544449466</v>
      </c>
      <c r="R339" s="22">
        <v>83.966666666666654</v>
      </c>
      <c r="S339" s="22">
        <v>4.6166666666666671</v>
      </c>
      <c r="T339" s="22">
        <v>4</v>
      </c>
      <c r="U339" s="22" t="s">
        <v>736</v>
      </c>
      <c r="V339" s="22">
        <v>6.043333333333333</v>
      </c>
      <c r="W339" s="22">
        <v>3.8833333333333329</v>
      </c>
      <c r="X339" s="22" t="s">
        <v>736</v>
      </c>
      <c r="Y339" s="22">
        <v>3.4333333333333336</v>
      </c>
      <c r="Z339" s="22">
        <v>3.1999999999999997</v>
      </c>
      <c r="AA339" s="22">
        <v>3.7449999999999997</v>
      </c>
      <c r="AB339" s="22">
        <v>4.043333333333333</v>
      </c>
      <c r="AC339" s="157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6"/>
    </row>
    <row r="340" spans="1:65">
      <c r="A340" s="30"/>
      <c r="B340" s="3" t="s">
        <v>239</v>
      </c>
      <c r="C340" s="29"/>
      <c r="D340" s="11">
        <v>4.5</v>
      </c>
      <c r="E340" s="11">
        <v>3.95</v>
      </c>
      <c r="F340" s="11">
        <v>7</v>
      </c>
      <c r="G340" s="11">
        <v>3.25</v>
      </c>
      <c r="H340" s="11">
        <v>3.4950000000000001</v>
      </c>
      <c r="I340" s="11">
        <v>3.17</v>
      </c>
      <c r="J340" s="11">
        <v>3.26</v>
      </c>
      <c r="K340" s="11">
        <v>3.645</v>
      </c>
      <c r="L340" s="11">
        <v>3.5549999999999997</v>
      </c>
      <c r="M340" s="11">
        <v>3.5750000000000002</v>
      </c>
      <c r="N340" s="11">
        <v>3.05</v>
      </c>
      <c r="O340" s="11">
        <v>3.7550953175994231</v>
      </c>
      <c r="P340" s="11">
        <v>3.54</v>
      </c>
      <c r="Q340" s="11">
        <v>3.9760233135180645</v>
      </c>
      <c r="R340" s="11">
        <v>83.75</v>
      </c>
      <c r="S340" s="11">
        <v>4.5999999999999996</v>
      </c>
      <c r="T340" s="11">
        <v>4</v>
      </c>
      <c r="U340" s="11" t="s">
        <v>736</v>
      </c>
      <c r="V340" s="11">
        <v>6.0299999999999994</v>
      </c>
      <c r="W340" s="11">
        <v>3.8499999999999996</v>
      </c>
      <c r="X340" s="11" t="s">
        <v>736</v>
      </c>
      <c r="Y340" s="11">
        <v>3.45</v>
      </c>
      <c r="Z340" s="11">
        <v>3.2</v>
      </c>
      <c r="AA340" s="11">
        <v>3.73</v>
      </c>
      <c r="AB340" s="11">
        <v>4.0399999999999991</v>
      </c>
      <c r="AC340" s="157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6"/>
    </row>
    <row r="341" spans="1:65">
      <c r="A341" s="30"/>
      <c r="B341" s="3" t="s">
        <v>240</v>
      </c>
      <c r="C341" s="29"/>
      <c r="D341" s="23">
        <v>0.54772255750516607</v>
      </c>
      <c r="E341" s="23">
        <v>0.13017936344392958</v>
      </c>
      <c r="F341" s="23">
        <v>0.40824829046386302</v>
      </c>
      <c r="G341" s="23">
        <v>9.3754999866673738E-2</v>
      </c>
      <c r="H341" s="23">
        <v>4.6904157598234263E-2</v>
      </c>
      <c r="I341" s="23">
        <v>5.6715665090578404E-2</v>
      </c>
      <c r="J341" s="23">
        <v>0.10488088481701516</v>
      </c>
      <c r="K341" s="23">
        <v>0.10225784403490357</v>
      </c>
      <c r="L341" s="23">
        <v>0.16565023392678924</v>
      </c>
      <c r="M341" s="23">
        <v>0.16509593170840614</v>
      </c>
      <c r="N341" s="23">
        <v>5.4772255750516662E-2</v>
      </c>
      <c r="O341" s="23">
        <v>0.11020872773271494</v>
      </c>
      <c r="P341" s="23">
        <v>0.43072032689437773</v>
      </c>
      <c r="Q341" s="23">
        <v>0.16797166688663748</v>
      </c>
      <c r="R341" s="23">
        <v>1.3002563849743884</v>
      </c>
      <c r="S341" s="23">
        <v>0.13291601358251245</v>
      </c>
      <c r="T341" s="23">
        <v>0</v>
      </c>
      <c r="U341" s="23" t="s">
        <v>736</v>
      </c>
      <c r="V341" s="23">
        <v>0.18694027566756879</v>
      </c>
      <c r="W341" s="23">
        <v>0.14719601443879735</v>
      </c>
      <c r="X341" s="23" t="s">
        <v>736</v>
      </c>
      <c r="Y341" s="23">
        <v>8.1649658092772678E-2</v>
      </c>
      <c r="Z341" s="23">
        <v>6.3245553203367499E-2</v>
      </c>
      <c r="AA341" s="23">
        <v>8.7806605674060706E-2</v>
      </c>
      <c r="AB341" s="23">
        <v>0.11775681155103798</v>
      </c>
      <c r="AC341" s="157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6"/>
    </row>
    <row r="342" spans="1:65">
      <c r="A342" s="30"/>
      <c r="B342" s="3" t="s">
        <v>87</v>
      </c>
      <c r="C342" s="29"/>
      <c r="D342" s="13">
        <v>0.1217161238900369</v>
      </c>
      <c r="E342" s="13">
        <v>3.2763262611727247E-2</v>
      </c>
      <c r="F342" s="13">
        <v>5.9743652263004349E-2</v>
      </c>
      <c r="G342" s="13">
        <v>2.880337937532219E-2</v>
      </c>
      <c r="H342" s="13">
        <v>1.3401187885209789E-2</v>
      </c>
      <c r="I342" s="13">
        <v>1.7900788560940056E-2</v>
      </c>
      <c r="J342" s="13">
        <v>3.2571703359321476E-2</v>
      </c>
      <c r="K342" s="13">
        <v>2.826103474018523E-2</v>
      </c>
      <c r="L342" s="13">
        <v>4.6662037725856122E-2</v>
      </c>
      <c r="M342" s="13">
        <v>4.5585623113227648E-2</v>
      </c>
      <c r="N342" s="13">
        <v>1.7958116639513664E-2</v>
      </c>
      <c r="O342" s="13">
        <v>2.9683163764905669E-2</v>
      </c>
      <c r="P342" s="13">
        <v>0.1220170897717784</v>
      </c>
      <c r="Q342" s="13">
        <v>4.223938294622033E-2</v>
      </c>
      <c r="R342" s="13">
        <v>1.5485387673375013E-2</v>
      </c>
      <c r="S342" s="13">
        <v>2.8790472256139878E-2</v>
      </c>
      <c r="T342" s="13">
        <v>0</v>
      </c>
      <c r="U342" s="13" t="s">
        <v>736</v>
      </c>
      <c r="V342" s="13">
        <v>3.0933305405554685E-2</v>
      </c>
      <c r="W342" s="13">
        <v>3.7904553074368422E-2</v>
      </c>
      <c r="X342" s="13" t="s">
        <v>736</v>
      </c>
      <c r="Y342" s="13">
        <v>2.3781453813428933E-2</v>
      </c>
      <c r="Z342" s="13">
        <v>1.9764235376052344E-2</v>
      </c>
      <c r="AA342" s="13">
        <v>2.3446356655289911E-2</v>
      </c>
      <c r="AB342" s="13">
        <v>2.9123696179152017E-2</v>
      </c>
      <c r="AC342" s="157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6"/>
    </row>
    <row r="343" spans="1:65">
      <c r="A343" s="30"/>
      <c r="B343" s="3" t="s">
        <v>241</v>
      </c>
      <c r="C343" s="29"/>
      <c r="D343" s="13">
        <v>0.22286214674717209</v>
      </c>
      <c r="E343" s="13">
        <v>7.9741984387132536E-2</v>
      </c>
      <c r="F343" s="13">
        <v>0.85693881543089079</v>
      </c>
      <c r="G343" s="13">
        <v>-0.11546304718621214</v>
      </c>
      <c r="H343" s="13">
        <v>-4.8884996974421724E-2</v>
      </c>
      <c r="I343" s="13">
        <v>-0.13901446630875047</v>
      </c>
      <c r="J343" s="13">
        <v>-0.12497419721646796</v>
      </c>
      <c r="K343" s="13">
        <v>-1.6728251634033131E-2</v>
      </c>
      <c r="L343" s="13">
        <v>-3.5297639788341995E-2</v>
      </c>
      <c r="M343" s="13">
        <v>-1.5822427821627905E-2</v>
      </c>
      <c r="N343" s="13">
        <v>-0.17117121164913918</v>
      </c>
      <c r="O343" s="13">
        <v>8.9526578687884051E-3</v>
      </c>
      <c r="P343" s="13">
        <v>-4.073258266277402E-2</v>
      </c>
      <c r="Q343" s="13">
        <v>8.0646011347171864E-2</v>
      </c>
      <c r="R343" s="13">
        <v>21.817701834489821</v>
      </c>
      <c r="S343" s="13">
        <v>0.25456598018135801</v>
      </c>
      <c r="T343" s="13">
        <v>8.6988574886375014E-2</v>
      </c>
      <c r="U343" s="13" t="s">
        <v>736</v>
      </c>
      <c r="V343" s="13">
        <v>0.64225857189083158</v>
      </c>
      <c r="W343" s="13">
        <v>5.528474145218909E-2</v>
      </c>
      <c r="X343" s="13" t="s">
        <v>736</v>
      </c>
      <c r="Y343" s="13">
        <v>-6.7001473222527919E-2</v>
      </c>
      <c r="Z343" s="13">
        <v>-0.13040914009089999</v>
      </c>
      <c r="AA343" s="13">
        <v>1.7693053237368694E-2</v>
      </c>
      <c r="AB343" s="13">
        <v>9.8764284447644179E-2</v>
      </c>
      <c r="AC343" s="157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6"/>
    </row>
    <row r="344" spans="1:65">
      <c r="A344" s="30"/>
      <c r="B344" s="46" t="s">
        <v>242</v>
      </c>
      <c r="C344" s="47"/>
      <c r="D344" s="45">
        <v>1.57</v>
      </c>
      <c r="E344" s="45">
        <v>0.63</v>
      </c>
      <c r="F344" s="45">
        <v>5.72</v>
      </c>
      <c r="G344" s="45">
        <v>0.65</v>
      </c>
      <c r="H344" s="45">
        <v>0.22</v>
      </c>
      <c r="I344" s="45">
        <v>0.81</v>
      </c>
      <c r="J344" s="45">
        <v>0.72</v>
      </c>
      <c r="K344" s="45">
        <v>0.01</v>
      </c>
      <c r="L344" s="45">
        <v>0.13</v>
      </c>
      <c r="M344" s="45">
        <v>0</v>
      </c>
      <c r="N344" s="45">
        <v>1.02</v>
      </c>
      <c r="O344" s="45">
        <v>0.16</v>
      </c>
      <c r="P344" s="45">
        <v>0.16</v>
      </c>
      <c r="Q344" s="45">
        <v>0.63</v>
      </c>
      <c r="R344" s="45">
        <v>143.19999999999999</v>
      </c>
      <c r="S344" s="45">
        <v>1.77</v>
      </c>
      <c r="T344" s="45">
        <v>0.67</v>
      </c>
      <c r="U344" s="45">
        <v>2</v>
      </c>
      <c r="V344" s="45">
        <v>4.32</v>
      </c>
      <c r="W344" s="45">
        <v>0.47</v>
      </c>
      <c r="X344" s="45">
        <v>2</v>
      </c>
      <c r="Y344" s="45">
        <v>0.34</v>
      </c>
      <c r="Z344" s="45">
        <v>0.75</v>
      </c>
      <c r="AA344" s="45">
        <v>0.22</v>
      </c>
      <c r="AB344" s="45">
        <v>0.75</v>
      </c>
      <c r="AC344" s="157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6"/>
    </row>
    <row r="345" spans="1:65">
      <c r="B345" s="31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BM345" s="56"/>
    </row>
    <row r="346" spans="1:65" ht="15">
      <c r="B346" s="8" t="s">
        <v>560</v>
      </c>
      <c r="BM346" s="28" t="s">
        <v>279</v>
      </c>
    </row>
    <row r="347" spans="1:65" ht="15">
      <c r="A347" s="25" t="s">
        <v>5</v>
      </c>
      <c r="B347" s="18" t="s">
        <v>114</v>
      </c>
      <c r="C347" s="15" t="s">
        <v>115</v>
      </c>
      <c r="D347" s="16" t="s">
        <v>234</v>
      </c>
      <c r="E347" s="17" t="s">
        <v>234</v>
      </c>
      <c r="F347" s="17" t="s">
        <v>234</v>
      </c>
      <c r="G347" s="17" t="s">
        <v>234</v>
      </c>
      <c r="H347" s="157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9" t="s">
        <v>235</v>
      </c>
      <c r="C348" s="9" t="s">
        <v>235</v>
      </c>
      <c r="D348" s="154" t="s">
        <v>246</v>
      </c>
      <c r="E348" s="156" t="s">
        <v>254</v>
      </c>
      <c r="F348" s="156" t="s">
        <v>257</v>
      </c>
      <c r="G348" s="156" t="s">
        <v>266</v>
      </c>
      <c r="H348" s="157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 t="s">
        <v>3</v>
      </c>
    </row>
    <row r="349" spans="1:65">
      <c r="A349" s="30"/>
      <c r="B349" s="19"/>
      <c r="C349" s="9"/>
      <c r="D349" s="10" t="s">
        <v>282</v>
      </c>
      <c r="E349" s="11" t="s">
        <v>281</v>
      </c>
      <c r="F349" s="11" t="s">
        <v>281</v>
      </c>
      <c r="G349" s="11" t="s">
        <v>281</v>
      </c>
      <c r="H349" s="157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9"/>
      <c r="C350" s="9"/>
      <c r="D350" s="26" t="s">
        <v>306</v>
      </c>
      <c r="E350" s="26" t="s">
        <v>121</v>
      </c>
      <c r="F350" s="26" t="s">
        <v>308</v>
      </c>
      <c r="G350" s="26" t="s">
        <v>306</v>
      </c>
      <c r="H350" s="157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8">
        <v>1</v>
      </c>
      <c r="C351" s="14">
        <v>1</v>
      </c>
      <c r="D351" s="21">
        <v>2.8</v>
      </c>
      <c r="E351" s="21">
        <v>2.91</v>
      </c>
      <c r="F351" s="21">
        <v>3.2487665484559298</v>
      </c>
      <c r="G351" s="21">
        <v>3.785085</v>
      </c>
      <c r="H351" s="157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2</v>
      </c>
      <c r="D352" s="11">
        <v>3</v>
      </c>
      <c r="E352" s="11">
        <v>3.0859999999999999</v>
      </c>
      <c r="F352" s="11">
        <v>3.1093607131519976</v>
      </c>
      <c r="G352" s="11">
        <v>3.6908924999999999</v>
      </c>
      <c r="H352" s="157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44</v>
      </c>
    </row>
    <row r="353" spans="1:65">
      <c r="A353" s="30"/>
      <c r="B353" s="19">
        <v>1</v>
      </c>
      <c r="C353" s="9">
        <v>3</v>
      </c>
      <c r="D353" s="11">
        <v>3</v>
      </c>
      <c r="E353" s="11">
        <v>3.0630000000000002</v>
      </c>
      <c r="F353" s="11">
        <v>3.3434956046653794</v>
      </c>
      <c r="G353" s="11">
        <v>3.6838054999999996</v>
      </c>
      <c r="H353" s="157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4</v>
      </c>
      <c r="D354" s="11">
        <v>3.2</v>
      </c>
      <c r="E354" s="11">
        <v>3.044</v>
      </c>
      <c r="F354" s="11">
        <v>3.2644087791459149</v>
      </c>
      <c r="G354" s="11">
        <v>3.7423649999999999</v>
      </c>
      <c r="H354" s="157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3.24192857299703</v>
      </c>
    </row>
    <row r="355" spans="1:65">
      <c r="A355" s="30"/>
      <c r="B355" s="19">
        <v>1</v>
      </c>
      <c r="C355" s="9">
        <v>5</v>
      </c>
      <c r="D355" s="11">
        <v>2.8</v>
      </c>
      <c r="E355" s="11">
        <v>2.9430000000000001</v>
      </c>
      <c r="F355" s="11">
        <v>3.3719021153392594</v>
      </c>
      <c r="G355" s="11">
        <v>3.6563694999999998</v>
      </c>
      <c r="H355" s="157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12</v>
      </c>
    </row>
    <row r="356" spans="1:65">
      <c r="A356" s="30"/>
      <c r="B356" s="19">
        <v>1</v>
      </c>
      <c r="C356" s="9">
        <v>6</v>
      </c>
      <c r="D356" s="11">
        <v>3</v>
      </c>
      <c r="E356" s="11">
        <v>3.0710000000000002</v>
      </c>
      <c r="F356" s="11">
        <v>3.2811309911702482</v>
      </c>
      <c r="G356" s="159">
        <v>3.4883999999999999</v>
      </c>
      <c r="H356" s="157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6"/>
    </row>
    <row r="357" spans="1:65">
      <c r="A357" s="30"/>
      <c r="B357" s="20" t="s">
        <v>238</v>
      </c>
      <c r="C357" s="12"/>
      <c r="D357" s="22">
        <v>2.9666666666666668</v>
      </c>
      <c r="E357" s="22">
        <v>3.0195000000000003</v>
      </c>
      <c r="F357" s="22">
        <v>3.269844125321455</v>
      </c>
      <c r="G357" s="22">
        <v>3.6744862499999993</v>
      </c>
      <c r="H357" s="157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6"/>
    </row>
    <row r="358" spans="1:65">
      <c r="A358" s="30"/>
      <c r="B358" s="3" t="s">
        <v>239</v>
      </c>
      <c r="C358" s="29"/>
      <c r="D358" s="11">
        <v>3</v>
      </c>
      <c r="E358" s="11">
        <v>3.0535000000000001</v>
      </c>
      <c r="F358" s="11">
        <v>3.2727698851580813</v>
      </c>
      <c r="G358" s="11">
        <v>3.6873489999999998</v>
      </c>
      <c r="H358" s="157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3" t="s">
        <v>240</v>
      </c>
      <c r="C359" s="29"/>
      <c r="D359" s="23">
        <v>0.15055453054181633</v>
      </c>
      <c r="E359" s="23">
        <v>7.4039854132757418E-2</v>
      </c>
      <c r="F359" s="23">
        <v>9.1865662674182558E-2</v>
      </c>
      <c r="G359" s="23">
        <v>0.102129261950114</v>
      </c>
      <c r="H359" s="157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3" t="s">
        <v>87</v>
      </c>
      <c r="C360" s="29"/>
      <c r="D360" s="13">
        <v>5.0748718160162805E-2</v>
      </c>
      <c r="E360" s="13">
        <v>2.4520567687616297E-2</v>
      </c>
      <c r="F360" s="13">
        <v>2.8094814050242025E-2</v>
      </c>
      <c r="G360" s="13">
        <v>2.7794160870819429E-2</v>
      </c>
      <c r="H360" s="157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6"/>
    </row>
    <row r="361" spans="1:65">
      <c r="A361" s="30"/>
      <c r="B361" s="3" t="s">
        <v>241</v>
      </c>
      <c r="C361" s="29"/>
      <c r="D361" s="13">
        <v>-8.4906838670999685E-2</v>
      </c>
      <c r="E361" s="13">
        <v>-6.8609954842837162E-2</v>
      </c>
      <c r="F361" s="13">
        <v>8.6107857393717957E-3</v>
      </c>
      <c r="G361" s="13">
        <v>0.13342603554127264</v>
      </c>
      <c r="H361" s="157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A362" s="30"/>
      <c r="B362" s="46" t="s">
        <v>242</v>
      </c>
      <c r="C362" s="47"/>
      <c r="D362" s="45">
        <v>0.79</v>
      </c>
      <c r="E362" s="45">
        <v>0.56000000000000005</v>
      </c>
      <c r="F362" s="45">
        <v>0.56000000000000005</v>
      </c>
      <c r="G362" s="45">
        <v>2.36</v>
      </c>
      <c r="H362" s="157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B363" s="31"/>
      <c r="C363" s="20"/>
      <c r="D363" s="20"/>
      <c r="E363" s="20"/>
      <c r="F363" s="20"/>
      <c r="G363" s="20"/>
      <c r="BM363" s="56"/>
    </row>
    <row r="364" spans="1:65" ht="15">
      <c r="B364" s="8" t="s">
        <v>561</v>
      </c>
      <c r="BM364" s="28" t="s">
        <v>67</v>
      </c>
    </row>
    <row r="365" spans="1:65" ht="15">
      <c r="A365" s="25" t="s">
        <v>82</v>
      </c>
      <c r="B365" s="18" t="s">
        <v>114</v>
      </c>
      <c r="C365" s="15" t="s">
        <v>115</v>
      </c>
      <c r="D365" s="16" t="s">
        <v>234</v>
      </c>
      <c r="E365" s="17" t="s">
        <v>234</v>
      </c>
      <c r="F365" s="17" t="s">
        <v>234</v>
      </c>
      <c r="G365" s="17" t="s">
        <v>234</v>
      </c>
      <c r="H365" s="17" t="s">
        <v>234</v>
      </c>
      <c r="I365" s="17" t="s">
        <v>234</v>
      </c>
      <c r="J365" s="17" t="s">
        <v>234</v>
      </c>
      <c r="K365" s="17" t="s">
        <v>234</v>
      </c>
      <c r="L365" s="17" t="s">
        <v>234</v>
      </c>
      <c r="M365" s="17" t="s">
        <v>234</v>
      </c>
      <c r="N365" s="17" t="s">
        <v>234</v>
      </c>
      <c r="O365" s="17" t="s">
        <v>234</v>
      </c>
      <c r="P365" s="17" t="s">
        <v>234</v>
      </c>
      <c r="Q365" s="17" t="s">
        <v>234</v>
      </c>
      <c r="R365" s="157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 t="s">
        <v>235</v>
      </c>
      <c r="C366" s="9" t="s">
        <v>235</v>
      </c>
      <c r="D366" s="154" t="s">
        <v>246</v>
      </c>
      <c r="E366" s="156" t="s">
        <v>248</v>
      </c>
      <c r="F366" s="156" t="s">
        <v>249</v>
      </c>
      <c r="G366" s="156" t="s">
        <v>250</v>
      </c>
      <c r="H366" s="156" t="s">
        <v>251</v>
      </c>
      <c r="I366" s="156" t="s">
        <v>252</v>
      </c>
      <c r="J366" s="156" t="s">
        <v>253</v>
      </c>
      <c r="K366" s="156" t="s">
        <v>257</v>
      </c>
      <c r="L366" s="156" t="s">
        <v>262</v>
      </c>
      <c r="M366" s="156" t="s">
        <v>267</v>
      </c>
      <c r="N366" s="156" t="s">
        <v>269</v>
      </c>
      <c r="O366" s="156" t="s">
        <v>270</v>
      </c>
      <c r="P366" s="156" t="s">
        <v>271</v>
      </c>
      <c r="Q366" s="156" t="s">
        <v>272</v>
      </c>
      <c r="R366" s="157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 t="s">
        <v>3</v>
      </c>
    </row>
    <row r="367" spans="1:65">
      <c r="A367" s="30"/>
      <c r="B367" s="19"/>
      <c r="C367" s="9"/>
      <c r="D367" s="10" t="s">
        <v>282</v>
      </c>
      <c r="E367" s="11" t="s">
        <v>281</v>
      </c>
      <c r="F367" s="11" t="s">
        <v>281</v>
      </c>
      <c r="G367" s="11" t="s">
        <v>281</v>
      </c>
      <c r="H367" s="11" t="s">
        <v>281</v>
      </c>
      <c r="I367" s="11" t="s">
        <v>281</v>
      </c>
      <c r="J367" s="11" t="s">
        <v>282</v>
      </c>
      <c r="K367" s="11" t="s">
        <v>281</v>
      </c>
      <c r="L367" s="11" t="s">
        <v>282</v>
      </c>
      <c r="M367" s="11" t="s">
        <v>281</v>
      </c>
      <c r="N367" s="11" t="s">
        <v>282</v>
      </c>
      <c r="O367" s="11" t="s">
        <v>282</v>
      </c>
      <c r="P367" s="11" t="s">
        <v>282</v>
      </c>
      <c r="Q367" s="11" t="s">
        <v>281</v>
      </c>
      <c r="R367" s="157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9"/>
      <c r="C368" s="9"/>
      <c r="D368" s="26" t="s">
        <v>306</v>
      </c>
      <c r="E368" s="26" t="s">
        <v>306</v>
      </c>
      <c r="F368" s="26" t="s">
        <v>306</v>
      </c>
      <c r="G368" s="26" t="s">
        <v>306</v>
      </c>
      <c r="H368" s="26" t="s">
        <v>306</v>
      </c>
      <c r="I368" s="26" t="s">
        <v>306</v>
      </c>
      <c r="J368" s="26" t="s">
        <v>306</v>
      </c>
      <c r="K368" s="26" t="s">
        <v>308</v>
      </c>
      <c r="L368" s="26" t="s">
        <v>309</v>
      </c>
      <c r="M368" s="26" t="s">
        <v>309</v>
      </c>
      <c r="N368" s="26" t="s">
        <v>309</v>
      </c>
      <c r="O368" s="26" t="s">
        <v>309</v>
      </c>
      <c r="P368" s="26" t="s">
        <v>306</v>
      </c>
      <c r="Q368" s="26" t="s">
        <v>308</v>
      </c>
      <c r="R368" s="157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8">
        <v>1</v>
      </c>
      <c r="C369" s="14">
        <v>1</v>
      </c>
      <c r="D369" s="152">
        <v>0.2</v>
      </c>
      <c r="E369" s="21">
        <v>0.12</v>
      </c>
      <c r="F369" s="21">
        <v>0.14000000000000001</v>
      </c>
      <c r="G369" s="21">
        <v>0.09</v>
      </c>
      <c r="H369" s="21">
        <v>0.1</v>
      </c>
      <c r="I369" s="21">
        <v>0.16</v>
      </c>
      <c r="J369" s="21">
        <v>0.16</v>
      </c>
      <c r="K369" s="152" t="s">
        <v>98</v>
      </c>
      <c r="L369" s="152">
        <v>0.6</v>
      </c>
      <c r="M369" s="152" t="s">
        <v>110</v>
      </c>
      <c r="N369" s="152" t="s">
        <v>110</v>
      </c>
      <c r="O369" s="152">
        <v>0.1</v>
      </c>
      <c r="P369" s="21">
        <v>0.11</v>
      </c>
      <c r="Q369" s="21">
        <v>0.16</v>
      </c>
      <c r="R369" s="157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>
        <v>1</v>
      </c>
      <c r="C370" s="9">
        <v>2</v>
      </c>
      <c r="D370" s="153">
        <v>0.2</v>
      </c>
      <c r="E370" s="11">
        <v>0.13</v>
      </c>
      <c r="F370" s="11">
        <v>0.13</v>
      </c>
      <c r="G370" s="11">
        <v>0.08</v>
      </c>
      <c r="H370" s="11">
        <v>0.11</v>
      </c>
      <c r="I370" s="11">
        <v>0.17</v>
      </c>
      <c r="J370" s="11">
        <v>0.15</v>
      </c>
      <c r="K370" s="153" t="s">
        <v>98</v>
      </c>
      <c r="L370" s="153">
        <v>0.6</v>
      </c>
      <c r="M370" s="153" t="s">
        <v>110</v>
      </c>
      <c r="N370" s="153" t="s">
        <v>110</v>
      </c>
      <c r="O370" s="153">
        <v>0.1</v>
      </c>
      <c r="P370" s="11">
        <v>0.13</v>
      </c>
      <c r="Q370" s="11">
        <v>0.16</v>
      </c>
      <c r="R370" s="157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45</v>
      </c>
    </row>
    <row r="371" spans="1:65">
      <c r="A371" s="30"/>
      <c r="B371" s="19">
        <v>1</v>
      </c>
      <c r="C371" s="9">
        <v>3</v>
      </c>
      <c r="D371" s="153">
        <v>0.2</v>
      </c>
      <c r="E371" s="11">
        <v>0.12</v>
      </c>
      <c r="F371" s="11">
        <v>0.13</v>
      </c>
      <c r="G371" s="11">
        <v>0.08</v>
      </c>
      <c r="H371" s="11">
        <v>0.1</v>
      </c>
      <c r="I371" s="11">
        <v>0.16</v>
      </c>
      <c r="J371" s="11">
        <v>0.14000000000000001</v>
      </c>
      <c r="K371" s="153" t="s">
        <v>98</v>
      </c>
      <c r="L371" s="153">
        <v>0.6</v>
      </c>
      <c r="M371" s="153" t="s">
        <v>110</v>
      </c>
      <c r="N371" s="153" t="s">
        <v>110</v>
      </c>
      <c r="O371" s="153" t="s">
        <v>110</v>
      </c>
      <c r="P371" s="11">
        <v>0.12</v>
      </c>
      <c r="Q371" s="11">
        <v>0.15</v>
      </c>
      <c r="R371" s="157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16</v>
      </c>
    </row>
    <row r="372" spans="1:65">
      <c r="A372" s="30"/>
      <c r="B372" s="19">
        <v>1</v>
      </c>
      <c r="C372" s="9">
        <v>4</v>
      </c>
      <c r="D372" s="153">
        <v>0.2</v>
      </c>
      <c r="E372" s="11">
        <v>0.13</v>
      </c>
      <c r="F372" s="11">
        <v>0.13</v>
      </c>
      <c r="G372" s="11">
        <v>0.09</v>
      </c>
      <c r="H372" s="11">
        <v>0.11</v>
      </c>
      <c r="I372" s="11">
        <v>0.16</v>
      </c>
      <c r="J372" s="11">
        <v>0.17</v>
      </c>
      <c r="K372" s="153" t="s">
        <v>98</v>
      </c>
      <c r="L372" s="153">
        <v>0.6</v>
      </c>
      <c r="M372" s="153" t="s">
        <v>110</v>
      </c>
      <c r="N372" s="153" t="s">
        <v>110</v>
      </c>
      <c r="O372" s="153" t="s">
        <v>110</v>
      </c>
      <c r="P372" s="11">
        <v>0.12</v>
      </c>
      <c r="Q372" s="11">
        <v>0.15</v>
      </c>
      <c r="R372" s="157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0.12958333333333333</v>
      </c>
    </row>
    <row r="373" spans="1:65">
      <c r="A373" s="30"/>
      <c r="B373" s="19">
        <v>1</v>
      </c>
      <c r="C373" s="9">
        <v>5</v>
      </c>
      <c r="D373" s="153">
        <v>0.2</v>
      </c>
      <c r="E373" s="11">
        <v>0.12</v>
      </c>
      <c r="F373" s="11">
        <v>0.14000000000000001</v>
      </c>
      <c r="G373" s="11">
        <v>0.1</v>
      </c>
      <c r="H373" s="11">
        <v>0.11</v>
      </c>
      <c r="I373" s="11">
        <v>0.15</v>
      </c>
      <c r="J373" s="11">
        <v>0.14000000000000001</v>
      </c>
      <c r="K373" s="153" t="s">
        <v>98</v>
      </c>
      <c r="L373" s="153">
        <v>0.6</v>
      </c>
      <c r="M373" s="153" t="s">
        <v>110</v>
      </c>
      <c r="N373" s="153" t="s">
        <v>110</v>
      </c>
      <c r="O373" s="153" t="s">
        <v>110</v>
      </c>
      <c r="P373" s="11">
        <v>0.11</v>
      </c>
      <c r="Q373" s="11">
        <v>0.16</v>
      </c>
      <c r="R373" s="157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85</v>
      </c>
    </row>
    <row r="374" spans="1:65">
      <c r="A374" s="30"/>
      <c r="B374" s="19">
        <v>1</v>
      </c>
      <c r="C374" s="9">
        <v>6</v>
      </c>
      <c r="D374" s="153">
        <v>0.2</v>
      </c>
      <c r="E374" s="11">
        <v>0.12</v>
      </c>
      <c r="F374" s="11">
        <v>0.13</v>
      </c>
      <c r="G374" s="11">
        <v>0.1</v>
      </c>
      <c r="H374" s="11">
        <v>0.11</v>
      </c>
      <c r="I374" s="159">
        <v>0.19</v>
      </c>
      <c r="J374" s="11">
        <v>0.14000000000000001</v>
      </c>
      <c r="K374" s="153" t="s">
        <v>98</v>
      </c>
      <c r="L374" s="153">
        <v>0.7</v>
      </c>
      <c r="M374" s="153" t="s">
        <v>110</v>
      </c>
      <c r="N374" s="153" t="s">
        <v>110</v>
      </c>
      <c r="O374" s="153">
        <v>0.1</v>
      </c>
      <c r="P374" s="11">
        <v>0.12</v>
      </c>
      <c r="Q374" s="11">
        <v>0.15</v>
      </c>
      <c r="R374" s="157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6"/>
    </row>
    <row r="375" spans="1:65">
      <c r="A375" s="30"/>
      <c r="B375" s="20" t="s">
        <v>238</v>
      </c>
      <c r="C375" s="12"/>
      <c r="D375" s="22">
        <v>0.19999999999999998</v>
      </c>
      <c r="E375" s="22">
        <v>0.12333333333333334</v>
      </c>
      <c r="F375" s="22">
        <v>0.13333333333333333</v>
      </c>
      <c r="G375" s="22">
        <v>8.9999999999999983E-2</v>
      </c>
      <c r="H375" s="22">
        <v>0.10666666666666667</v>
      </c>
      <c r="I375" s="22">
        <v>0.16500000000000001</v>
      </c>
      <c r="J375" s="22">
        <v>0.15</v>
      </c>
      <c r="K375" s="22" t="s">
        <v>736</v>
      </c>
      <c r="L375" s="22">
        <v>0.6166666666666667</v>
      </c>
      <c r="M375" s="22" t="s">
        <v>736</v>
      </c>
      <c r="N375" s="22" t="s">
        <v>736</v>
      </c>
      <c r="O375" s="22">
        <v>0.10000000000000002</v>
      </c>
      <c r="P375" s="22">
        <v>0.11833333333333333</v>
      </c>
      <c r="Q375" s="22">
        <v>0.155</v>
      </c>
      <c r="R375" s="157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6"/>
    </row>
    <row r="376" spans="1:65">
      <c r="A376" s="30"/>
      <c r="B376" s="3" t="s">
        <v>239</v>
      </c>
      <c r="C376" s="29"/>
      <c r="D376" s="11">
        <v>0.2</v>
      </c>
      <c r="E376" s="11">
        <v>0.12</v>
      </c>
      <c r="F376" s="11">
        <v>0.13</v>
      </c>
      <c r="G376" s="11">
        <v>0.09</v>
      </c>
      <c r="H376" s="11">
        <v>0.11</v>
      </c>
      <c r="I376" s="11">
        <v>0.16</v>
      </c>
      <c r="J376" s="11">
        <v>0.14500000000000002</v>
      </c>
      <c r="K376" s="11" t="s">
        <v>736</v>
      </c>
      <c r="L376" s="11">
        <v>0.6</v>
      </c>
      <c r="M376" s="11" t="s">
        <v>736</v>
      </c>
      <c r="N376" s="11" t="s">
        <v>736</v>
      </c>
      <c r="O376" s="11">
        <v>0.1</v>
      </c>
      <c r="P376" s="11">
        <v>0.12</v>
      </c>
      <c r="Q376" s="11">
        <v>0.155</v>
      </c>
      <c r="R376" s="157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3" t="s">
        <v>240</v>
      </c>
      <c r="C377" s="29"/>
      <c r="D377" s="23">
        <v>3.0404709722440586E-17</v>
      </c>
      <c r="E377" s="23">
        <v>5.1639777949432268E-3</v>
      </c>
      <c r="F377" s="23">
        <v>5.1639777949432277E-3</v>
      </c>
      <c r="G377" s="23">
        <v>8.9442719099991613E-3</v>
      </c>
      <c r="H377" s="23">
        <v>5.1639777949432199E-3</v>
      </c>
      <c r="I377" s="23">
        <v>1.3784048752090224E-2</v>
      </c>
      <c r="J377" s="23">
        <v>1.2649110640673514E-2</v>
      </c>
      <c r="K377" s="23" t="s">
        <v>736</v>
      </c>
      <c r="L377" s="23">
        <v>4.0824829046386291E-2</v>
      </c>
      <c r="M377" s="23" t="s">
        <v>736</v>
      </c>
      <c r="N377" s="23" t="s">
        <v>736</v>
      </c>
      <c r="O377" s="23">
        <v>1.6996749443881478E-17</v>
      </c>
      <c r="P377" s="23">
        <v>7.5277265270908104E-3</v>
      </c>
      <c r="Q377" s="23">
        <v>5.4772255750516656E-3</v>
      </c>
      <c r="R377" s="157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3" t="s">
        <v>87</v>
      </c>
      <c r="C378" s="29"/>
      <c r="D378" s="13">
        <v>1.5202354861220294E-16</v>
      </c>
      <c r="E378" s="13">
        <v>4.1870090229269408E-2</v>
      </c>
      <c r="F378" s="13">
        <v>3.872983346207421E-2</v>
      </c>
      <c r="G378" s="13">
        <v>9.9380798999990694E-2</v>
      </c>
      <c r="H378" s="13">
        <v>4.8412291827592685E-2</v>
      </c>
      <c r="I378" s="13">
        <v>8.3539689406607415E-2</v>
      </c>
      <c r="J378" s="13">
        <v>8.4327404271156758E-2</v>
      </c>
      <c r="K378" s="13" t="s">
        <v>736</v>
      </c>
      <c r="L378" s="13">
        <v>6.6202425480626409E-2</v>
      </c>
      <c r="M378" s="13" t="s">
        <v>736</v>
      </c>
      <c r="N378" s="13" t="s">
        <v>736</v>
      </c>
      <c r="O378" s="13">
        <v>1.6996749443881474E-16</v>
      </c>
      <c r="P378" s="13">
        <v>6.3614590369781496E-2</v>
      </c>
      <c r="Q378" s="13">
        <v>3.5336939193881714E-2</v>
      </c>
      <c r="R378" s="157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A379" s="30"/>
      <c r="B379" s="3" t="s">
        <v>241</v>
      </c>
      <c r="C379" s="29"/>
      <c r="D379" s="13">
        <v>0.54340836012861726</v>
      </c>
      <c r="E379" s="13">
        <v>-4.8231511254019255E-2</v>
      </c>
      <c r="F379" s="13">
        <v>2.8938906752411508E-2</v>
      </c>
      <c r="G379" s="13">
        <v>-0.30546623794212224</v>
      </c>
      <c r="H379" s="13">
        <v>-0.17684887459807064</v>
      </c>
      <c r="I379" s="13">
        <v>0.27331189710610948</v>
      </c>
      <c r="J379" s="13">
        <v>0.157556270096463</v>
      </c>
      <c r="K379" s="13" t="s">
        <v>736</v>
      </c>
      <c r="L379" s="13">
        <v>3.7588424437299039</v>
      </c>
      <c r="M379" s="13" t="s">
        <v>736</v>
      </c>
      <c r="N379" s="13" t="s">
        <v>736</v>
      </c>
      <c r="O379" s="13">
        <v>-0.22829581993569115</v>
      </c>
      <c r="P379" s="13">
        <v>-8.6816720257234747E-2</v>
      </c>
      <c r="Q379" s="13">
        <v>0.1961414790996785</v>
      </c>
      <c r="R379" s="157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6"/>
    </row>
    <row r="380" spans="1:65">
      <c r="A380" s="30"/>
      <c r="B380" s="46" t="s">
        <v>242</v>
      </c>
      <c r="C380" s="47"/>
      <c r="D380" s="45" t="s">
        <v>243</v>
      </c>
      <c r="E380" s="45">
        <v>0.12</v>
      </c>
      <c r="F380" s="45">
        <v>0.36</v>
      </c>
      <c r="G380" s="45">
        <v>0.67</v>
      </c>
      <c r="H380" s="45">
        <v>0.28000000000000003</v>
      </c>
      <c r="I380" s="45">
        <v>1.1100000000000001</v>
      </c>
      <c r="J380" s="45">
        <v>0.75</v>
      </c>
      <c r="K380" s="45">
        <v>0.44</v>
      </c>
      <c r="L380" s="45" t="s">
        <v>243</v>
      </c>
      <c r="M380" s="45">
        <v>1.63</v>
      </c>
      <c r="N380" s="45">
        <v>1.63</v>
      </c>
      <c r="O380" s="45" t="s">
        <v>243</v>
      </c>
      <c r="P380" s="45">
        <v>0</v>
      </c>
      <c r="Q380" s="45">
        <v>0.87</v>
      </c>
      <c r="R380" s="157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6"/>
    </row>
    <row r="381" spans="1:65">
      <c r="B381" s="31" t="s">
        <v>314</v>
      </c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BM381" s="56"/>
    </row>
    <row r="382" spans="1:65">
      <c r="BM382" s="56"/>
    </row>
    <row r="383" spans="1:65" ht="15">
      <c r="B383" s="8" t="s">
        <v>562</v>
      </c>
      <c r="BM383" s="28" t="s">
        <v>67</v>
      </c>
    </row>
    <row r="384" spans="1:65" ht="15">
      <c r="A384" s="25" t="s">
        <v>8</v>
      </c>
      <c r="B384" s="18" t="s">
        <v>114</v>
      </c>
      <c r="C384" s="15" t="s">
        <v>115</v>
      </c>
      <c r="D384" s="16" t="s">
        <v>234</v>
      </c>
      <c r="E384" s="17" t="s">
        <v>234</v>
      </c>
      <c r="F384" s="17" t="s">
        <v>234</v>
      </c>
      <c r="G384" s="17" t="s">
        <v>234</v>
      </c>
      <c r="H384" s="17" t="s">
        <v>234</v>
      </c>
      <c r="I384" s="17" t="s">
        <v>234</v>
      </c>
      <c r="J384" s="17" t="s">
        <v>234</v>
      </c>
      <c r="K384" s="17" t="s">
        <v>234</v>
      </c>
      <c r="L384" s="17" t="s">
        <v>234</v>
      </c>
      <c r="M384" s="17" t="s">
        <v>234</v>
      </c>
      <c r="N384" s="17" t="s">
        <v>234</v>
      </c>
      <c r="O384" s="17" t="s">
        <v>234</v>
      </c>
      <c r="P384" s="17" t="s">
        <v>234</v>
      </c>
      <c r="Q384" s="17" t="s">
        <v>234</v>
      </c>
      <c r="R384" s="17" t="s">
        <v>234</v>
      </c>
      <c r="S384" s="17" t="s">
        <v>234</v>
      </c>
      <c r="T384" s="17" t="s">
        <v>234</v>
      </c>
      <c r="U384" s="17" t="s">
        <v>234</v>
      </c>
      <c r="V384" s="157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235</v>
      </c>
      <c r="C385" s="9" t="s">
        <v>235</v>
      </c>
      <c r="D385" s="154" t="s">
        <v>246</v>
      </c>
      <c r="E385" s="156" t="s">
        <v>248</v>
      </c>
      <c r="F385" s="156" t="s">
        <v>249</v>
      </c>
      <c r="G385" s="156" t="s">
        <v>250</v>
      </c>
      <c r="H385" s="156" t="s">
        <v>251</v>
      </c>
      <c r="I385" s="156" t="s">
        <v>252</v>
      </c>
      <c r="J385" s="156" t="s">
        <v>253</v>
      </c>
      <c r="K385" s="156" t="s">
        <v>254</v>
      </c>
      <c r="L385" s="156" t="s">
        <v>257</v>
      </c>
      <c r="M385" s="156" t="s">
        <v>259</v>
      </c>
      <c r="N385" s="156" t="s">
        <v>261</v>
      </c>
      <c r="O385" s="156" t="s">
        <v>262</v>
      </c>
      <c r="P385" s="156" t="s">
        <v>265</v>
      </c>
      <c r="Q385" s="156" t="s">
        <v>267</v>
      </c>
      <c r="R385" s="156" t="s">
        <v>269</v>
      </c>
      <c r="S385" s="156" t="s">
        <v>270</v>
      </c>
      <c r="T385" s="156" t="s">
        <v>271</v>
      </c>
      <c r="U385" s="156" t="s">
        <v>272</v>
      </c>
      <c r="V385" s="157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282</v>
      </c>
      <c r="E386" s="11" t="s">
        <v>281</v>
      </c>
      <c r="F386" s="11" t="s">
        <v>281</v>
      </c>
      <c r="G386" s="11" t="s">
        <v>281</v>
      </c>
      <c r="H386" s="11" t="s">
        <v>281</v>
      </c>
      <c r="I386" s="11" t="s">
        <v>281</v>
      </c>
      <c r="J386" s="11" t="s">
        <v>282</v>
      </c>
      <c r="K386" s="11" t="s">
        <v>281</v>
      </c>
      <c r="L386" s="11" t="s">
        <v>281</v>
      </c>
      <c r="M386" s="11" t="s">
        <v>282</v>
      </c>
      <c r="N386" s="11" t="s">
        <v>282</v>
      </c>
      <c r="O386" s="11" t="s">
        <v>282</v>
      </c>
      <c r="P386" s="11" t="s">
        <v>282</v>
      </c>
      <c r="Q386" s="11" t="s">
        <v>281</v>
      </c>
      <c r="R386" s="11" t="s">
        <v>282</v>
      </c>
      <c r="S386" s="11" t="s">
        <v>282</v>
      </c>
      <c r="T386" s="11" t="s">
        <v>282</v>
      </c>
      <c r="U386" s="11" t="s">
        <v>281</v>
      </c>
      <c r="V386" s="157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 t="s">
        <v>306</v>
      </c>
      <c r="E387" s="26" t="s">
        <v>306</v>
      </c>
      <c r="F387" s="26" t="s">
        <v>306</v>
      </c>
      <c r="G387" s="26" t="s">
        <v>306</v>
      </c>
      <c r="H387" s="26" t="s">
        <v>306</v>
      </c>
      <c r="I387" s="26" t="s">
        <v>306</v>
      </c>
      <c r="J387" s="26" t="s">
        <v>306</v>
      </c>
      <c r="K387" s="26" t="s">
        <v>121</v>
      </c>
      <c r="L387" s="26" t="s">
        <v>308</v>
      </c>
      <c r="M387" s="26" t="s">
        <v>307</v>
      </c>
      <c r="N387" s="26" t="s">
        <v>307</v>
      </c>
      <c r="O387" s="26" t="s">
        <v>309</v>
      </c>
      <c r="P387" s="26" t="s">
        <v>308</v>
      </c>
      <c r="Q387" s="26" t="s">
        <v>309</v>
      </c>
      <c r="R387" s="26" t="s">
        <v>309</v>
      </c>
      <c r="S387" s="26" t="s">
        <v>309</v>
      </c>
      <c r="T387" s="26" t="s">
        <v>306</v>
      </c>
      <c r="U387" s="26" t="s">
        <v>308</v>
      </c>
      <c r="V387" s="157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8">
        <v>1</v>
      </c>
      <c r="C388" s="14">
        <v>1</v>
      </c>
      <c r="D388" s="21">
        <v>0.9</v>
      </c>
      <c r="E388" s="21">
        <v>0.94</v>
      </c>
      <c r="F388" s="21">
        <v>1.1100000000000001</v>
      </c>
      <c r="G388" s="21">
        <v>1.1000000000000001</v>
      </c>
      <c r="H388" s="21">
        <v>1.04</v>
      </c>
      <c r="I388" s="21">
        <v>1.1200000000000001</v>
      </c>
      <c r="J388" s="21">
        <v>0.84</v>
      </c>
      <c r="K388" s="21">
        <v>1.1599999999999999</v>
      </c>
      <c r="L388" s="21">
        <v>1.0429605206193764</v>
      </c>
      <c r="M388" s="21">
        <v>1.2286707128137428</v>
      </c>
      <c r="N388" s="152">
        <v>1.27</v>
      </c>
      <c r="O388" s="21">
        <v>1.2</v>
      </c>
      <c r="P388" s="152">
        <v>1.36</v>
      </c>
      <c r="Q388" s="21">
        <v>1.21</v>
      </c>
      <c r="R388" s="21">
        <v>1.05</v>
      </c>
      <c r="S388" s="21">
        <v>0.94</v>
      </c>
      <c r="T388" s="21">
        <v>1.1200000000000001</v>
      </c>
      <c r="U388" s="21">
        <v>0.94</v>
      </c>
      <c r="V388" s="157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0.9</v>
      </c>
      <c r="E389" s="11">
        <v>0.95</v>
      </c>
      <c r="F389" s="11">
        <v>1.1599999999999999</v>
      </c>
      <c r="G389" s="11">
        <v>1.06</v>
      </c>
      <c r="H389" s="11">
        <v>1.06</v>
      </c>
      <c r="I389" s="11">
        <v>1.1599999999999999</v>
      </c>
      <c r="J389" s="11">
        <v>0.8</v>
      </c>
      <c r="K389" s="11">
        <v>1.06</v>
      </c>
      <c r="L389" s="11">
        <v>1.0118950427708859</v>
      </c>
      <c r="M389" s="11">
        <v>1.2412975139853828</v>
      </c>
      <c r="N389" s="153">
        <v>1.33</v>
      </c>
      <c r="O389" s="11">
        <v>1.2</v>
      </c>
      <c r="P389" s="153">
        <v>1.4</v>
      </c>
      <c r="Q389" s="11">
        <v>1.1599999999999999</v>
      </c>
      <c r="R389" s="11">
        <v>1.01</v>
      </c>
      <c r="S389" s="11">
        <v>1</v>
      </c>
      <c r="T389" s="11">
        <v>1.1299999999999999</v>
      </c>
      <c r="U389" s="159">
        <v>1.0900000000000001</v>
      </c>
      <c r="V389" s="157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15</v>
      </c>
    </row>
    <row r="390" spans="1:65">
      <c r="A390" s="30"/>
      <c r="B390" s="19">
        <v>1</v>
      </c>
      <c r="C390" s="9">
        <v>3</v>
      </c>
      <c r="D390" s="11">
        <v>1.1000000000000001</v>
      </c>
      <c r="E390" s="11">
        <v>1</v>
      </c>
      <c r="F390" s="11">
        <v>1.08</v>
      </c>
      <c r="G390" s="11">
        <v>1.07</v>
      </c>
      <c r="H390" s="11">
        <v>1.04</v>
      </c>
      <c r="I390" s="11">
        <v>1.1000000000000001</v>
      </c>
      <c r="J390" s="11">
        <v>0.88</v>
      </c>
      <c r="K390" s="11">
        <v>1.05</v>
      </c>
      <c r="L390" s="11">
        <v>1.0888632530938382</v>
      </c>
      <c r="M390" s="11">
        <v>1.1370546667108068</v>
      </c>
      <c r="N390" s="153">
        <v>1.36</v>
      </c>
      <c r="O390" s="11">
        <v>1.2</v>
      </c>
      <c r="P390" s="153">
        <v>1.28</v>
      </c>
      <c r="Q390" s="11">
        <v>1.19</v>
      </c>
      <c r="R390" s="11">
        <v>1.02</v>
      </c>
      <c r="S390" s="11">
        <v>0.97000000000000008</v>
      </c>
      <c r="T390" s="11">
        <v>1.05</v>
      </c>
      <c r="U390" s="11">
        <v>0.89</v>
      </c>
      <c r="V390" s="157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0.9</v>
      </c>
      <c r="E391" s="11">
        <v>1</v>
      </c>
      <c r="F391" s="11">
        <v>1.08</v>
      </c>
      <c r="G391" s="11">
        <v>1.1200000000000001</v>
      </c>
      <c r="H391" s="11">
        <v>1.02</v>
      </c>
      <c r="I391" s="11">
        <v>1.0900000000000001</v>
      </c>
      <c r="J391" s="11">
        <v>0.84</v>
      </c>
      <c r="K391" s="11">
        <v>1.07</v>
      </c>
      <c r="L391" s="11">
        <v>1.0405038988479165</v>
      </c>
      <c r="M391" s="11">
        <v>1.1031067729310657</v>
      </c>
      <c r="N391" s="153">
        <v>1.4</v>
      </c>
      <c r="O391" s="11">
        <v>1.2</v>
      </c>
      <c r="P391" s="153">
        <v>1.32</v>
      </c>
      <c r="Q391" s="11">
        <v>1.17</v>
      </c>
      <c r="R391" s="11">
        <v>0.97000000000000008</v>
      </c>
      <c r="S391" s="11">
        <v>0.9900000000000001</v>
      </c>
      <c r="T391" s="11">
        <v>1.1100000000000001</v>
      </c>
      <c r="U391" s="11">
        <v>0.94</v>
      </c>
      <c r="V391" s="157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1.0464633554065927</v>
      </c>
    </row>
    <row r="392" spans="1:65">
      <c r="A392" s="30"/>
      <c r="B392" s="19">
        <v>1</v>
      </c>
      <c r="C392" s="9">
        <v>5</v>
      </c>
      <c r="D392" s="11">
        <v>1</v>
      </c>
      <c r="E392" s="11">
        <v>0.98</v>
      </c>
      <c r="F392" s="11">
        <v>1.06</v>
      </c>
      <c r="G392" s="11">
        <v>1.08</v>
      </c>
      <c r="H392" s="11">
        <v>1.08</v>
      </c>
      <c r="I392" s="11">
        <v>1.0900000000000001</v>
      </c>
      <c r="J392" s="11">
        <v>0.81</v>
      </c>
      <c r="K392" s="11">
        <v>1.05</v>
      </c>
      <c r="L392" s="11">
        <v>0.99164387169319224</v>
      </c>
      <c r="M392" s="11">
        <v>1.1522198319536148</v>
      </c>
      <c r="N392" s="153">
        <v>1.38</v>
      </c>
      <c r="O392" s="11">
        <v>1.1000000000000001</v>
      </c>
      <c r="P392" s="153">
        <v>1.4</v>
      </c>
      <c r="Q392" s="11">
        <v>1.02</v>
      </c>
      <c r="R392" s="11">
        <v>1.05</v>
      </c>
      <c r="S392" s="11">
        <v>0.94</v>
      </c>
      <c r="T392" s="11">
        <v>1.1599999999999999</v>
      </c>
      <c r="U392" s="11">
        <v>0.89</v>
      </c>
      <c r="V392" s="157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86</v>
      </c>
    </row>
    <row r="393" spans="1:65">
      <c r="A393" s="30"/>
      <c r="B393" s="19">
        <v>1</v>
      </c>
      <c r="C393" s="9">
        <v>6</v>
      </c>
      <c r="D393" s="11">
        <v>1.1000000000000001</v>
      </c>
      <c r="E393" s="11">
        <v>1.03</v>
      </c>
      <c r="F393" s="11">
        <v>1.07</v>
      </c>
      <c r="G393" s="11">
        <v>1.06</v>
      </c>
      <c r="H393" s="11">
        <v>1.1000000000000001</v>
      </c>
      <c r="I393" s="11">
        <v>1.0900000000000001</v>
      </c>
      <c r="J393" s="11">
        <v>0.8</v>
      </c>
      <c r="K393" s="11">
        <v>1.1000000000000001</v>
      </c>
      <c r="L393" s="11">
        <v>1.0235285162177443</v>
      </c>
      <c r="M393" s="11">
        <v>1.1067375173953398</v>
      </c>
      <c r="N393" s="153">
        <v>1.35</v>
      </c>
      <c r="O393" s="11">
        <v>1.2</v>
      </c>
      <c r="P393" s="153">
        <v>1.33</v>
      </c>
      <c r="Q393" s="11">
        <v>1.1100000000000001</v>
      </c>
      <c r="R393" s="11">
        <v>1.01</v>
      </c>
      <c r="S393" s="11">
        <v>0.97000000000000008</v>
      </c>
      <c r="T393" s="11">
        <v>1.1299999999999999</v>
      </c>
      <c r="U393" s="11">
        <v>0.85</v>
      </c>
      <c r="V393" s="157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6"/>
    </row>
    <row r="394" spans="1:65">
      <c r="A394" s="30"/>
      <c r="B394" s="20" t="s">
        <v>238</v>
      </c>
      <c r="C394" s="12"/>
      <c r="D394" s="22">
        <v>0.98333333333333339</v>
      </c>
      <c r="E394" s="22">
        <v>0.98333333333333328</v>
      </c>
      <c r="F394" s="22">
        <v>1.0933333333333335</v>
      </c>
      <c r="G394" s="22">
        <v>1.0816666666666668</v>
      </c>
      <c r="H394" s="22">
        <v>1.0566666666666666</v>
      </c>
      <c r="I394" s="22">
        <v>1.1083333333333334</v>
      </c>
      <c r="J394" s="22">
        <v>0.82833333333333325</v>
      </c>
      <c r="K394" s="22">
        <v>1.0816666666666668</v>
      </c>
      <c r="L394" s="22">
        <v>1.0332325172071588</v>
      </c>
      <c r="M394" s="22">
        <v>1.1615145026316589</v>
      </c>
      <c r="N394" s="22">
        <v>1.3483333333333334</v>
      </c>
      <c r="O394" s="22">
        <v>1.1833333333333333</v>
      </c>
      <c r="P394" s="22">
        <v>1.3483333333333334</v>
      </c>
      <c r="Q394" s="22">
        <v>1.1433333333333333</v>
      </c>
      <c r="R394" s="22">
        <v>1.0183333333333333</v>
      </c>
      <c r="S394" s="22">
        <v>0.96833333333333327</v>
      </c>
      <c r="T394" s="22">
        <v>1.1166666666666667</v>
      </c>
      <c r="U394" s="22">
        <v>0.93333333333333324</v>
      </c>
      <c r="V394" s="157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6"/>
    </row>
    <row r="395" spans="1:65">
      <c r="A395" s="30"/>
      <c r="B395" s="3" t="s">
        <v>239</v>
      </c>
      <c r="C395" s="29"/>
      <c r="D395" s="11">
        <v>0.95</v>
      </c>
      <c r="E395" s="11">
        <v>0.99</v>
      </c>
      <c r="F395" s="11">
        <v>1.08</v>
      </c>
      <c r="G395" s="11">
        <v>1.0750000000000002</v>
      </c>
      <c r="H395" s="11">
        <v>1.05</v>
      </c>
      <c r="I395" s="11">
        <v>1.0950000000000002</v>
      </c>
      <c r="J395" s="11">
        <v>0.82499999999999996</v>
      </c>
      <c r="K395" s="11">
        <v>1.0649999999999999</v>
      </c>
      <c r="L395" s="11">
        <v>1.0320162075328305</v>
      </c>
      <c r="M395" s="11">
        <v>1.1446372493322108</v>
      </c>
      <c r="N395" s="11">
        <v>1.355</v>
      </c>
      <c r="O395" s="11">
        <v>1.2</v>
      </c>
      <c r="P395" s="11">
        <v>1.3450000000000002</v>
      </c>
      <c r="Q395" s="11">
        <v>1.165</v>
      </c>
      <c r="R395" s="11">
        <v>1.0150000000000001</v>
      </c>
      <c r="S395" s="11">
        <v>0.97000000000000008</v>
      </c>
      <c r="T395" s="11">
        <v>1.125</v>
      </c>
      <c r="U395" s="11">
        <v>0.91500000000000004</v>
      </c>
      <c r="V395" s="157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3" t="s">
        <v>240</v>
      </c>
      <c r="C396" s="29"/>
      <c r="D396" s="23">
        <v>9.8319208025017535E-2</v>
      </c>
      <c r="E396" s="23">
        <v>3.3862466931200812E-2</v>
      </c>
      <c r="F396" s="23">
        <v>3.6696957185394313E-2</v>
      </c>
      <c r="G396" s="23">
        <v>2.4013884872437191E-2</v>
      </c>
      <c r="H396" s="23">
        <v>2.9439202887759516E-2</v>
      </c>
      <c r="I396" s="23">
        <v>2.7868739954771252E-2</v>
      </c>
      <c r="J396" s="23">
        <v>3.1251666622224568E-2</v>
      </c>
      <c r="K396" s="23">
        <v>4.26223728418147E-2</v>
      </c>
      <c r="L396" s="23">
        <v>3.3230578396575269E-2</v>
      </c>
      <c r="M396" s="23">
        <v>5.9953216666555009E-2</v>
      </c>
      <c r="N396" s="23">
        <v>4.5350486950711595E-2</v>
      </c>
      <c r="O396" s="23">
        <v>4.0824829046386249E-2</v>
      </c>
      <c r="P396" s="23">
        <v>4.7504385762439462E-2</v>
      </c>
      <c r="Q396" s="23">
        <v>6.9185740341971197E-2</v>
      </c>
      <c r="R396" s="23">
        <v>2.9944392908634265E-2</v>
      </c>
      <c r="S396" s="23">
        <v>2.4832774042918941E-2</v>
      </c>
      <c r="T396" s="23">
        <v>3.6696957185394306E-2</v>
      </c>
      <c r="U396" s="23">
        <v>8.4063468086123305E-2</v>
      </c>
      <c r="V396" s="221"/>
      <c r="W396" s="222"/>
      <c r="X396" s="222"/>
      <c r="Y396" s="222"/>
      <c r="Z396" s="222"/>
      <c r="AA396" s="222"/>
      <c r="AB396" s="222"/>
      <c r="AC396" s="222"/>
      <c r="AD396" s="222"/>
      <c r="AE396" s="222"/>
      <c r="AF396" s="222"/>
      <c r="AG396" s="222"/>
      <c r="AH396" s="222"/>
      <c r="AI396" s="222"/>
      <c r="AJ396" s="222"/>
      <c r="AK396" s="222"/>
      <c r="AL396" s="222"/>
      <c r="AM396" s="222"/>
      <c r="AN396" s="222"/>
      <c r="AO396" s="222"/>
      <c r="AP396" s="222"/>
      <c r="AQ396" s="222"/>
      <c r="AR396" s="222"/>
      <c r="AS396" s="222"/>
      <c r="AT396" s="222"/>
      <c r="AU396" s="222"/>
      <c r="AV396" s="222"/>
      <c r="AW396" s="222"/>
      <c r="AX396" s="222"/>
      <c r="AY396" s="222"/>
      <c r="AZ396" s="222"/>
      <c r="BA396" s="222"/>
      <c r="BB396" s="222"/>
      <c r="BC396" s="222"/>
      <c r="BD396" s="222"/>
      <c r="BE396" s="222"/>
      <c r="BF396" s="222"/>
      <c r="BG396" s="222"/>
      <c r="BH396" s="222"/>
      <c r="BI396" s="222"/>
      <c r="BJ396" s="222"/>
      <c r="BK396" s="222"/>
      <c r="BL396" s="222"/>
      <c r="BM396" s="57"/>
    </row>
    <row r="397" spans="1:65">
      <c r="A397" s="30"/>
      <c r="B397" s="3" t="s">
        <v>87</v>
      </c>
      <c r="C397" s="29"/>
      <c r="D397" s="13">
        <v>9.9985635279678839E-2</v>
      </c>
      <c r="E397" s="13">
        <v>3.4436407048678792E-2</v>
      </c>
      <c r="F397" s="13">
        <v>3.3564290108592354E-2</v>
      </c>
      <c r="G397" s="13">
        <v>2.2200818063886463E-2</v>
      </c>
      <c r="H397" s="13">
        <v>2.786044437327399E-2</v>
      </c>
      <c r="I397" s="13">
        <v>2.5144727778740977E-2</v>
      </c>
      <c r="J397" s="13">
        <v>3.7728370167675537E-2</v>
      </c>
      <c r="K397" s="13">
        <v>3.9404350855298642E-2</v>
      </c>
      <c r="L397" s="13">
        <v>3.2161762084683479E-2</v>
      </c>
      <c r="M397" s="13">
        <v>5.161641678232877E-2</v>
      </c>
      <c r="N397" s="13">
        <v>3.3634477342925781E-2</v>
      </c>
      <c r="O397" s="13">
        <v>3.449985553215739E-2</v>
      </c>
      <c r="P397" s="13">
        <v>3.5231930108113318E-2</v>
      </c>
      <c r="Q397" s="13">
        <v>6.0512309337001045E-2</v>
      </c>
      <c r="R397" s="13">
        <v>2.940529581862612E-2</v>
      </c>
      <c r="S397" s="13">
        <v>2.5644861317988581E-2</v>
      </c>
      <c r="T397" s="13">
        <v>3.286294673318893E-2</v>
      </c>
      <c r="U397" s="13">
        <v>9.0068001520846402E-2</v>
      </c>
      <c r="V397" s="157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6"/>
    </row>
    <row r="398" spans="1:65">
      <c r="A398" s="30"/>
      <c r="B398" s="3" t="s">
        <v>241</v>
      </c>
      <c r="C398" s="29"/>
      <c r="D398" s="13">
        <v>-6.03270260225508E-2</v>
      </c>
      <c r="E398" s="13">
        <v>-6.0327026022550911E-2</v>
      </c>
      <c r="F398" s="13">
        <v>4.4788933778316498E-2</v>
      </c>
      <c r="G398" s="13">
        <v>3.3640271375194208E-2</v>
      </c>
      <c r="H398" s="13">
        <v>9.7502805113605095E-3</v>
      </c>
      <c r="I398" s="13">
        <v>5.9122928296616362E-2</v>
      </c>
      <c r="J398" s="13">
        <v>-0.20844496937831836</v>
      </c>
      <c r="K398" s="13">
        <v>3.3640271375194208E-2</v>
      </c>
      <c r="L398" s="13">
        <v>-1.2643384148213421E-2</v>
      </c>
      <c r="M398" s="13">
        <v>0.1099428342432156</v>
      </c>
      <c r="N398" s="13">
        <v>0.28846684058941752</v>
      </c>
      <c r="O398" s="13">
        <v>0.13079290088811679</v>
      </c>
      <c r="P398" s="13">
        <v>0.28846684058941752</v>
      </c>
      <c r="Q398" s="13">
        <v>9.2568915505983229E-2</v>
      </c>
      <c r="R398" s="13">
        <v>-2.6881038813184044E-2</v>
      </c>
      <c r="S398" s="13">
        <v>-7.4661020540850997E-2</v>
      </c>
      <c r="T398" s="13">
        <v>6.7086258584560854E-2</v>
      </c>
      <c r="U398" s="13">
        <v>-0.10810700775021787</v>
      </c>
      <c r="V398" s="157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6"/>
    </row>
    <row r="399" spans="1:65">
      <c r="A399" s="30"/>
      <c r="B399" s="46" t="s">
        <v>242</v>
      </c>
      <c r="C399" s="47"/>
      <c r="D399" s="45">
        <v>0.93</v>
      </c>
      <c r="E399" s="45">
        <v>0.93</v>
      </c>
      <c r="F399" s="45">
        <v>0.11</v>
      </c>
      <c r="G399" s="45">
        <v>0</v>
      </c>
      <c r="H399" s="45">
        <v>0.24</v>
      </c>
      <c r="I399" s="45">
        <v>0.25</v>
      </c>
      <c r="J399" s="45">
        <v>2.39</v>
      </c>
      <c r="K399" s="45">
        <v>0</v>
      </c>
      <c r="L399" s="45">
        <v>0.46</v>
      </c>
      <c r="M399" s="45">
        <v>0.75</v>
      </c>
      <c r="N399" s="45">
        <v>2.5099999999999998</v>
      </c>
      <c r="O399" s="45">
        <v>0.96</v>
      </c>
      <c r="P399" s="45">
        <v>2.5099999999999998</v>
      </c>
      <c r="Q399" s="45">
        <v>0.57999999999999996</v>
      </c>
      <c r="R399" s="45">
        <v>0.6</v>
      </c>
      <c r="S399" s="45">
        <v>1.07</v>
      </c>
      <c r="T399" s="45">
        <v>0.33</v>
      </c>
      <c r="U399" s="45">
        <v>1.4</v>
      </c>
      <c r="V399" s="157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6"/>
    </row>
    <row r="400" spans="1:65">
      <c r="B400" s="31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BM400" s="56"/>
    </row>
    <row r="401" spans="1:65" ht="15">
      <c r="B401" s="8" t="s">
        <v>563</v>
      </c>
      <c r="BM401" s="28" t="s">
        <v>67</v>
      </c>
    </row>
    <row r="402" spans="1:65" ht="15">
      <c r="A402" s="25" t="s">
        <v>53</v>
      </c>
      <c r="B402" s="18" t="s">
        <v>114</v>
      </c>
      <c r="C402" s="15" t="s">
        <v>115</v>
      </c>
      <c r="D402" s="16" t="s">
        <v>234</v>
      </c>
      <c r="E402" s="17" t="s">
        <v>234</v>
      </c>
      <c r="F402" s="17" t="s">
        <v>234</v>
      </c>
      <c r="G402" s="17" t="s">
        <v>234</v>
      </c>
      <c r="H402" s="17" t="s">
        <v>234</v>
      </c>
      <c r="I402" s="17" t="s">
        <v>234</v>
      </c>
      <c r="J402" s="17" t="s">
        <v>234</v>
      </c>
      <c r="K402" s="17" t="s">
        <v>234</v>
      </c>
      <c r="L402" s="17" t="s">
        <v>234</v>
      </c>
      <c r="M402" s="17" t="s">
        <v>234</v>
      </c>
      <c r="N402" s="17" t="s">
        <v>234</v>
      </c>
      <c r="O402" s="17" t="s">
        <v>234</v>
      </c>
      <c r="P402" s="17" t="s">
        <v>234</v>
      </c>
      <c r="Q402" s="17" t="s">
        <v>234</v>
      </c>
      <c r="R402" s="17" t="s">
        <v>234</v>
      </c>
      <c r="S402" s="17" t="s">
        <v>234</v>
      </c>
      <c r="T402" s="17" t="s">
        <v>234</v>
      </c>
      <c r="U402" s="17" t="s">
        <v>234</v>
      </c>
      <c r="V402" s="17" t="s">
        <v>234</v>
      </c>
      <c r="W402" s="17" t="s">
        <v>234</v>
      </c>
      <c r="X402" s="17" t="s">
        <v>234</v>
      </c>
      <c r="Y402" s="17" t="s">
        <v>234</v>
      </c>
      <c r="Z402" s="17" t="s">
        <v>234</v>
      </c>
      <c r="AA402" s="157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235</v>
      </c>
      <c r="C403" s="9" t="s">
        <v>235</v>
      </c>
      <c r="D403" s="154" t="s">
        <v>245</v>
      </c>
      <c r="E403" s="156" t="s">
        <v>246</v>
      </c>
      <c r="F403" s="156" t="s">
        <v>247</v>
      </c>
      <c r="G403" s="156" t="s">
        <v>248</v>
      </c>
      <c r="H403" s="156" t="s">
        <v>249</v>
      </c>
      <c r="I403" s="156" t="s">
        <v>250</v>
      </c>
      <c r="J403" s="156" t="s">
        <v>251</v>
      </c>
      <c r="K403" s="156" t="s">
        <v>252</v>
      </c>
      <c r="L403" s="156" t="s">
        <v>253</v>
      </c>
      <c r="M403" s="156" t="s">
        <v>254</v>
      </c>
      <c r="N403" s="156" t="s">
        <v>255</v>
      </c>
      <c r="O403" s="156" t="s">
        <v>257</v>
      </c>
      <c r="P403" s="156" t="s">
        <v>259</v>
      </c>
      <c r="Q403" s="156" t="s">
        <v>260</v>
      </c>
      <c r="R403" s="156" t="s">
        <v>262</v>
      </c>
      <c r="S403" s="156" t="s">
        <v>264</v>
      </c>
      <c r="T403" s="156" t="s">
        <v>267</v>
      </c>
      <c r="U403" s="156" t="s">
        <v>268</v>
      </c>
      <c r="V403" s="156" t="s">
        <v>269</v>
      </c>
      <c r="W403" s="156" t="s">
        <v>270</v>
      </c>
      <c r="X403" s="156" t="s">
        <v>271</v>
      </c>
      <c r="Y403" s="156" t="s">
        <v>236</v>
      </c>
      <c r="Z403" s="156" t="s">
        <v>272</v>
      </c>
      <c r="AA403" s="157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282</v>
      </c>
      <c r="E404" s="11" t="s">
        <v>282</v>
      </c>
      <c r="F404" s="11" t="s">
        <v>281</v>
      </c>
      <c r="G404" s="11" t="s">
        <v>281</v>
      </c>
      <c r="H404" s="11" t="s">
        <v>281</v>
      </c>
      <c r="I404" s="11" t="s">
        <v>281</v>
      </c>
      <c r="J404" s="11" t="s">
        <v>281</v>
      </c>
      <c r="K404" s="11" t="s">
        <v>281</v>
      </c>
      <c r="L404" s="11" t="s">
        <v>282</v>
      </c>
      <c r="M404" s="11" t="s">
        <v>281</v>
      </c>
      <c r="N404" s="11" t="s">
        <v>281</v>
      </c>
      <c r="O404" s="11" t="s">
        <v>281</v>
      </c>
      <c r="P404" s="11" t="s">
        <v>282</v>
      </c>
      <c r="Q404" s="11" t="s">
        <v>305</v>
      </c>
      <c r="R404" s="11" t="s">
        <v>282</v>
      </c>
      <c r="S404" s="11" t="s">
        <v>282</v>
      </c>
      <c r="T404" s="11" t="s">
        <v>281</v>
      </c>
      <c r="U404" s="11" t="s">
        <v>305</v>
      </c>
      <c r="V404" s="11" t="s">
        <v>282</v>
      </c>
      <c r="W404" s="11" t="s">
        <v>282</v>
      </c>
      <c r="X404" s="11" t="s">
        <v>282</v>
      </c>
      <c r="Y404" s="11" t="s">
        <v>305</v>
      </c>
      <c r="Z404" s="11" t="s">
        <v>282</v>
      </c>
      <c r="AA404" s="157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2</v>
      </c>
    </row>
    <row r="405" spans="1:65">
      <c r="A405" s="30"/>
      <c r="B405" s="19"/>
      <c r="C405" s="9"/>
      <c r="D405" s="26" t="s">
        <v>306</v>
      </c>
      <c r="E405" s="26" t="s">
        <v>306</v>
      </c>
      <c r="F405" s="26" t="s">
        <v>306</v>
      </c>
      <c r="G405" s="26" t="s">
        <v>306</v>
      </c>
      <c r="H405" s="26" t="s">
        <v>306</v>
      </c>
      <c r="I405" s="26" t="s">
        <v>306</v>
      </c>
      <c r="J405" s="26" t="s">
        <v>306</v>
      </c>
      <c r="K405" s="26" t="s">
        <v>306</v>
      </c>
      <c r="L405" s="26" t="s">
        <v>306</v>
      </c>
      <c r="M405" s="26" t="s">
        <v>121</v>
      </c>
      <c r="N405" s="26" t="s">
        <v>278</v>
      </c>
      <c r="O405" s="26" t="s">
        <v>308</v>
      </c>
      <c r="P405" s="26" t="s">
        <v>307</v>
      </c>
      <c r="Q405" s="26" t="s">
        <v>307</v>
      </c>
      <c r="R405" s="26" t="s">
        <v>309</v>
      </c>
      <c r="S405" s="26" t="s">
        <v>306</v>
      </c>
      <c r="T405" s="26" t="s">
        <v>309</v>
      </c>
      <c r="U405" s="26" t="s">
        <v>306</v>
      </c>
      <c r="V405" s="26" t="s">
        <v>309</v>
      </c>
      <c r="W405" s="26" t="s">
        <v>309</v>
      </c>
      <c r="X405" s="26" t="s">
        <v>306</v>
      </c>
      <c r="Y405" s="26" t="s">
        <v>309</v>
      </c>
      <c r="Z405" s="26" t="s">
        <v>308</v>
      </c>
      <c r="AA405" s="157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8">
        <v>1</v>
      </c>
      <c r="C406" s="14">
        <v>1</v>
      </c>
      <c r="D406" s="152" t="s">
        <v>109</v>
      </c>
      <c r="E406" s="21">
        <v>0.69</v>
      </c>
      <c r="F406" s="21">
        <v>0.59</v>
      </c>
      <c r="G406" s="21">
        <v>0.56000000000000005</v>
      </c>
      <c r="H406" s="21">
        <v>0.54</v>
      </c>
      <c r="I406" s="21">
        <v>0.7</v>
      </c>
      <c r="J406" s="21">
        <v>0.6</v>
      </c>
      <c r="K406" s="21">
        <v>0.62</v>
      </c>
      <c r="L406" s="21">
        <v>0.64</v>
      </c>
      <c r="M406" s="152">
        <v>0.8</v>
      </c>
      <c r="N406" s="21">
        <v>0.61099999999999999</v>
      </c>
      <c r="O406" s="152" t="s">
        <v>107</v>
      </c>
      <c r="P406" s="21">
        <v>0.58403070459485273</v>
      </c>
      <c r="Q406" s="152" t="s">
        <v>109</v>
      </c>
      <c r="R406" s="21">
        <v>0.51500000000000001</v>
      </c>
      <c r="S406" s="21">
        <v>0.6</v>
      </c>
      <c r="T406" s="21">
        <v>0.55000000000000004</v>
      </c>
      <c r="U406" s="152" t="s">
        <v>107</v>
      </c>
      <c r="V406" s="152">
        <v>0.8</v>
      </c>
      <c r="W406" s="21">
        <v>0.68</v>
      </c>
      <c r="X406" s="21">
        <v>0.56599999999999995</v>
      </c>
      <c r="Y406" s="152" t="s">
        <v>107</v>
      </c>
      <c r="Z406" s="152" t="s">
        <v>108</v>
      </c>
      <c r="AA406" s="157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>
        <v>1</v>
      </c>
      <c r="C407" s="9">
        <v>2</v>
      </c>
      <c r="D407" s="153" t="s">
        <v>109</v>
      </c>
      <c r="E407" s="11">
        <v>0.73</v>
      </c>
      <c r="F407" s="11">
        <v>0.7</v>
      </c>
      <c r="G407" s="11">
        <v>0.59</v>
      </c>
      <c r="H407" s="11">
        <v>0.54</v>
      </c>
      <c r="I407" s="11">
        <v>0.65</v>
      </c>
      <c r="J407" s="11">
        <v>0.57999999999999996</v>
      </c>
      <c r="K407" s="11">
        <v>0.67</v>
      </c>
      <c r="L407" s="11">
        <v>0.64</v>
      </c>
      <c r="M407" s="153">
        <v>0.8</v>
      </c>
      <c r="N407" s="11">
        <v>0.625</v>
      </c>
      <c r="O407" s="153" t="s">
        <v>107</v>
      </c>
      <c r="P407" s="11">
        <v>0.7160901855881544</v>
      </c>
      <c r="Q407" s="153" t="s">
        <v>109</v>
      </c>
      <c r="R407" s="11">
        <v>0.49100000000000005</v>
      </c>
      <c r="S407" s="11">
        <v>0.7</v>
      </c>
      <c r="T407" s="11">
        <v>0.52</v>
      </c>
      <c r="U407" s="153" t="s">
        <v>107</v>
      </c>
      <c r="V407" s="153">
        <v>0.8</v>
      </c>
      <c r="W407" s="11">
        <v>0.69</v>
      </c>
      <c r="X407" s="11">
        <v>0.57199999999999995</v>
      </c>
      <c r="Y407" s="153">
        <v>1</v>
      </c>
      <c r="Z407" s="153" t="s">
        <v>108</v>
      </c>
      <c r="AA407" s="157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4</v>
      </c>
    </row>
    <row r="408" spans="1:65">
      <c r="A408" s="30"/>
      <c r="B408" s="19">
        <v>1</v>
      </c>
      <c r="C408" s="9">
        <v>3</v>
      </c>
      <c r="D408" s="153" t="s">
        <v>109</v>
      </c>
      <c r="E408" s="11">
        <v>0.71</v>
      </c>
      <c r="F408" s="11">
        <v>0.6</v>
      </c>
      <c r="G408" s="11">
        <v>0.59</v>
      </c>
      <c r="H408" s="11">
        <v>0.55000000000000004</v>
      </c>
      <c r="I408" s="11">
        <v>0.7</v>
      </c>
      <c r="J408" s="11">
        <v>0.63</v>
      </c>
      <c r="K408" s="11">
        <v>0.6</v>
      </c>
      <c r="L408" s="11">
        <v>0.66</v>
      </c>
      <c r="M408" s="153">
        <v>0.8</v>
      </c>
      <c r="N408" s="11">
        <v>0.622</v>
      </c>
      <c r="O408" s="153" t="s">
        <v>107</v>
      </c>
      <c r="P408" s="11">
        <v>0.70716106185311178</v>
      </c>
      <c r="Q408" s="153" t="s">
        <v>109</v>
      </c>
      <c r="R408" s="11">
        <v>0.53700000000000003</v>
      </c>
      <c r="S408" s="11">
        <v>0.56999999999999995</v>
      </c>
      <c r="T408" s="11">
        <v>0.57999999999999996</v>
      </c>
      <c r="U408" s="153" t="s">
        <v>107</v>
      </c>
      <c r="V408" s="153">
        <v>0.7</v>
      </c>
      <c r="W408" s="11">
        <v>0.7</v>
      </c>
      <c r="X408" s="11">
        <v>0.57099999999999995</v>
      </c>
      <c r="Y408" s="153">
        <v>3</v>
      </c>
      <c r="Z408" s="153" t="s">
        <v>108</v>
      </c>
      <c r="AA408" s="157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16</v>
      </c>
    </row>
    <row r="409" spans="1:65">
      <c r="A409" s="30"/>
      <c r="B409" s="19">
        <v>1</v>
      </c>
      <c r="C409" s="9">
        <v>4</v>
      </c>
      <c r="D409" s="153" t="s">
        <v>109</v>
      </c>
      <c r="E409" s="11">
        <v>0.73</v>
      </c>
      <c r="F409" s="11">
        <v>0.63</v>
      </c>
      <c r="G409" s="11">
        <v>0.59</v>
      </c>
      <c r="H409" s="11">
        <v>0.56999999999999995</v>
      </c>
      <c r="I409" s="11">
        <v>0.56000000000000005</v>
      </c>
      <c r="J409" s="11">
        <v>0.6</v>
      </c>
      <c r="K409" s="11">
        <v>0.61</v>
      </c>
      <c r="L409" s="11">
        <v>0.64</v>
      </c>
      <c r="M409" s="153">
        <v>0.8</v>
      </c>
      <c r="N409" s="11">
        <v>0.61099999999999999</v>
      </c>
      <c r="O409" s="153" t="s">
        <v>107</v>
      </c>
      <c r="P409" s="11">
        <v>0.6471624257644748</v>
      </c>
      <c r="Q409" s="153" t="s">
        <v>109</v>
      </c>
      <c r="R409" s="11">
        <v>0.48399999999999993</v>
      </c>
      <c r="S409" s="11">
        <v>0.62</v>
      </c>
      <c r="T409" s="11">
        <v>0.56999999999999995</v>
      </c>
      <c r="U409" s="153" t="s">
        <v>107</v>
      </c>
      <c r="V409" s="153">
        <v>0.7</v>
      </c>
      <c r="W409" s="11">
        <v>0.73</v>
      </c>
      <c r="X409" s="11">
        <v>0.57699999999999996</v>
      </c>
      <c r="Y409" s="153">
        <v>3</v>
      </c>
      <c r="Z409" s="153" t="s">
        <v>108</v>
      </c>
      <c r="AA409" s="157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0.61415177628078899</v>
      </c>
    </row>
    <row r="410" spans="1:65">
      <c r="A410" s="30"/>
      <c r="B410" s="19">
        <v>1</v>
      </c>
      <c r="C410" s="9">
        <v>5</v>
      </c>
      <c r="D410" s="153" t="s">
        <v>109</v>
      </c>
      <c r="E410" s="11">
        <v>0.7</v>
      </c>
      <c r="F410" s="11">
        <v>0.64</v>
      </c>
      <c r="G410" s="11">
        <v>0.56999999999999995</v>
      </c>
      <c r="H410" s="11">
        <v>0.56000000000000005</v>
      </c>
      <c r="I410" s="11">
        <v>0.61</v>
      </c>
      <c r="J410" s="11">
        <v>0.57999999999999996</v>
      </c>
      <c r="K410" s="11">
        <v>0.63</v>
      </c>
      <c r="L410" s="11">
        <v>0.63</v>
      </c>
      <c r="M410" s="153">
        <v>0.7</v>
      </c>
      <c r="N410" s="11">
        <v>0.61799999999999999</v>
      </c>
      <c r="O410" s="153" t="s">
        <v>107</v>
      </c>
      <c r="P410" s="11">
        <v>0.59657611686267176</v>
      </c>
      <c r="Q410" s="153" t="s">
        <v>109</v>
      </c>
      <c r="R410" s="11">
        <v>0.48699999999999993</v>
      </c>
      <c r="S410" s="11">
        <v>0.62</v>
      </c>
      <c r="T410" s="11">
        <v>0.52</v>
      </c>
      <c r="U410" s="153" t="s">
        <v>107</v>
      </c>
      <c r="V410" s="153">
        <v>0.8</v>
      </c>
      <c r="W410" s="11">
        <v>0.69</v>
      </c>
      <c r="X410" s="11">
        <v>0.58799999999999997</v>
      </c>
      <c r="Y410" s="153">
        <v>4</v>
      </c>
      <c r="Z410" s="153" t="s">
        <v>108</v>
      </c>
      <c r="AA410" s="157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87</v>
      </c>
    </row>
    <row r="411" spans="1:65">
      <c r="A411" s="30"/>
      <c r="B411" s="19">
        <v>1</v>
      </c>
      <c r="C411" s="9">
        <v>6</v>
      </c>
      <c r="D411" s="153" t="s">
        <v>109</v>
      </c>
      <c r="E411" s="11">
        <v>0.74</v>
      </c>
      <c r="F411" s="11">
        <v>0.66</v>
      </c>
      <c r="G411" s="11">
        <v>0.62</v>
      </c>
      <c r="H411" s="11">
        <v>0.53</v>
      </c>
      <c r="I411" s="11">
        <v>0.66</v>
      </c>
      <c r="J411" s="11">
        <v>0.59</v>
      </c>
      <c r="K411" s="11">
        <v>0.65</v>
      </c>
      <c r="L411" s="11">
        <v>0.63</v>
      </c>
      <c r="M411" s="153">
        <v>0.8</v>
      </c>
      <c r="N411" s="11">
        <v>0.621</v>
      </c>
      <c r="O411" s="153" t="s">
        <v>107</v>
      </c>
      <c r="P411" s="11">
        <v>0.67063937060774981</v>
      </c>
      <c r="Q411" s="153" t="s">
        <v>109</v>
      </c>
      <c r="R411" s="11">
        <v>0.53200000000000003</v>
      </c>
      <c r="S411" s="11">
        <v>0.56999999999999995</v>
      </c>
      <c r="T411" s="11">
        <v>0.51</v>
      </c>
      <c r="U411" s="153" t="s">
        <v>107</v>
      </c>
      <c r="V411" s="153">
        <v>0.7</v>
      </c>
      <c r="W411" s="11">
        <v>0.7</v>
      </c>
      <c r="X411" s="11">
        <v>0.59399999999999997</v>
      </c>
      <c r="Y411" s="153" t="s">
        <v>107</v>
      </c>
      <c r="Z411" s="153" t="s">
        <v>108</v>
      </c>
      <c r="AA411" s="157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6"/>
    </row>
    <row r="412" spans="1:65">
      <c r="A412" s="30"/>
      <c r="B412" s="20" t="s">
        <v>238</v>
      </c>
      <c r="C412" s="12"/>
      <c r="D412" s="22" t="s">
        <v>736</v>
      </c>
      <c r="E412" s="22">
        <v>0.71666666666666667</v>
      </c>
      <c r="F412" s="22">
        <v>0.63666666666666671</v>
      </c>
      <c r="G412" s="22">
        <v>0.58666666666666656</v>
      </c>
      <c r="H412" s="22">
        <v>0.54833333333333334</v>
      </c>
      <c r="I412" s="22">
        <v>0.64666666666666661</v>
      </c>
      <c r="J412" s="22">
        <v>0.59666666666666668</v>
      </c>
      <c r="K412" s="22">
        <v>0.63</v>
      </c>
      <c r="L412" s="22">
        <v>0.64</v>
      </c>
      <c r="M412" s="22">
        <v>0.78333333333333333</v>
      </c>
      <c r="N412" s="22">
        <v>0.61799999999999999</v>
      </c>
      <c r="O412" s="22" t="s">
        <v>736</v>
      </c>
      <c r="P412" s="22">
        <v>0.65360997754516914</v>
      </c>
      <c r="Q412" s="22" t="s">
        <v>736</v>
      </c>
      <c r="R412" s="22">
        <v>0.50766666666666671</v>
      </c>
      <c r="S412" s="22">
        <v>0.61333333333333329</v>
      </c>
      <c r="T412" s="22">
        <v>0.54166666666666663</v>
      </c>
      <c r="U412" s="22" t="s">
        <v>736</v>
      </c>
      <c r="V412" s="22">
        <v>0.75</v>
      </c>
      <c r="W412" s="22">
        <v>0.69833333333333336</v>
      </c>
      <c r="X412" s="22">
        <v>0.57799999999999996</v>
      </c>
      <c r="Y412" s="22">
        <v>2.75</v>
      </c>
      <c r="Z412" s="22" t="s">
        <v>736</v>
      </c>
      <c r="AA412" s="157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6"/>
    </row>
    <row r="413" spans="1:65">
      <c r="A413" s="30"/>
      <c r="B413" s="3" t="s">
        <v>239</v>
      </c>
      <c r="C413" s="29"/>
      <c r="D413" s="11" t="s">
        <v>736</v>
      </c>
      <c r="E413" s="11">
        <v>0.72</v>
      </c>
      <c r="F413" s="11">
        <v>0.63500000000000001</v>
      </c>
      <c r="G413" s="11">
        <v>0.59</v>
      </c>
      <c r="H413" s="11">
        <v>0.54500000000000004</v>
      </c>
      <c r="I413" s="11">
        <v>0.65500000000000003</v>
      </c>
      <c r="J413" s="11">
        <v>0.59499999999999997</v>
      </c>
      <c r="K413" s="11">
        <v>0.625</v>
      </c>
      <c r="L413" s="11">
        <v>0.64</v>
      </c>
      <c r="M413" s="11">
        <v>0.8</v>
      </c>
      <c r="N413" s="11">
        <v>0.61949999999999994</v>
      </c>
      <c r="O413" s="11" t="s">
        <v>736</v>
      </c>
      <c r="P413" s="11">
        <v>0.6589008981861123</v>
      </c>
      <c r="Q413" s="11" t="s">
        <v>736</v>
      </c>
      <c r="R413" s="11">
        <v>0.503</v>
      </c>
      <c r="S413" s="11">
        <v>0.61</v>
      </c>
      <c r="T413" s="11">
        <v>0.53500000000000003</v>
      </c>
      <c r="U413" s="11" t="s">
        <v>736</v>
      </c>
      <c r="V413" s="11">
        <v>0.75</v>
      </c>
      <c r="W413" s="11">
        <v>0.69499999999999995</v>
      </c>
      <c r="X413" s="11">
        <v>0.57450000000000001</v>
      </c>
      <c r="Y413" s="11">
        <v>3</v>
      </c>
      <c r="Z413" s="11" t="s">
        <v>736</v>
      </c>
      <c r="AA413" s="157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6"/>
    </row>
    <row r="414" spans="1:65">
      <c r="A414" s="30"/>
      <c r="B414" s="3" t="s">
        <v>240</v>
      </c>
      <c r="C414" s="29"/>
      <c r="D414" s="23" t="s">
        <v>736</v>
      </c>
      <c r="E414" s="23">
        <v>1.9663841605003517E-2</v>
      </c>
      <c r="F414" s="23">
        <v>4.0331955899344463E-2</v>
      </c>
      <c r="G414" s="23">
        <v>2.065591117977288E-2</v>
      </c>
      <c r="H414" s="23">
        <v>1.4719601443879725E-2</v>
      </c>
      <c r="I414" s="23">
        <v>5.4283207962192721E-2</v>
      </c>
      <c r="J414" s="23">
        <v>1.8618986725025273E-2</v>
      </c>
      <c r="K414" s="23">
        <v>2.6076809620810618E-2</v>
      </c>
      <c r="L414" s="23">
        <v>1.0954451150103331E-2</v>
      </c>
      <c r="M414" s="23">
        <v>4.0824829046386339E-2</v>
      </c>
      <c r="N414" s="23">
        <v>5.8651513194460771E-3</v>
      </c>
      <c r="O414" s="23" t="s">
        <v>736</v>
      </c>
      <c r="P414" s="23">
        <v>5.5131121280708344E-2</v>
      </c>
      <c r="Q414" s="23" t="s">
        <v>736</v>
      </c>
      <c r="R414" s="23">
        <v>2.3542868700875602E-2</v>
      </c>
      <c r="S414" s="23">
        <v>4.8027769744874334E-2</v>
      </c>
      <c r="T414" s="23">
        <v>2.9268868558020231E-2</v>
      </c>
      <c r="U414" s="23" t="s">
        <v>736</v>
      </c>
      <c r="V414" s="23">
        <v>5.4772255750516662E-2</v>
      </c>
      <c r="W414" s="23">
        <v>1.7224014243685075E-2</v>
      </c>
      <c r="X414" s="23">
        <v>1.0825894882179497E-2</v>
      </c>
      <c r="Y414" s="23">
        <v>1.2583057392117916</v>
      </c>
      <c r="Z414" s="23" t="s">
        <v>736</v>
      </c>
      <c r="AA414" s="157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6"/>
    </row>
    <row r="415" spans="1:65">
      <c r="A415" s="30"/>
      <c r="B415" s="3" t="s">
        <v>87</v>
      </c>
      <c r="C415" s="29"/>
      <c r="D415" s="13" t="s">
        <v>736</v>
      </c>
      <c r="E415" s="13">
        <v>2.743791851860956E-2</v>
      </c>
      <c r="F415" s="13">
        <v>6.3348621831431084E-2</v>
      </c>
      <c r="G415" s="13">
        <v>3.5208939510976506E-2</v>
      </c>
      <c r="H415" s="13">
        <v>2.6844257952364239E-2</v>
      </c>
      <c r="I415" s="13">
        <v>8.3943105096174322E-2</v>
      </c>
      <c r="J415" s="13">
        <v>3.1205005684399899E-2</v>
      </c>
      <c r="K415" s="13">
        <v>4.1391761302873996E-2</v>
      </c>
      <c r="L415" s="13">
        <v>1.7116329922036454E-2</v>
      </c>
      <c r="M415" s="13">
        <v>5.2116803037940009E-2</v>
      </c>
      <c r="N415" s="13">
        <v>9.4905361156085392E-3</v>
      </c>
      <c r="O415" s="13" t="s">
        <v>736</v>
      </c>
      <c r="P415" s="13">
        <v>8.4348653133738904E-2</v>
      </c>
      <c r="Q415" s="13" t="s">
        <v>736</v>
      </c>
      <c r="R415" s="13">
        <v>4.6374659292598028E-2</v>
      </c>
      <c r="S415" s="13">
        <v>7.8306146323164683E-2</v>
      </c>
      <c r="T415" s="13">
        <v>5.4034834260960431E-2</v>
      </c>
      <c r="U415" s="13" t="s">
        <v>736</v>
      </c>
      <c r="V415" s="13">
        <v>7.3029674334022215E-2</v>
      </c>
      <c r="W415" s="13">
        <v>2.4664459537496526E-2</v>
      </c>
      <c r="X415" s="13">
        <v>1.872992194148702E-2</v>
      </c>
      <c r="Y415" s="13">
        <v>0.45756572334974238</v>
      </c>
      <c r="Z415" s="13" t="s">
        <v>736</v>
      </c>
      <c r="AA415" s="157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6"/>
    </row>
    <row r="416" spans="1:65">
      <c r="A416" s="30"/>
      <c r="B416" s="3" t="s">
        <v>241</v>
      </c>
      <c r="C416" s="29"/>
      <c r="D416" s="13" t="s">
        <v>736</v>
      </c>
      <c r="E416" s="13">
        <v>0.16692110052451925</v>
      </c>
      <c r="F416" s="13">
        <v>3.6660140465968327E-2</v>
      </c>
      <c r="G416" s="13">
        <v>-4.4752959570626194E-2</v>
      </c>
      <c r="H416" s="13">
        <v>-0.10716966959868168</v>
      </c>
      <c r="I416" s="13">
        <v>5.2942760473287054E-2</v>
      </c>
      <c r="J416" s="13">
        <v>-2.8470339563307134E-2</v>
      </c>
      <c r="K416" s="13">
        <v>2.5805060461089102E-2</v>
      </c>
      <c r="L416" s="13">
        <v>4.2087680468408051E-2</v>
      </c>
      <c r="M416" s="13">
        <v>0.27547190057331172</v>
      </c>
      <c r="N416" s="13">
        <v>6.2659164523064526E-3</v>
      </c>
      <c r="O416" s="13" t="s">
        <v>736</v>
      </c>
      <c r="P416" s="13">
        <v>6.4248289736021036E-2</v>
      </c>
      <c r="Q416" s="13" t="s">
        <v>736</v>
      </c>
      <c r="R416" s="13">
        <v>-0.17338565762844504</v>
      </c>
      <c r="S416" s="13">
        <v>-1.3326395511090716E-3</v>
      </c>
      <c r="T416" s="13">
        <v>-0.11802474960356102</v>
      </c>
      <c r="U416" s="13" t="s">
        <v>736</v>
      </c>
      <c r="V416" s="13">
        <v>0.2211965005489156</v>
      </c>
      <c r="W416" s="13">
        <v>0.13706963051110144</v>
      </c>
      <c r="X416" s="13">
        <v>-5.886456357696912E-2</v>
      </c>
      <c r="Y416" s="13">
        <v>3.4777205020126907</v>
      </c>
      <c r="Z416" s="13" t="s">
        <v>736</v>
      </c>
      <c r="AA416" s="157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6"/>
    </row>
    <row r="417" spans="1:65">
      <c r="A417" s="30"/>
      <c r="B417" s="46" t="s">
        <v>242</v>
      </c>
      <c r="C417" s="47"/>
      <c r="D417" s="45">
        <v>21.02</v>
      </c>
      <c r="E417" s="45">
        <v>1.04</v>
      </c>
      <c r="F417" s="45">
        <v>0.14000000000000001</v>
      </c>
      <c r="G417" s="45">
        <v>0.42</v>
      </c>
      <c r="H417" s="45">
        <v>0.85</v>
      </c>
      <c r="I417" s="45">
        <v>0.25</v>
      </c>
      <c r="J417" s="45">
        <v>0.31</v>
      </c>
      <c r="K417" s="45">
        <v>7.0000000000000007E-2</v>
      </c>
      <c r="L417" s="45">
        <v>0.18</v>
      </c>
      <c r="M417" s="45" t="s">
        <v>243</v>
      </c>
      <c r="N417" s="45">
        <v>7.0000000000000007E-2</v>
      </c>
      <c r="O417" s="45">
        <v>1.39</v>
      </c>
      <c r="P417" s="45">
        <v>0.33</v>
      </c>
      <c r="Q417" s="45">
        <v>21.02</v>
      </c>
      <c r="R417" s="45">
        <v>1.3</v>
      </c>
      <c r="S417" s="45">
        <v>0.12</v>
      </c>
      <c r="T417" s="45">
        <v>0.92</v>
      </c>
      <c r="U417" s="45">
        <v>1.39</v>
      </c>
      <c r="V417" s="45" t="s">
        <v>243</v>
      </c>
      <c r="W417" s="45">
        <v>0.83</v>
      </c>
      <c r="X417" s="45">
        <v>0.52</v>
      </c>
      <c r="Y417" s="45" t="s">
        <v>243</v>
      </c>
      <c r="Z417" s="45">
        <v>4.21</v>
      </c>
      <c r="AA417" s="157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B418" s="31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BM418" s="56"/>
    </row>
    <row r="419" spans="1:65" ht="15">
      <c r="B419" s="8" t="s">
        <v>564</v>
      </c>
      <c r="BM419" s="28" t="s">
        <v>279</v>
      </c>
    </row>
    <row r="420" spans="1:65" ht="15">
      <c r="A420" s="25" t="s">
        <v>11</v>
      </c>
      <c r="B420" s="18" t="s">
        <v>114</v>
      </c>
      <c r="C420" s="15" t="s">
        <v>115</v>
      </c>
      <c r="D420" s="16" t="s">
        <v>234</v>
      </c>
      <c r="E420" s="17" t="s">
        <v>234</v>
      </c>
      <c r="F420" s="17" t="s">
        <v>234</v>
      </c>
      <c r="G420" s="17" t="s">
        <v>234</v>
      </c>
      <c r="H420" s="157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235</v>
      </c>
      <c r="C421" s="9" t="s">
        <v>235</v>
      </c>
      <c r="D421" s="154" t="s">
        <v>246</v>
      </c>
      <c r="E421" s="156" t="s">
        <v>254</v>
      </c>
      <c r="F421" s="156" t="s">
        <v>257</v>
      </c>
      <c r="G421" s="156" t="s">
        <v>266</v>
      </c>
      <c r="H421" s="157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282</v>
      </c>
      <c r="E422" s="11" t="s">
        <v>281</v>
      </c>
      <c r="F422" s="11" t="s">
        <v>281</v>
      </c>
      <c r="G422" s="11" t="s">
        <v>281</v>
      </c>
      <c r="H422" s="157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9"/>
      <c r="C423" s="9"/>
      <c r="D423" s="26" t="s">
        <v>306</v>
      </c>
      <c r="E423" s="26" t="s">
        <v>121</v>
      </c>
      <c r="F423" s="26" t="s">
        <v>308</v>
      </c>
      <c r="G423" s="26" t="s">
        <v>306</v>
      </c>
      <c r="H423" s="157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8">
        <v>1</v>
      </c>
      <c r="C424" s="14">
        <v>1</v>
      </c>
      <c r="D424" s="21">
        <v>0.2</v>
      </c>
      <c r="E424" s="158">
        <v>0.253</v>
      </c>
      <c r="F424" s="21">
        <v>0.24568713120167826</v>
      </c>
      <c r="G424" s="21">
        <v>0.23568549999999999</v>
      </c>
      <c r="H424" s="157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>
        <v>1</v>
      </c>
      <c r="C425" s="9">
        <v>2</v>
      </c>
      <c r="D425" s="11">
        <v>0.3</v>
      </c>
      <c r="E425" s="11">
        <v>0.23699999999999999</v>
      </c>
      <c r="F425" s="11">
        <v>0.23709602561515494</v>
      </c>
      <c r="G425" s="11">
        <v>0.22455149999999999</v>
      </c>
      <c r="H425" s="157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7</v>
      </c>
    </row>
    <row r="426" spans="1:65">
      <c r="A426" s="30"/>
      <c r="B426" s="19">
        <v>1</v>
      </c>
      <c r="C426" s="9">
        <v>3</v>
      </c>
      <c r="D426" s="11">
        <v>0.3</v>
      </c>
      <c r="E426" s="11">
        <v>0.24</v>
      </c>
      <c r="F426" s="11">
        <v>0.25418830696673261</v>
      </c>
      <c r="G426" s="11">
        <v>0.23334849999999999</v>
      </c>
      <c r="H426" s="157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16</v>
      </c>
    </row>
    <row r="427" spans="1:65">
      <c r="A427" s="30"/>
      <c r="B427" s="19">
        <v>1</v>
      </c>
      <c r="C427" s="9">
        <v>4</v>
      </c>
      <c r="D427" s="11">
        <v>0.3</v>
      </c>
      <c r="E427" s="11">
        <v>0.23799999999999999</v>
      </c>
      <c r="F427" s="11">
        <v>0.23991293730407656</v>
      </c>
      <c r="G427" s="11">
        <v>0.24823499999999998</v>
      </c>
      <c r="H427" s="157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0.24099345407772901</v>
      </c>
    </row>
    <row r="428" spans="1:65">
      <c r="A428" s="30"/>
      <c r="B428" s="19">
        <v>1</v>
      </c>
      <c r="C428" s="9">
        <v>5</v>
      </c>
      <c r="D428" s="11">
        <v>0.2</v>
      </c>
      <c r="E428" s="11">
        <v>0.23900000000000002</v>
      </c>
      <c r="F428" s="11">
        <v>0.24947060999732668</v>
      </c>
      <c r="G428" s="11">
        <v>0.22863649999999999</v>
      </c>
      <c r="H428" s="157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13</v>
      </c>
    </row>
    <row r="429" spans="1:65">
      <c r="A429" s="30"/>
      <c r="B429" s="19">
        <v>1</v>
      </c>
      <c r="C429" s="9">
        <v>6</v>
      </c>
      <c r="D429" s="11">
        <v>0.2</v>
      </c>
      <c r="E429" s="11">
        <v>0.24</v>
      </c>
      <c r="F429" s="11">
        <v>0.24094638678053695</v>
      </c>
      <c r="G429" s="11">
        <v>0.21328449999999999</v>
      </c>
      <c r="H429" s="157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6"/>
    </row>
    <row r="430" spans="1:65">
      <c r="A430" s="30"/>
      <c r="B430" s="20" t="s">
        <v>238</v>
      </c>
      <c r="C430" s="12"/>
      <c r="D430" s="22">
        <v>0.25</v>
      </c>
      <c r="E430" s="22">
        <v>0.24116666666666667</v>
      </c>
      <c r="F430" s="22">
        <v>0.24455023297758435</v>
      </c>
      <c r="G430" s="22">
        <v>0.2306235833333333</v>
      </c>
      <c r="H430" s="157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6"/>
    </row>
    <row r="431" spans="1:65">
      <c r="A431" s="30"/>
      <c r="B431" s="3" t="s">
        <v>239</v>
      </c>
      <c r="C431" s="29"/>
      <c r="D431" s="11">
        <v>0.25</v>
      </c>
      <c r="E431" s="11">
        <v>0.23949999999999999</v>
      </c>
      <c r="F431" s="11">
        <v>0.24331675899110761</v>
      </c>
      <c r="G431" s="11">
        <v>0.23099249999999999</v>
      </c>
      <c r="H431" s="157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3" t="s">
        <v>240</v>
      </c>
      <c r="C432" s="29"/>
      <c r="D432" s="23">
        <v>5.4772255750516634E-2</v>
      </c>
      <c r="E432" s="23">
        <v>5.9132619311735805E-3</v>
      </c>
      <c r="F432" s="23">
        <v>6.4568187799605523E-3</v>
      </c>
      <c r="G432" s="23">
        <v>1.1701903052139282E-2</v>
      </c>
      <c r="H432" s="157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3" t="s">
        <v>87</v>
      </c>
      <c r="C433" s="29"/>
      <c r="D433" s="13">
        <v>0.21908902300206654</v>
      </c>
      <c r="E433" s="13">
        <v>2.4519399852827563E-2</v>
      </c>
      <c r="F433" s="13">
        <v>2.6402832257994165E-2</v>
      </c>
      <c r="G433" s="13">
        <v>5.0740270717352702E-2</v>
      </c>
      <c r="H433" s="157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A434" s="30"/>
      <c r="B434" s="3" t="s">
        <v>241</v>
      </c>
      <c r="C434" s="29"/>
      <c r="D434" s="13">
        <v>3.7372574938761893E-2</v>
      </c>
      <c r="E434" s="13">
        <v>7.1874395759219389E-4</v>
      </c>
      <c r="F434" s="13">
        <v>1.4758819543323254E-2</v>
      </c>
      <c r="G434" s="13">
        <v>-4.302967806358371E-2</v>
      </c>
      <c r="H434" s="157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6"/>
    </row>
    <row r="435" spans="1:65">
      <c r="A435" s="30"/>
      <c r="B435" s="46" t="s">
        <v>242</v>
      </c>
      <c r="C435" s="47"/>
      <c r="D435" s="45">
        <v>1.0900000000000001</v>
      </c>
      <c r="E435" s="45">
        <v>0.26</v>
      </c>
      <c r="F435" s="45">
        <v>0.26</v>
      </c>
      <c r="G435" s="45">
        <v>1.87</v>
      </c>
      <c r="H435" s="157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6"/>
    </row>
    <row r="436" spans="1:65">
      <c r="B436" s="31"/>
      <c r="C436" s="20"/>
      <c r="D436" s="20"/>
      <c r="E436" s="20"/>
      <c r="F436" s="20"/>
      <c r="G436" s="20"/>
      <c r="BM436" s="56"/>
    </row>
    <row r="437" spans="1:65" ht="15">
      <c r="B437" s="8" t="s">
        <v>565</v>
      </c>
      <c r="BM437" s="28" t="s">
        <v>67</v>
      </c>
    </row>
    <row r="438" spans="1:65" ht="15">
      <c r="A438" s="25" t="s">
        <v>14</v>
      </c>
      <c r="B438" s="18" t="s">
        <v>114</v>
      </c>
      <c r="C438" s="15" t="s">
        <v>115</v>
      </c>
      <c r="D438" s="16" t="s">
        <v>234</v>
      </c>
      <c r="E438" s="17" t="s">
        <v>234</v>
      </c>
      <c r="F438" s="17" t="s">
        <v>234</v>
      </c>
      <c r="G438" s="17" t="s">
        <v>234</v>
      </c>
      <c r="H438" s="17" t="s">
        <v>234</v>
      </c>
      <c r="I438" s="17" t="s">
        <v>234</v>
      </c>
      <c r="J438" s="17" t="s">
        <v>234</v>
      </c>
      <c r="K438" s="17" t="s">
        <v>234</v>
      </c>
      <c r="L438" s="17" t="s">
        <v>234</v>
      </c>
      <c r="M438" s="17" t="s">
        <v>234</v>
      </c>
      <c r="N438" s="17" t="s">
        <v>234</v>
      </c>
      <c r="O438" s="17" t="s">
        <v>234</v>
      </c>
      <c r="P438" s="17" t="s">
        <v>234</v>
      </c>
      <c r="Q438" s="17" t="s">
        <v>234</v>
      </c>
      <c r="R438" s="17" t="s">
        <v>234</v>
      </c>
      <c r="S438" s="17" t="s">
        <v>234</v>
      </c>
      <c r="T438" s="17" t="s">
        <v>234</v>
      </c>
      <c r="U438" s="17" t="s">
        <v>234</v>
      </c>
      <c r="V438" s="157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 t="s">
        <v>235</v>
      </c>
      <c r="C439" s="9" t="s">
        <v>235</v>
      </c>
      <c r="D439" s="154" t="s">
        <v>245</v>
      </c>
      <c r="E439" s="156" t="s">
        <v>246</v>
      </c>
      <c r="F439" s="156" t="s">
        <v>248</v>
      </c>
      <c r="G439" s="156" t="s">
        <v>249</v>
      </c>
      <c r="H439" s="156" t="s">
        <v>250</v>
      </c>
      <c r="I439" s="156" t="s">
        <v>251</v>
      </c>
      <c r="J439" s="156" t="s">
        <v>252</v>
      </c>
      <c r="K439" s="156" t="s">
        <v>253</v>
      </c>
      <c r="L439" s="156" t="s">
        <v>254</v>
      </c>
      <c r="M439" s="156" t="s">
        <v>259</v>
      </c>
      <c r="N439" s="156" t="s">
        <v>261</v>
      </c>
      <c r="O439" s="156" t="s">
        <v>262</v>
      </c>
      <c r="P439" s="156" t="s">
        <v>265</v>
      </c>
      <c r="Q439" s="156" t="s">
        <v>267</v>
      </c>
      <c r="R439" s="156" t="s">
        <v>269</v>
      </c>
      <c r="S439" s="156" t="s">
        <v>270</v>
      </c>
      <c r="T439" s="156" t="s">
        <v>271</v>
      </c>
      <c r="U439" s="156" t="s">
        <v>272</v>
      </c>
      <c r="V439" s="157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 t="s">
        <v>3</v>
      </c>
    </row>
    <row r="440" spans="1:65">
      <c r="A440" s="30"/>
      <c r="B440" s="19"/>
      <c r="C440" s="9"/>
      <c r="D440" s="10" t="s">
        <v>282</v>
      </c>
      <c r="E440" s="11" t="s">
        <v>282</v>
      </c>
      <c r="F440" s="11" t="s">
        <v>281</v>
      </c>
      <c r="G440" s="11" t="s">
        <v>281</v>
      </c>
      <c r="H440" s="11" t="s">
        <v>281</v>
      </c>
      <c r="I440" s="11" t="s">
        <v>281</v>
      </c>
      <c r="J440" s="11" t="s">
        <v>281</v>
      </c>
      <c r="K440" s="11" t="s">
        <v>282</v>
      </c>
      <c r="L440" s="11" t="s">
        <v>281</v>
      </c>
      <c r="M440" s="11" t="s">
        <v>282</v>
      </c>
      <c r="N440" s="11" t="s">
        <v>282</v>
      </c>
      <c r="O440" s="11" t="s">
        <v>282</v>
      </c>
      <c r="P440" s="11" t="s">
        <v>282</v>
      </c>
      <c r="Q440" s="11" t="s">
        <v>281</v>
      </c>
      <c r="R440" s="11" t="s">
        <v>282</v>
      </c>
      <c r="S440" s="11" t="s">
        <v>282</v>
      </c>
      <c r="T440" s="11" t="s">
        <v>282</v>
      </c>
      <c r="U440" s="11" t="s">
        <v>281</v>
      </c>
      <c r="V440" s="157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2</v>
      </c>
    </row>
    <row r="441" spans="1:65">
      <c r="A441" s="30"/>
      <c r="B441" s="19"/>
      <c r="C441" s="9"/>
      <c r="D441" s="26" t="s">
        <v>306</v>
      </c>
      <c r="E441" s="26" t="s">
        <v>306</v>
      </c>
      <c r="F441" s="26" t="s">
        <v>306</v>
      </c>
      <c r="G441" s="26" t="s">
        <v>306</v>
      </c>
      <c r="H441" s="26" t="s">
        <v>306</v>
      </c>
      <c r="I441" s="26" t="s">
        <v>306</v>
      </c>
      <c r="J441" s="26" t="s">
        <v>306</v>
      </c>
      <c r="K441" s="26" t="s">
        <v>306</v>
      </c>
      <c r="L441" s="26" t="s">
        <v>121</v>
      </c>
      <c r="M441" s="26" t="s">
        <v>307</v>
      </c>
      <c r="N441" s="26" t="s">
        <v>307</v>
      </c>
      <c r="O441" s="26" t="s">
        <v>309</v>
      </c>
      <c r="P441" s="26" t="s">
        <v>308</v>
      </c>
      <c r="Q441" s="26" t="s">
        <v>309</v>
      </c>
      <c r="R441" s="26" t="s">
        <v>309</v>
      </c>
      <c r="S441" s="26" t="s">
        <v>309</v>
      </c>
      <c r="T441" s="26" t="s">
        <v>306</v>
      </c>
      <c r="U441" s="26" t="s">
        <v>308</v>
      </c>
      <c r="V441" s="157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8">
        <v>1</v>
      </c>
      <c r="C442" s="14">
        <v>1</v>
      </c>
      <c r="D442" s="152" t="s">
        <v>109</v>
      </c>
      <c r="E442" s="21">
        <v>2.37</v>
      </c>
      <c r="F442" s="21">
        <v>2.5299999999999998</v>
      </c>
      <c r="G442" s="21">
        <v>2.4</v>
      </c>
      <c r="H442" s="21">
        <v>2.69</v>
      </c>
      <c r="I442" s="21">
        <v>2.41</v>
      </c>
      <c r="J442" s="21">
        <v>2.72</v>
      </c>
      <c r="K442" s="21">
        <v>2.65</v>
      </c>
      <c r="L442" s="21">
        <v>2.5299999999999998</v>
      </c>
      <c r="M442" s="21">
        <v>2.2653572921459868</v>
      </c>
      <c r="N442" s="21">
        <v>2.65</v>
      </c>
      <c r="O442" s="152">
        <v>1.9800000000000002</v>
      </c>
      <c r="P442" s="21">
        <v>2.5</v>
      </c>
      <c r="Q442" s="21">
        <v>2.5299999999999998</v>
      </c>
      <c r="R442" s="21">
        <v>2.4</v>
      </c>
      <c r="S442" s="21">
        <v>2.34</v>
      </c>
      <c r="T442" s="21">
        <v>2.2949999999999999</v>
      </c>
      <c r="U442" s="152">
        <v>3.56</v>
      </c>
      <c r="V442" s="157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>
        <v>1</v>
      </c>
      <c r="C443" s="9">
        <v>2</v>
      </c>
      <c r="D443" s="153" t="s">
        <v>109</v>
      </c>
      <c r="E443" s="11">
        <v>2.38</v>
      </c>
      <c r="F443" s="11">
        <v>2.5</v>
      </c>
      <c r="G443" s="11">
        <v>2.48</v>
      </c>
      <c r="H443" s="11">
        <v>2.59</v>
      </c>
      <c r="I443" s="159">
        <v>2.52</v>
      </c>
      <c r="J443" s="159">
        <v>2.84</v>
      </c>
      <c r="K443" s="11">
        <v>2.54</v>
      </c>
      <c r="L443" s="11">
        <v>2.48</v>
      </c>
      <c r="M443" s="11">
        <v>2.3684846646855999</v>
      </c>
      <c r="N443" s="11">
        <v>2.62</v>
      </c>
      <c r="O443" s="153">
        <v>1.99</v>
      </c>
      <c r="P443" s="11">
        <v>2.6</v>
      </c>
      <c r="Q443" s="11">
        <v>2.58</v>
      </c>
      <c r="R443" s="11">
        <v>2.4500000000000002</v>
      </c>
      <c r="S443" s="11">
        <v>2.4300000000000002</v>
      </c>
      <c r="T443" s="11">
        <v>2.3620000000000001</v>
      </c>
      <c r="U443" s="153">
        <v>3.5139999999999998</v>
      </c>
      <c r="V443" s="157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32</v>
      </c>
    </row>
    <row r="444" spans="1:65">
      <c r="A444" s="30"/>
      <c r="B444" s="19">
        <v>1</v>
      </c>
      <c r="C444" s="9">
        <v>3</v>
      </c>
      <c r="D444" s="153" t="s">
        <v>109</v>
      </c>
      <c r="E444" s="11">
        <v>2.4700000000000002</v>
      </c>
      <c r="F444" s="11">
        <v>2.5</v>
      </c>
      <c r="G444" s="11">
        <v>2.44</v>
      </c>
      <c r="H444" s="11">
        <v>2.59</v>
      </c>
      <c r="I444" s="11">
        <v>2.4300000000000002</v>
      </c>
      <c r="J444" s="11">
        <v>2.66</v>
      </c>
      <c r="K444" s="11">
        <v>2.48</v>
      </c>
      <c r="L444" s="11">
        <v>2.5299999999999998</v>
      </c>
      <c r="M444" s="11">
        <v>2.355777375609847</v>
      </c>
      <c r="N444" s="11">
        <v>2.65</v>
      </c>
      <c r="O444" s="153">
        <v>2.0499999999999998</v>
      </c>
      <c r="P444" s="11">
        <v>2.5</v>
      </c>
      <c r="Q444" s="11">
        <v>2.57</v>
      </c>
      <c r="R444" s="11">
        <v>2.5499999999999998</v>
      </c>
      <c r="S444" s="11">
        <v>2.37</v>
      </c>
      <c r="T444" s="11">
        <v>2.3420000000000001</v>
      </c>
      <c r="U444" s="153">
        <v>2.7450000000000001</v>
      </c>
      <c r="V444" s="157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16</v>
      </c>
    </row>
    <row r="445" spans="1:65">
      <c r="A445" s="30"/>
      <c r="B445" s="19">
        <v>1</v>
      </c>
      <c r="C445" s="9">
        <v>4</v>
      </c>
      <c r="D445" s="153" t="s">
        <v>109</v>
      </c>
      <c r="E445" s="11">
        <v>2.5</v>
      </c>
      <c r="F445" s="11">
        <v>2.4900000000000002</v>
      </c>
      <c r="G445" s="11">
        <v>2.44</v>
      </c>
      <c r="H445" s="11">
        <v>2.71</v>
      </c>
      <c r="I445" s="11">
        <v>2.4700000000000002</v>
      </c>
      <c r="J445" s="11">
        <v>2.73</v>
      </c>
      <c r="K445" s="11">
        <v>2.62</v>
      </c>
      <c r="L445" s="11">
        <v>2.4900000000000002</v>
      </c>
      <c r="M445" s="11">
        <v>2.2594006892158669</v>
      </c>
      <c r="N445" s="11">
        <v>2.58</v>
      </c>
      <c r="O445" s="153">
        <v>2.02</v>
      </c>
      <c r="P445" s="11">
        <v>2.5</v>
      </c>
      <c r="Q445" s="11">
        <v>2.63</v>
      </c>
      <c r="R445" s="11">
        <v>2.42</v>
      </c>
      <c r="S445" s="11">
        <v>2.39</v>
      </c>
      <c r="T445" s="11">
        <v>2.3319999999999999</v>
      </c>
      <c r="U445" s="153">
        <v>3.5470000000000002</v>
      </c>
      <c r="V445" s="157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2.4923329974462116</v>
      </c>
    </row>
    <row r="446" spans="1:65">
      <c r="A446" s="30"/>
      <c r="B446" s="19">
        <v>1</v>
      </c>
      <c r="C446" s="9">
        <v>5</v>
      </c>
      <c r="D446" s="153" t="s">
        <v>109</v>
      </c>
      <c r="E446" s="11">
        <v>2.38</v>
      </c>
      <c r="F446" s="11">
        <v>2.44</v>
      </c>
      <c r="G446" s="11">
        <v>2.46</v>
      </c>
      <c r="H446" s="11">
        <v>2.7</v>
      </c>
      <c r="I446" s="11">
        <v>2.42</v>
      </c>
      <c r="J446" s="11">
        <v>2.68</v>
      </c>
      <c r="K446" s="11">
        <v>2.5299999999999998</v>
      </c>
      <c r="L446" s="11">
        <v>2.48</v>
      </c>
      <c r="M446" s="11">
        <v>2.2521078351543369</v>
      </c>
      <c r="N446" s="11">
        <v>2.64</v>
      </c>
      <c r="O446" s="153">
        <v>2</v>
      </c>
      <c r="P446" s="11">
        <v>2.5</v>
      </c>
      <c r="Q446" s="11">
        <v>2.5</v>
      </c>
      <c r="R446" s="11">
        <v>2.48</v>
      </c>
      <c r="S446" s="11">
        <v>2.35</v>
      </c>
      <c r="T446" s="11">
        <v>2.351</v>
      </c>
      <c r="U446" s="153">
        <v>2.81</v>
      </c>
      <c r="V446" s="157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88</v>
      </c>
    </row>
    <row r="447" spans="1:65">
      <c r="A447" s="30"/>
      <c r="B447" s="19">
        <v>1</v>
      </c>
      <c r="C447" s="9">
        <v>6</v>
      </c>
      <c r="D447" s="153" t="s">
        <v>109</v>
      </c>
      <c r="E447" s="11">
        <v>2.48</v>
      </c>
      <c r="F447" s="11">
        <v>2.5099999999999998</v>
      </c>
      <c r="G447" s="11">
        <v>2.44</v>
      </c>
      <c r="H447" s="11">
        <v>2.65</v>
      </c>
      <c r="I447" s="11">
        <v>2.42</v>
      </c>
      <c r="J447" s="11">
        <v>2.7</v>
      </c>
      <c r="K447" s="11">
        <v>2.5</v>
      </c>
      <c r="L447" s="11">
        <v>2.5</v>
      </c>
      <c r="M447" s="11">
        <v>2.3178419133474568</v>
      </c>
      <c r="N447" s="11">
        <v>2.57</v>
      </c>
      <c r="O447" s="153">
        <v>2.0699999999999998</v>
      </c>
      <c r="P447" s="11">
        <v>2.5</v>
      </c>
      <c r="Q447" s="11">
        <v>2.59</v>
      </c>
      <c r="R447" s="11">
        <v>2.44</v>
      </c>
      <c r="S447" s="11">
        <v>2.42</v>
      </c>
      <c r="T447" s="11">
        <v>2.3210000000000002</v>
      </c>
      <c r="U447" s="153">
        <v>3.3410000000000002</v>
      </c>
      <c r="V447" s="157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6"/>
    </row>
    <row r="448" spans="1:65">
      <c r="A448" s="30"/>
      <c r="B448" s="20" t="s">
        <v>238</v>
      </c>
      <c r="C448" s="12"/>
      <c r="D448" s="22" t="s">
        <v>736</v>
      </c>
      <c r="E448" s="22">
        <v>2.4300000000000002</v>
      </c>
      <c r="F448" s="22">
        <v>2.4949999999999997</v>
      </c>
      <c r="G448" s="22">
        <v>2.4433333333333329</v>
      </c>
      <c r="H448" s="22">
        <v>2.6549999999999998</v>
      </c>
      <c r="I448" s="22">
        <v>2.4449999999999998</v>
      </c>
      <c r="J448" s="22">
        <v>2.7216666666666671</v>
      </c>
      <c r="K448" s="22">
        <v>2.5533333333333332</v>
      </c>
      <c r="L448" s="22">
        <v>2.5016666666666665</v>
      </c>
      <c r="M448" s="22">
        <v>2.3031616283598493</v>
      </c>
      <c r="N448" s="22">
        <v>2.6183333333333336</v>
      </c>
      <c r="O448" s="22">
        <v>2.0183333333333331</v>
      </c>
      <c r="P448" s="22">
        <v>2.5166666666666666</v>
      </c>
      <c r="Q448" s="22">
        <v>2.5666666666666664</v>
      </c>
      <c r="R448" s="22">
        <v>2.4566666666666666</v>
      </c>
      <c r="S448" s="22">
        <v>2.3833333333333333</v>
      </c>
      <c r="T448" s="22">
        <v>2.3338333333333332</v>
      </c>
      <c r="U448" s="22">
        <v>3.2528333333333332</v>
      </c>
      <c r="V448" s="157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6"/>
    </row>
    <row r="449" spans="1:65">
      <c r="A449" s="30"/>
      <c r="B449" s="3" t="s">
        <v>239</v>
      </c>
      <c r="C449" s="29"/>
      <c r="D449" s="11" t="s">
        <v>736</v>
      </c>
      <c r="E449" s="11">
        <v>2.4249999999999998</v>
      </c>
      <c r="F449" s="11">
        <v>2.5</v>
      </c>
      <c r="G449" s="11">
        <v>2.44</v>
      </c>
      <c r="H449" s="11">
        <v>2.67</v>
      </c>
      <c r="I449" s="11">
        <v>2.4249999999999998</v>
      </c>
      <c r="J449" s="11">
        <v>2.71</v>
      </c>
      <c r="K449" s="11">
        <v>2.5350000000000001</v>
      </c>
      <c r="L449" s="11">
        <v>2.4950000000000001</v>
      </c>
      <c r="M449" s="11">
        <v>2.2915996027467216</v>
      </c>
      <c r="N449" s="11">
        <v>2.63</v>
      </c>
      <c r="O449" s="11">
        <v>2.0099999999999998</v>
      </c>
      <c r="P449" s="11">
        <v>2.5</v>
      </c>
      <c r="Q449" s="11">
        <v>2.5750000000000002</v>
      </c>
      <c r="R449" s="11">
        <v>2.4450000000000003</v>
      </c>
      <c r="S449" s="11">
        <v>2.38</v>
      </c>
      <c r="T449" s="11">
        <v>2.3369999999999997</v>
      </c>
      <c r="U449" s="11">
        <v>3.4275000000000002</v>
      </c>
      <c r="V449" s="157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6"/>
    </row>
    <row r="450" spans="1:65">
      <c r="A450" s="30"/>
      <c r="B450" s="3" t="s">
        <v>240</v>
      </c>
      <c r="C450" s="29"/>
      <c r="D450" s="23" t="s">
        <v>736</v>
      </c>
      <c r="E450" s="23">
        <v>5.9329587896765339E-2</v>
      </c>
      <c r="F450" s="23">
        <v>3.016620625799666E-2</v>
      </c>
      <c r="G450" s="23">
        <v>2.6583202716502542E-2</v>
      </c>
      <c r="H450" s="23">
        <v>5.4313902456001165E-2</v>
      </c>
      <c r="I450" s="23">
        <v>4.230839160261237E-2</v>
      </c>
      <c r="J450" s="23">
        <v>6.3377177806105037E-2</v>
      </c>
      <c r="K450" s="23">
        <v>6.7428974978614858E-2</v>
      </c>
      <c r="L450" s="23">
        <v>2.3166067138525297E-2</v>
      </c>
      <c r="M450" s="23">
        <v>5.1384246871611659E-2</v>
      </c>
      <c r="N450" s="23">
        <v>3.5449494589721131E-2</v>
      </c>
      <c r="O450" s="23">
        <v>3.5449494589720992E-2</v>
      </c>
      <c r="P450" s="23">
        <v>4.0824829046386339E-2</v>
      </c>
      <c r="Q450" s="23">
        <v>4.5898438608156004E-2</v>
      </c>
      <c r="R450" s="23">
        <v>5.3166405433004993E-2</v>
      </c>
      <c r="S450" s="23">
        <v>3.6696957185394403E-2</v>
      </c>
      <c r="T450" s="23">
        <v>2.3794257010183534E-2</v>
      </c>
      <c r="U450" s="23">
        <v>0.37705777629783777</v>
      </c>
      <c r="V450" s="221"/>
      <c r="W450" s="222"/>
      <c r="X450" s="222"/>
      <c r="Y450" s="222"/>
      <c r="Z450" s="222"/>
      <c r="AA450" s="222"/>
      <c r="AB450" s="222"/>
      <c r="AC450" s="222"/>
      <c r="AD450" s="222"/>
      <c r="AE450" s="222"/>
      <c r="AF450" s="222"/>
      <c r="AG450" s="222"/>
      <c r="AH450" s="222"/>
      <c r="AI450" s="222"/>
      <c r="AJ450" s="222"/>
      <c r="AK450" s="222"/>
      <c r="AL450" s="222"/>
      <c r="AM450" s="222"/>
      <c r="AN450" s="222"/>
      <c r="AO450" s="222"/>
      <c r="AP450" s="222"/>
      <c r="AQ450" s="222"/>
      <c r="AR450" s="222"/>
      <c r="AS450" s="222"/>
      <c r="AT450" s="222"/>
      <c r="AU450" s="222"/>
      <c r="AV450" s="222"/>
      <c r="AW450" s="222"/>
      <c r="AX450" s="222"/>
      <c r="AY450" s="222"/>
      <c r="AZ450" s="222"/>
      <c r="BA450" s="222"/>
      <c r="BB450" s="222"/>
      <c r="BC450" s="222"/>
      <c r="BD450" s="222"/>
      <c r="BE450" s="222"/>
      <c r="BF450" s="222"/>
      <c r="BG450" s="222"/>
      <c r="BH450" s="222"/>
      <c r="BI450" s="222"/>
      <c r="BJ450" s="222"/>
      <c r="BK450" s="222"/>
      <c r="BL450" s="222"/>
      <c r="BM450" s="57"/>
    </row>
    <row r="451" spans="1:65">
      <c r="A451" s="30"/>
      <c r="B451" s="3" t="s">
        <v>87</v>
      </c>
      <c r="C451" s="29"/>
      <c r="D451" s="13" t="s">
        <v>736</v>
      </c>
      <c r="E451" s="13">
        <v>2.4415468270273799E-2</v>
      </c>
      <c r="F451" s="13">
        <v>1.2090663830860385E-2</v>
      </c>
      <c r="G451" s="13">
        <v>1.0879891971283443E-2</v>
      </c>
      <c r="H451" s="13">
        <v>2.0457213731073887E-2</v>
      </c>
      <c r="I451" s="13">
        <v>1.7304045645240233E-2</v>
      </c>
      <c r="J451" s="13">
        <v>2.3286164533780167E-2</v>
      </c>
      <c r="K451" s="13">
        <v>2.6408214743582844E-2</v>
      </c>
      <c r="L451" s="13">
        <v>9.2602533531746696E-3</v>
      </c>
      <c r="M451" s="13">
        <v>2.2310308681290393E-2</v>
      </c>
      <c r="N451" s="13">
        <v>1.3538954012624237E-2</v>
      </c>
      <c r="O451" s="13">
        <v>1.756374628722758E-2</v>
      </c>
      <c r="P451" s="13">
        <v>1.6221786376047553E-2</v>
      </c>
      <c r="Q451" s="13">
        <v>1.7882508548632211E-2</v>
      </c>
      <c r="R451" s="13">
        <v>2.1641684708143146E-2</v>
      </c>
      <c r="S451" s="13">
        <v>1.5397324693172476E-2</v>
      </c>
      <c r="T451" s="13">
        <v>1.0195353999935814E-2</v>
      </c>
      <c r="U451" s="13">
        <v>0.11591672171886185</v>
      </c>
      <c r="V451" s="157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6"/>
    </row>
    <row r="452" spans="1:65">
      <c r="A452" s="30"/>
      <c r="B452" s="3" t="s">
        <v>241</v>
      </c>
      <c r="C452" s="29"/>
      <c r="D452" s="13" t="s">
        <v>736</v>
      </c>
      <c r="E452" s="13">
        <v>-2.5009899363400256E-2</v>
      </c>
      <c r="F452" s="13">
        <v>1.0700827523932865E-3</v>
      </c>
      <c r="G452" s="13">
        <v>-1.9660159442212E-2</v>
      </c>
      <c r="H452" s="13">
        <v>6.5266961806655033E-2</v>
      </c>
      <c r="I452" s="13">
        <v>-1.899144195206337E-2</v>
      </c>
      <c r="J452" s="13">
        <v>9.201566141259776E-2</v>
      </c>
      <c r="K452" s="13">
        <v>2.4475194907592979E-2</v>
      </c>
      <c r="L452" s="13">
        <v>3.7449527129875815E-3</v>
      </c>
      <c r="M452" s="13">
        <v>-7.5901321886039375E-2</v>
      </c>
      <c r="N452" s="13">
        <v>5.0555177023386966E-2</v>
      </c>
      <c r="O452" s="13">
        <v>-0.19018311943009458</v>
      </c>
      <c r="P452" s="13">
        <v>9.7634101243246896E-3</v>
      </c>
      <c r="Q452" s="13">
        <v>2.9824934828781569E-2</v>
      </c>
      <c r="R452" s="13">
        <v>-1.431041952102341E-2</v>
      </c>
      <c r="S452" s="13">
        <v>-4.3733989087559988E-2</v>
      </c>
      <c r="T452" s="13">
        <v>-6.3594898544972245E-2</v>
      </c>
      <c r="U452" s="13">
        <v>0.30513592552294355</v>
      </c>
      <c r="V452" s="157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6"/>
    </row>
    <row r="453" spans="1:65">
      <c r="A453" s="30"/>
      <c r="B453" s="46" t="s">
        <v>242</v>
      </c>
      <c r="C453" s="47"/>
      <c r="D453" s="45">
        <v>0.02</v>
      </c>
      <c r="E453" s="45">
        <v>0.67</v>
      </c>
      <c r="F453" s="45">
        <v>0.02</v>
      </c>
      <c r="G453" s="45">
        <v>0.53</v>
      </c>
      <c r="H453" s="45">
        <v>1.55</v>
      </c>
      <c r="I453" s="45">
        <v>0.52</v>
      </c>
      <c r="J453" s="45">
        <v>2.21</v>
      </c>
      <c r="K453" s="45">
        <v>0.55000000000000004</v>
      </c>
      <c r="L453" s="45">
        <v>0.04</v>
      </c>
      <c r="M453" s="45">
        <v>1.92</v>
      </c>
      <c r="N453" s="45">
        <v>1.19</v>
      </c>
      <c r="O453" s="45">
        <v>4.7300000000000004</v>
      </c>
      <c r="P453" s="45">
        <v>0.19</v>
      </c>
      <c r="Q453" s="45">
        <v>0.68</v>
      </c>
      <c r="R453" s="45">
        <v>0.4</v>
      </c>
      <c r="S453" s="45">
        <v>1.1299999999999999</v>
      </c>
      <c r="T453" s="45">
        <v>1.62</v>
      </c>
      <c r="U453" s="45">
        <v>7.45</v>
      </c>
      <c r="V453" s="157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6"/>
    </row>
    <row r="454" spans="1:65">
      <c r="B454" s="31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BM454" s="56"/>
    </row>
    <row r="455" spans="1:65" ht="15">
      <c r="B455" s="8" t="s">
        <v>566</v>
      </c>
      <c r="BM455" s="28" t="s">
        <v>67</v>
      </c>
    </row>
    <row r="456" spans="1:65" ht="15">
      <c r="A456" s="25" t="s">
        <v>54</v>
      </c>
      <c r="B456" s="18" t="s">
        <v>114</v>
      </c>
      <c r="C456" s="15" t="s">
        <v>115</v>
      </c>
      <c r="D456" s="16" t="s">
        <v>234</v>
      </c>
      <c r="E456" s="17" t="s">
        <v>234</v>
      </c>
      <c r="F456" s="17" t="s">
        <v>234</v>
      </c>
      <c r="G456" s="17" t="s">
        <v>234</v>
      </c>
      <c r="H456" s="17" t="s">
        <v>234</v>
      </c>
      <c r="I456" s="17" t="s">
        <v>234</v>
      </c>
      <c r="J456" s="17" t="s">
        <v>234</v>
      </c>
      <c r="K456" s="17" t="s">
        <v>234</v>
      </c>
      <c r="L456" s="17" t="s">
        <v>234</v>
      </c>
      <c r="M456" s="17" t="s">
        <v>234</v>
      </c>
      <c r="N456" s="17" t="s">
        <v>234</v>
      </c>
      <c r="O456" s="17" t="s">
        <v>234</v>
      </c>
      <c r="P456" s="17" t="s">
        <v>234</v>
      </c>
      <c r="Q456" s="17" t="s">
        <v>234</v>
      </c>
      <c r="R456" s="17" t="s">
        <v>234</v>
      </c>
      <c r="S456" s="17" t="s">
        <v>234</v>
      </c>
      <c r="T456" s="17" t="s">
        <v>234</v>
      </c>
      <c r="U456" s="17" t="s">
        <v>234</v>
      </c>
      <c r="V456" s="17" t="s">
        <v>234</v>
      </c>
      <c r="W456" s="17" t="s">
        <v>234</v>
      </c>
      <c r="X456" s="17" t="s">
        <v>234</v>
      </c>
      <c r="Y456" s="17" t="s">
        <v>234</v>
      </c>
      <c r="Z456" s="17" t="s">
        <v>234</v>
      </c>
      <c r="AA456" s="17" t="s">
        <v>234</v>
      </c>
      <c r="AB456" s="17" t="s">
        <v>234</v>
      </c>
      <c r="AC456" s="17" t="s">
        <v>234</v>
      </c>
      <c r="AD456" s="17" t="s">
        <v>234</v>
      </c>
      <c r="AE456" s="157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 t="s">
        <v>235</v>
      </c>
      <c r="C457" s="9" t="s">
        <v>235</v>
      </c>
      <c r="D457" s="154" t="s">
        <v>245</v>
      </c>
      <c r="E457" s="156" t="s">
        <v>246</v>
      </c>
      <c r="F457" s="156" t="s">
        <v>247</v>
      </c>
      <c r="G457" s="156" t="s">
        <v>248</v>
      </c>
      <c r="H457" s="156" t="s">
        <v>249</v>
      </c>
      <c r="I457" s="156" t="s">
        <v>250</v>
      </c>
      <c r="J457" s="156" t="s">
        <v>251</v>
      </c>
      <c r="K457" s="156" t="s">
        <v>252</v>
      </c>
      <c r="L457" s="156" t="s">
        <v>253</v>
      </c>
      <c r="M457" s="156" t="s">
        <v>254</v>
      </c>
      <c r="N457" s="156" t="s">
        <v>255</v>
      </c>
      <c r="O457" s="156" t="s">
        <v>256</v>
      </c>
      <c r="P457" s="156" t="s">
        <v>257</v>
      </c>
      <c r="Q457" s="156" t="s">
        <v>258</v>
      </c>
      <c r="R457" s="156" t="s">
        <v>259</v>
      </c>
      <c r="S457" s="156" t="s">
        <v>260</v>
      </c>
      <c r="T457" s="156" t="s">
        <v>261</v>
      </c>
      <c r="U457" s="156" t="s">
        <v>262</v>
      </c>
      <c r="V457" s="156" t="s">
        <v>263</v>
      </c>
      <c r="W457" s="156" t="s">
        <v>265</v>
      </c>
      <c r="X457" s="156" t="s">
        <v>267</v>
      </c>
      <c r="Y457" s="156" t="s">
        <v>268</v>
      </c>
      <c r="Z457" s="156" t="s">
        <v>269</v>
      </c>
      <c r="AA457" s="156" t="s">
        <v>270</v>
      </c>
      <c r="AB457" s="156" t="s">
        <v>271</v>
      </c>
      <c r="AC457" s="156" t="s">
        <v>236</v>
      </c>
      <c r="AD457" s="156" t="s">
        <v>272</v>
      </c>
      <c r="AE457" s="157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1</v>
      </c>
    </row>
    <row r="458" spans="1:65">
      <c r="A458" s="30"/>
      <c r="B458" s="19"/>
      <c r="C458" s="9"/>
      <c r="D458" s="10" t="s">
        <v>282</v>
      </c>
      <c r="E458" s="11" t="s">
        <v>282</v>
      </c>
      <c r="F458" s="11" t="s">
        <v>281</v>
      </c>
      <c r="G458" s="11" t="s">
        <v>281</v>
      </c>
      <c r="H458" s="11" t="s">
        <v>281</v>
      </c>
      <c r="I458" s="11" t="s">
        <v>281</v>
      </c>
      <c r="J458" s="11" t="s">
        <v>281</v>
      </c>
      <c r="K458" s="11" t="s">
        <v>281</v>
      </c>
      <c r="L458" s="11" t="s">
        <v>282</v>
      </c>
      <c r="M458" s="11" t="s">
        <v>305</v>
      </c>
      <c r="N458" s="11" t="s">
        <v>281</v>
      </c>
      <c r="O458" s="11" t="s">
        <v>305</v>
      </c>
      <c r="P458" s="11" t="s">
        <v>281</v>
      </c>
      <c r="Q458" s="11" t="s">
        <v>282</v>
      </c>
      <c r="R458" s="11" t="s">
        <v>282</v>
      </c>
      <c r="S458" s="11" t="s">
        <v>305</v>
      </c>
      <c r="T458" s="11" t="s">
        <v>282</v>
      </c>
      <c r="U458" s="11" t="s">
        <v>282</v>
      </c>
      <c r="V458" s="11" t="s">
        <v>305</v>
      </c>
      <c r="W458" s="11" t="s">
        <v>282</v>
      </c>
      <c r="X458" s="11" t="s">
        <v>305</v>
      </c>
      <c r="Y458" s="11" t="s">
        <v>305</v>
      </c>
      <c r="Z458" s="11" t="s">
        <v>282</v>
      </c>
      <c r="AA458" s="11" t="s">
        <v>282</v>
      </c>
      <c r="AB458" s="11" t="s">
        <v>282</v>
      </c>
      <c r="AC458" s="11" t="s">
        <v>305</v>
      </c>
      <c r="AD458" s="11" t="s">
        <v>281</v>
      </c>
      <c r="AE458" s="157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</v>
      </c>
    </row>
    <row r="459" spans="1:65">
      <c r="A459" s="30"/>
      <c r="B459" s="19"/>
      <c r="C459" s="9"/>
      <c r="D459" s="26" t="s">
        <v>306</v>
      </c>
      <c r="E459" s="26" t="s">
        <v>306</v>
      </c>
      <c r="F459" s="26" t="s">
        <v>306</v>
      </c>
      <c r="G459" s="26" t="s">
        <v>306</v>
      </c>
      <c r="H459" s="26" t="s">
        <v>306</v>
      </c>
      <c r="I459" s="26" t="s">
        <v>306</v>
      </c>
      <c r="J459" s="26" t="s">
        <v>306</v>
      </c>
      <c r="K459" s="26" t="s">
        <v>306</v>
      </c>
      <c r="L459" s="26" t="s">
        <v>306</v>
      </c>
      <c r="M459" s="26" t="s">
        <v>121</v>
      </c>
      <c r="N459" s="26" t="s">
        <v>278</v>
      </c>
      <c r="O459" s="26" t="s">
        <v>307</v>
      </c>
      <c r="P459" s="26" t="s">
        <v>308</v>
      </c>
      <c r="Q459" s="26" t="s">
        <v>306</v>
      </c>
      <c r="R459" s="26" t="s">
        <v>307</v>
      </c>
      <c r="S459" s="26" t="s">
        <v>307</v>
      </c>
      <c r="T459" s="26" t="s">
        <v>307</v>
      </c>
      <c r="U459" s="26" t="s">
        <v>309</v>
      </c>
      <c r="V459" s="26" t="s">
        <v>309</v>
      </c>
      <c r="W459" s="26" t="s">
        <v>308</v>
      </c>
      <c r="X459" s="26" t="s">
        <v>309</v>
      </c>
      <c r="Y459" s="26" t="s">
        <v>306</v>
      </c>
      <c r="Z459" s="26" t="s">
        <v>309</v>
      </c>
      <c r="AA459" s="26" t="s">
        <v>309</v>
      </c>
      <c r="AB459" s="26" t="s">
        <v>306</v>
      </c>
      <c r="AC459" s="26" t="s">
        <v>309</v>
      </c>
      <c r="AD459" s="26" t="s">
        <v>308</v>
      </c>
      <c r="AE459" s="157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8">
        <v>1</v>
      </c>
      <c r="C460" s="14">
        <v>1</v>
      </c>
      <c r="D460" s="219">
        <v>0.26</v>
      </c>
      <c r="E460" s="219">
        <v>0.28000000000000003</v>
      </c>
      <c r="F460" s="219">
        <v>0.22</v>
      </c>
      <c r="G460" s="219">
        <v>0.22999999999999998</v>
      </c>
      <c r="H460" s="219">
        <v>0.25</v>
      </c>
      <c r="I460" s="219">
        <v>0.24</v>
      </c>
      <c r="J460" s="219">
        <v>0.22999999999999998</v>
      </c>
      <c r="K460" s="219">
        <v>0.24</v>
      </c>
      <c r="L460" s="219">
        <v>0.22999999999999998</v>
      </c>
      <c r="M460" s="219">
        <v>0.25619999999999998</v>
      </c>
      <c r="N460" s="219">
        <v>0.25</v>
      </c>
      <c r="O460" s="220">
        <v>0.33890000000000003</v>
      </c>
      <c r="P460" s="219">
        <v>0.26162980112406348</v>
      </c>
      <c r="Q460" s="220">
        <v>2.4999999999999998E-5</v>
      </c>
      <c r="R460" s="220">
        <v>0.33147935045402843</v>
      </c>
      <c r="S460" s="227">
        <v>0.34</v>
      </c>
      <c r="T460" s="220">
        <v>0.34799999999999998</v>
      </c>
      <c r="U460" s="219">
        <v>0.24</v>
      </c>
      <c r="V460" s="219">
        <v>0.2717</v>
      </c>
      <c r="W460" s="220">
        <v>0.44</v>
      </c>
      <c r="X460" s="219">
        <v>0.26</v>
      </c>
      <c r="Y460" s="219">
        <v>0.19</v>
      </c>
      <c r="Z460" s="219">
        <v>0.22999999999999998</v>
      </c>
      <c r="AA460" s="219">
        <v>0.25</v>
      </c>
      <c r="AB460" s="219">
        <v>0.26</v>
      </c>
      <c r="AC460" s="219">
        <v>0.28999999999999998</v>
      </c>
      <c r="AD460" s="219">
        <v>0.26</v>
      </c>
      <c r="AE460" s="221"/>
      <c r="AF460" s="222"/>
      <c r="AG460" s="222"/>
      <c r="AH460" s="222"/>
      <c r="AI460" s="222"/>
      <c r="AJ460" s="222"/>
      <c r="AK460" s="222"/>
      <c r="AL460" s="222"/>
      <c r="AM460" s="222"/>
      <c r="AN460" s="222"/>
      <c r="AO460" s="222"/>
      <c r="AP460" s="222"/>
      <c r="AQ460" s="222"/>
      <c r="AR460" s="222"/>
      <c r="AS460" s="222"/>
      <c r="AT460" s="222"/>
      <c r="AU460" s="222"/>
      <c r="AV460" s="222"/>
      <c r="AW460" s="222"/>
      <c r="AX460" s="222"/>
      <c r="AY460" s="222"/>
      <c r="AZ460" s="222"/>
      <c r="BA460" s="222"/>
      <c r="BB460" s="222"/>
      <c r="BC460" s="222"/>
      <c r="BD460" s="222"/>
      <c r="BE460" s="222"/>
      <c r="BF460" s="222"/>
      <c r="BG460" s="222"/>
      <c r="BH460" s="222"/>
      <c r="BI460" s="222"/>
      <c r="BJ460" s="222"/>
      <c r="BK460" s="222"/>
      <c r="BL460" s="222"/>
      <c r="BM460" s="223">
        <v>1</v>
      </c>
    </row>
    <row r="461" spans="1:65">
      <c r="A461" s="30"/>
      <c r="B461" s="19">
        <v>1</v>
      </c>
      <c r="C461" s="9">
        <v>2</v>
      </c>
      <c r="D461" s="23">
        <v>0.25</v>
      </c>
      <c r="E461" s="23">
        <v>0.28000000000000003</v>
      </c>
      <c r="F461" s="23">
        <v>0.22</v>
      </c>
      <c r="G461" s="23">
        <v>0.22</v>
      </c>
      <c r="H461" s="23">
        <v>0.25</v>
      </c>
      <c r="I461" s="23">
        <v>0.24</v>
      </c>
      <c r="J461" s="23">
        <v>0.22999999999999998</v>
      </c>
      <c r="K461" s="23">
        <v>0.24</v>
      </c>
      <c r="L461" s="23">
        <v>0.21</v>
      </c>
      <c r="M461" s="23">
        <v>0.24410000000000001</v>
      </c>
      <c r="N461" s="23">
        <v>0.25</v>
      </c>
      <c r="O461" s="225">
        <v>0.36799999999999999</v>
      </c>
      <c r="P461" s="228">
        <v>0.25287308542243525</v>
      </c>
      <c r="Q461" s="225">
        <v>2.1999999999999999E-5</v>
      </c>
      <c r="R461" s="225">
        <v>0.33974016621537251</v>
      </c>
      <c r="S461" s="23">
        <v>0.3</v>
      </c>
      <c r="T461" s="225">
        <v>0.34599999999999997</v>
      </c>
      <c r="U461" s="23">
        <v>0.24</v>
      </c>
      <c r="V461" s="23">
        <v>0.2722</v>
      </c>
      <c r="W461" s="225">
        <v>0.43</v>
      </c>
      <c r="X461" s="23">
        <v>0.26</v>
      </c>
      <c r="Y461" s="23">
        <v>0.19</v>
      </c>
      <c r="Z461" s="23">
        <v>0.22999999999999998</v>
      </c>
      <c r="AA461" s="23">
        <v>0.25</v>
      </c>
      <c r="AB461" s="23">
        <v>0.27</v>
      </c>
      <c r="AC461" s="23">
        <v>0.3</v>
      </c>
      <c r="AD461" s="23">
        <v>0.28000000000000003</v>
      </c>
      <c r="AE461" s="221"/>
      <c r="AF461" s="222"/>
      <c r="AG461" s="222"/>
      <c r="AH461" s="222"/>
      <c r="AI461" s="222"/>
      <c r="AJ461" s="222"/>
      <c r="AK461" s="222"/>
      <c r="AL461" s="222"/>
      <c r="AM461" s="222"/>
      <c r="AN461" s="222"/>
      <c r="AO461" s="222"/>
      <c r="AP461" s="222"/>
      <c r="AQ461" s="222"/>
      <c r="AR461" s="222"/>
      <c r="AS461" s="222"/>
      <c r="AT461" s="222"/>
      <c r="AU461" s="222"/>
      <c r="AV461" s="222"/>
      <c r="AW461" s="222"/>
      <c r="AX461" s="222"/>
      <c r="AY461" s="222"/>
      <c r="AZ461" s="222"/>
      <c r="BA461" s="222"/>
      <c r="BB461" s="222"/>
      <c r="BC461" s="222"/>
      <c r="BD461" s="222"/>
      <c r="BE461" s="222"/>
      <c r="BF461" s="222"/>
      <c r="BG461" s="222"/>
      <c r="BH461" s="222"/>
      <c r="BI461" s="222"/>
      <c r="BJ461" s="222"/>
      <c r="BK461" s="222"/>
      <c r="BL461" s="222"/>
      <c r="BM461" s="223" t="e">
        <v>#N/A</v>
      </c>
    </row>
    <row r="462" spans="1:65">
      <c r="A462" s="30"/>
      <c r="B462" s="19">
        <v>1</v>
      </c>
      <c r="C462" s="9">
        <v>3</v>
      </c>
      <c r="D462" s="23">
        <v>0.26</v>
      </c>
      <c r="E462" s="23">
        <v>0.27</v>
      </c>
      <c r="F462" s="23">
        <v>0.24</v>
      </c>
      <c r="G462" s="23">
        <v>0.22</v>
      </c>
      <c r="H462" s="23">
        <v>0.25</v>
      </c>
      <c r="I462" s="23">
        <v>0.24</v>
      </c>
      <c r="J462" s="23">
        <v>0.22999999999999998</v>
      </c>
      <c r="K462" s="23">
        <v>0.24</v>
      </c>
      <c r="L462" s="23">
        <v>0.21</v>
      </c>
      <c r="M462" s="23">
        <v>0.2581</v>
      </c>
      <c r="N462" s="23">
        <v>0.25</v>
      </c>
      <c r="O462" s="225">
        <v>0.38370000000000004</v>
      </c>
      <c r="P462" s="23">
        <v>0.26236456100187217</v>
      </c>
      <c r="Q462" s="225">
        <v>2.3000000000000003E-5</v>
      </c>
      <c r="R462" s="225">
        <v>0.34140281319342264</v>
      </c>
      <c r="S462" s="23">
        <v>0.31</v>
      </c>
      <c r="T462" s="225">
        <v>0.35799999999999998</v>
      </c>
      <c r="U462" s="23">
        <v>0.25</v>
      </c>
      <c r="V462" s="23">
        <v>0.27330000000000004</v>
      </c>
      <c r="W462" s="225">
        <v>0.42</v>
      </c>
      <c r="X462" s="23">
        <v>0.27</v>
      </c>
      <c r="Y462" s="23">
        <v>0.19</v>
      </c>
      <c r="Z462" s="23">
        <v>0.22999999999999998</v>
      </c>
      <c r="AA462" s="23">
        <v>0.25</v>
      </c>
      <c r="AB462" s="23">
        <v>0.26</v>
      </c>
      <c r="AC462" s="23">
        <v>0.31</v>
      </c>
      <c r="AD462" s="23">
        <v>0.26</v>
      </c>
      <c r="AE462" s="221"/>
      <c r="AF462" s="222"/>
      <c r="AG462" s="222"/>
      <c r="AH462" s="222"/>
      <c r="AI462" s="222"/>
      <c r="AJ462" s="222"/>
      <c r="AK462" s="222"/>
      <c r="AL462" s="222"/>
      <c r="AM462" s="222"/>
      <c r="AN462" s="222"/>
      <c r="AO462" s="222"/>
      <c r="AP462" s="222"/>
      <c r="AQ462" s="222"/>
      <c r="AR462" s="222"/>
      <c r="AS462" s="222"/>
      <c r="AT462" s="222"/>
      <c r="AU462" s="222"/>
      <c r="AV462" s="222"/>
      <c r="AW462" s="222"/>
      <c r="AX462" s="222"/>
      <c r="AY462" s="222"/>
      <c r="AZ462" s="222"/>
      <c r="BA462" s="222"/>
      <c r="BB462" s="222"/>
      <c r="BC462" s="222"/>
      <c r="BD462" s="222"/>
      <c r="BE462" s="222"/>
      <c r="BF462" s="222"/>
      <c r="BG462" s="222"/>
      <c r="BH462" s="222"/>
      <c r="BI462" s="222"/>
      <c r="BJ462" s="222"/>
      <c r="BK462" s="222"/>
      <c r="BL462" s="222"/>
      <c r="BM462" s="223">
        <v>16</v>
      </c>
    </row>
    <row r="463" spans="1:65">
      <c r="A463" s="30"/>
      <c r="B463" s="19">
        <v>1</v>
      </c>
      <c r="C463" s="9">
        <v>4</v>
      </c>
      <c r="D463" s="23">
        <v>0.25</v>
      </c>
      <c r="E463" s="23">
        <v>0.3</v>
      </c>
      <c r="F463" s="23">
        <v>0.22</v>
      </c>
      <c r="G463" s="23">
        <v>0.22</v>
      </c>
      <c r="H463" s="23">
        <v>0.26</v>
      </c>
      <c r="I463" s="23">
        <v>0.24</v>
      </c>
      <c r="J463" s="23">
        <v>0.22999999999999998</v>
      </c>
      <c r="K463" s="23">
        <v>0.24</v>
      </c>
      <c r="L463" s="23">
        <v>0.22</v>
      </c>
      <c r="M463" s="23">
        <v>0.2555</v>
      </c>
      <c r="N463" s="23">
        <v>0.25</v>
      </c>
      <c r="O463" s="225">
        <v>0.34259999999999996</v>
      </c>
      <c r="P463" s="23">
        <v>0.26251427537102012</v>
      </c>
      <c r="Q463" s="225">
        <v>2.0999999999999999E-5</v>
      </c>
      <c r="R463" s="225">
        <v>0.33189979913901502</v>
      </c>
      <c r="S463" s="23">
        <v>0.31</v>
      </c>
      <c r="T463" s="225">
        <v>0.34899999999999998</v>
      </c>
      <c r="U463" s="23">
        <v>0.24</v>
      </c>
      <c r="V463" s="23">
        <v>0.27190000000000003</v>
      </c>
      <c r="W463" s="225">
        <v>0.44</v>
      </c>
      <c r="X463" s="23">
        <v>0.27</v>
      </c>
      <c r="Y463" s="23">
        <v>0.19</v>
      </c>
      <c r="Z463" s="23">
        <v>0.24</v>
      </c>
      <c r="AA463" s="23">
        <v>0.26</v>
      </c>
      <c r="AB463" s="23">
        <v>0.27</v>
      </c>
      <c r="AC463" s="23">
        <v>0.28999999999999998</v>
      </c>
      <c r="AD463" s="23">
        <v>0.26</v>
      </c>
      <c r="AE463" s="221"/>
      <c r="AF463" s="222"/>
      <c r="AG463" s="222"/>
      <c r="AH463" s="222"/>
      <c r="AI463" s="222"/>
      <c r="AJ463" s="222"/>
      <c r="AK463" s="222"/>
      <c r="AL463" s="222"/>
      <c r="AM463" s="222"/>
      <c r="AN463" s="222"/>
      <c r="AO463" s="222"/>
      <c r="AP463" s="222"/>
      <c r="AQ463" s="222"/>
      <c r="AR463" s="222"/>
      <c r="AS463" s="222"/>
      <c r="AT463" s="222"/>
      <c r="AU463" s="222"/>
      <c r="AV463" s="222"/>
      <c r="AW463" s="222"/>
      <c r="AX463" s="222"/>
      <c r="AY463" s="222"/>
      <c r="AZ463" s="222"/>
      <c r="BA463" s="222"/>
      <c r="BB463" s="222"/>
      <c r="BC463" s="222"/>
      <c r="BD463" s="222"/>
      <c r="BE463" s="222"/>
      <c r="BF463" s="222"/>
      <c r="BG463" s="222"/>
      <c r="BH463" s="222"/>
      <c r="BI463" s="222"/>
      <c r="BJ463" s="222"/>
      <c r="BK463" s="222"/>
      <c r="BL463" s="222"/>
      <c r="BM463" s="223">
        <v>0.25044653309548176</v>
      </c>
    </row>
    <row r="464" spans="1:65">
      <c r="A464" s="30"/>
      <c r="B464" s="19">
        <v>1</v>
      </c>
      <c r="C464" s="9">
        <v>5</v>
      </c>
      <c r="D464" s="23">
        <v>0.25</v>
      </c>
      <c r="E464" s="23">
        <v>0.27</v>
      </c>
      <c r="F464" s="23">
        <v>0.24</v>
      </c>
      <c r="G464" s="23">
        <v>0.22</v>
      </c>
      <c r="H464" s="23">
        <v>0.24</v>
      </c>
      <c r="I464" s="23">
        <v>0.24</v>
      </c>
      <c r="J464" s="23">
        <v>0.22999999999999998</v>
      </c>
      <c r="K464" s="23">
        <v>0.24</v>
      </c>
      <c r="L464" s="23">
        <v>0.21</v>
      </c>
      <c r="M464" s="23">
        <v>0.24520000000000003</v>
      </c>
      <c r="N464" s="23">
        <v>0.24</v>
      </c>
      <c r="O464" s="225">
        <v>0.36080000000000001</v>
      </c>
      <c r="P464" s="23">
        <v>0.26532139554337603</v>
      </c>
      <c r="Q464" s="225">
        <v>2.7000000000000002E-5</v>
      </c>
      <c r="R464" s="225">
        <v>0.33880429104724002</v>
      </c>
      <c r="S464" s="23">
        <v>0.33</v>
      </c>
      <c r="T464" s="228">
        <v>0.36499999999999999</v>
      </c>
      <c r="U464" s="23">
        <v>0.24</v>
      </c>
      <c r="V464" s="23">
        <v>0.27079999999999999</v>
      </c>
      <c r="W464" s="225">
        <v>0.44</v>
      </c>
      <c r="X464" s="23">
        <v>0.25</v>
      </c>
      <c r="Y464" s="23">
        <v>0.2</v>
      </c>
      <c r="Z464" s="23">
        <v>0.24</v>
      </c>
      <c r="AA464" s="23">
        <v>0.25</v>
      </c>
      <c r="AB464" s="23">
        <v>0.26</v>
      </c>
      <c r="AC464" s="23">
        <v>0.3</v>
      </c>
      <c r="AD464" s="23">
        <v>0.26</v>
      </c>
      <c r="AE464" s="221"/>
      <c r="AF464" s="222"/>
      <c r="AG464" s="222"/>
      <c r="AH464" s="222"/>
      <c r="AI464" s="222"/>
      <c r="AJ464" s="222"/>
      <c r="AK464" s="222"/>
      <c r="AL464" s="222"/>
      <c r="AM464" s="222"/>
      <c r="AN464" s="222"/>
      <c r="AO464" s="222"/>
      <c r="AP464" s="222"/>
      <c r="AQ464" s="222"/>
      <c r="AR464" s="222"/>
      <c r="AS464" s="222"/>
      <c r="AT464" s="222"/>
      <c r="AU464" s="222"/>
      <c r="AV464" s="222"/>
      <c r="AW464" s="222"/>
      <c r="AX464" s="222"/>
      <c r="AY464" s="222"/>
      <c r="AZ464" s="222"/>
      <c r="BA464" s="222"/>
      <c r="BB464" s="222"/>
      <c r="BC464" s="222"/>
      <c r="BD464" s="222"/>
      <c r="BE464" s="222"/>
      <c r="BF464" s="222"/>
      <c r="BG464" s="222"/>
      <c r="BH464" s="222"/>
      <c r="BI464" s="222"/>
      <c r="BJ464" s="222"/>
      <c r="BK464" s="222"/>
      <c r="BL464" s="222"/>
      <c r="BM464" s="223">
        <v>89</v>
      </c>
    </row>
    <row r="465" spans="1:65">
      <c r="A465" s="30"/>
      <c r="B465" s="19">
        <v>1</v>
      </c>
      <c r="C465" s="9">
        <v>6</v>
      </c>
      <c r="D465" s="23">
        <v>0.26</v>
      </c>
      <c r="E465" s="23">
        <v>0.28000000000000003</v>
      </c>
      <c r="F465" s="23">
        <v>0.22999999999999998</v>
      </c>
      <c r="G465" s="23">
        <v>0.22</v>
      </c>
      <c r="H465" s="23">
        <v>0.25</v>
      </c>
      <c r="I465" s="23">
        <v>0.24</v>
      </c>
      <c r="J465" s="23">
        <v>0.22999999999999998</v>
      </c>
      <c r="K465" s="23">
        <v>0.24</v>
      </c>
      <c r="L465" s="23">
        <v>0.21</v>
      </c>
      <c r="M465" s="23">
        <v>0.25969999999999999</v>
      </c>
      <c r="N465" s="23">
        <v>0.25</v>
      </c>
      <c r="O465" s="225">
        <v>0.3574</v>
      </c>
      <c r="P465" s="23">
        <v>0.2615386074626595</v>
      </c>
      <c r="Q465" s="225">
        <v>2.3999999999999997E-5</v>
      </c>
      <c r="R465" s="225">
        <v>0.33534823844973483</v>
      </c>
      <c r="S465" s="23">
        <v>0.31</v>
      </c>
      <c r="T465" s="225">
        <v>0.34599999999999997</v>
      </c>
      <c r="U465" s="23">
        <v>0.24</v>
      </c>
      <c r="V465" s="23">
        <v>0.2722</v>
      </c>
      <c r="W465" s="225">
        <v>0.43</v>
      </c>
      <c r="X465" s="23">
        <v>0.26</v>
      </c>
      <c r="Y465" s="23">
        <v>0.19</v>
      </c>
      <c r="Z465" s="23">
        <v>0.24</v>
      </c>
      <c r="AA465" s="23">
        <v>0.25</v>
      </c>
      <c r="AB465" s="23">
        <v>0.26</v>
      </c>
      <c r="AC465" s="23">
        <v>0.28000000000000003</v>
      </c>
      <c r="AD465" s="23">
        <v>0.25</v>
      </c>
      <c r="AE465" s="221"/>
      <c r="AF465" s="222"/>
      <c r="AG465" s="222"/>
      <c r="AH465" s="222"/>
      <c r="AI465" s="222"/>
      <c r="AJ465" s="222"/>
      <c r="AK465" s="222"/>
      <c r="AL465" s="222"/>
      <c r="AM465" s="222"/>
      <c r="AN465" s="222"/>
      <c r="AO465" s="222"/>
      <c r="AP465" s="222"/>
      <c r="AQ465" s="222"/>
      <c r="AR465" s="222"/>
      <c r="AS465" s="222"/>
      <c r="AT465" s="222"/>
      <c r="AU465" s="222"/>
      <c r="AV465" s="222"/>
      <c r="AW465" s="222"/>
      <c r="AX465" s="222"/>
      <c r="AY465" s="222"/>
      <c r="AZ465" s="222"/>
      <c r="BA465" s="222"/>
      <c r="BB465" s="222"/>
      <c r="BC465" s="222"/>
      <c r="BD465" s="222"/>
      <c r="BE465" s="222"/>
      <c r="BF465" s="222"/>
      <c r="BG465" s="222"/>
      <c r="BH465" s="222"/>
      <c r="BI465" s="222"/>
      <c r="BJ465" s="222"/>
      <c r="BK465" s="222"/>
      <c r="BL465" s="222"/>
      <c r="BM465" s="57"/>
    </row>
    <row r="466" spans="1:65">
      <c r="A466" s="30"/>
      <c r="B466" s="20" t="s">
        <v>238</v>
      </c>
      <c r="C466" s="12"/>
      <c r="D466" s="226">
        <v>0.255</v>
      </c>
      <c r="E466" s="226">
        <v>0.28000000000000003</v>
      </c>
      <c r="F466" s="226">
        <v>0.2283333333333333</v>
      </c>
      <c r="G466" s="226">
        <v>0.22166666666666665</v>
      </c>
      <c r="H466" s="226">
        <v>0.25</v>
      </c>
      <c r="I466" s="226">
        <v>0.24</v>
      </c>
      <c r="J466" s="226">
        <v>0.22999999999999998</v>
      </c>
      <c r="K466" s="226">
        <v>0.24</v>
      </c>
      <c r="L466" s="226">
        <v>0.21499999999999997</v>
      </c>
      <c r="M466" s="226">
        <v>0.25313333333333338</v>
      </c>
      <c r="N466" s="226">
        <v>0.24833333333333332</v>
      </c>
      <c r="O466" s="226">
        <v>0.3585666666666667</v>
      </c>
      <c r="P466" s="226">
        <v>0.26104028765423776</v>
      </c>
      <c r="Q466" s="226">
        <v>2.3666666666666665E-5</v>
      </c>
      <c r="R466" s="226">
        <v>0.33644577641646894</v>
      </c>
      <c r="S466" s="226">
        <v>0.31666666666666671</v>
      </c>
      <c r="T466" s="226">
        <v>0.35200000000000004</v>
      </c>
      <c r="U466" s="226">
        <v>0.24166666666666667</v>
      </c>
      <c r="V466" s="226">
        <v>0.27201666666666668</v>
      </c>
      <c r="W466" s="226">
        <v>0.43333333333333335</v>
      </c>
      <c r="X466" s="226">
        <v>0.26166666666666666</v>
      </c>
      <c r="Y466" s="226">
        <v>0.19166666666666665</v>
      </c>
      <c r="Z466" s="226">
        <v>0.23499999999999999</v>
      </c>
      <c r="AA466" s="226">
        <v>0.25166666666666665</v>
      </c>
      <c r="AB466" s="226">
        <v>0.26333333333333336</v>
      </c>
      <c r="AC466" s="226">
        <v>0.29499999999999998</v>
      </c>
      <c r="AD466" s="226">
        <v>0.26166666666666666</v>
      </c>
      <c r="AE466" s="221"/>
      <c r="AF466" s="222"/>
      <c r="AG466" s="222"/>
      <c r="AH466" s="222"/>
      <c r="AI466" s="222"/>
      <c r="AJ466" s="222"/>
      <c r="AK466" s="222"/>
      <c r="AL466" s="222"/>
      <c r="AM466" s="222"/>
      <c r="AN466" s="222"/>
      <c r="AO466" s="222"/>
      <c r="AP466" s="222"/>
      <c r="AQ466" s="222"/>
      <c r="AR466" s="222"/>
      <c r="AS466" s="222"/>
      <c r="AT466" s="222"/>
      <c r="AU466" s="222"/>
      <c r="AV466" s="222"/>
      <c r="AW466" s="222"/>
      <c r="AX466" s="222"/>
      <c r="AY466" s="222"/>
      <c r="AZ466" s="222"/>
      <c r="BA466" s="222"/>
      <c r="BB466" s="222"/>
      <c r="BC466" s="222"/>
      <c r="BD466" s="222"/>
      <c r="BE466" s="222"/>
      <c r="BF466" s="222"/>
      <c r="BG466" s="222"/>
      <c r="BH466" s="222"/>
      <c r="BI466" s="222"/>
      <c r="BJ466" s="222"/>
      <c r="BK466" s="222"/>
      <c r="BL466" s="222"/>
      <c r="BM466" s="57"/>
    </row>
    <row r="467" spans="1:65">
      <c r="A467" s="30"/>
      <c r="B467" s="3" t="s">
        <v>239</v>
      </c>
      <c r="C467" s="29"/>
      <c r="D467" s="23">
        <v>0.255</v>
      </c>
      <c r="E467" s="23">
        <v>0.28000000000000003</v>
      </c>
      <c r="F467" s="23">
        <v>0.22499999999999998</v>
      </c>
      <c r="G467" s="23">
        <v>0.22</v>
      </c>
      <c r="H467" s="23">
        <v>0.25</v>
      </c>
      <c r="I467" s="23">
        <v>0.24</v>
      </c>
      <c r="J467" s="23">
        <v>0.22999999999999998</v>
      </c>
      <c r="K467" s="23">
        <v>0.24</v>
      </c>
      <c r="L467" s="23">
        <v>0.21</v>
      </c>
      <c r="M467" s="23">
        <v>0.25585000000000002</v>
      </c>
      <c r="N467" s="23">
        <v>0.25</v>
      </c>
      <c r="O467" s="23">
        <v>0.35909999999999997</v>
      </c>
      <c r="P467" s="23">
        <v>0.26199718106296782</v>
      </c>
      <c r="Q467" s="23">
        <v>2.3500000000000002E-5</v>
      </c>
      <c r="R467" s="23">
        <v>0.3370762647484874</v>
      </c>
      <c r="S467" s="23">
        <v>0.31</v>
      </c>
      <c r="T467" s="23">
        <v>0.34849999999999998</v>
      </c>
      <c r="U467" s="23">
        <v>0.24</v>
      </c>
      <c r="V467" s="23">
        <v>0.27205000000000001</v>
      </c>
      <c r="W467" s="23">
        <v>0.435</v>
      </c>
      <c r="X467" s="23">
        <v>0.26</v>
      </c>
      <c r="Y467" s="23">
        <v>0.19</v>
      </c>
      <c r="Z467" s="23">
        <v>0.23499999999999999</v>
      </c>
      <c r="AA467" s="23">
        <v>0.25</v>
      </c>
      <c r="AB467" s="23">
        <v>0.26</v>
      </c>
      <c r="AC467" s="23">
        <v>0.29499999999999998</v>
      </c>
      <c r="AD467" s="23">
        <v>0.26</v>
      </c>
      <c r="AE467" s="221"/>
      <c r="AF467" s="222"/>
      <c r="AG467" s="222"/>
      <c r="AH467" s="222"/>
      <c r="AI467" s="222"/>
      <c r="AJ467" s="222"/>
      <c r="AK467" s="222"/>
      <c r="AL467" s="222"/>
      <c r="AM467" s="222"/>
      <c r="AN467" s="222"/>
      <c r="AO467" s="222"/>
      <c r="AP467" s="222"/>
      <c r="AQ467" s="222"/>
      <c r="AR467" s="222"/>
      <c r="AS467" s="222"/>
      <c r="AT467" s="222"/>
      <c r="AU467" s="222"/>
      <c r="AV467" s="222"/>
      <c r="AW467" s="222"/>
      <c r="AX467" s="222"/>
      <c r="AY467" s="222"/>
      <c r="AZ467" s="222"/>
      <c r="BA467" s="222"/>
      <c r="BB467" s="222"/>
      <c r="BC467" s="222"/>
      <c r="BD467" s="222"/>
      <c r="BE467" s="222"/>
      <c r="BF467" s="222"/>
      <c r="BG467" s="222"/>
      <c r="BH467" s="222"/>
      <c r="BI467" s="222"/>
      <c r="BJ467" s="222"/>
      <c r="BK467" s="222"/>
      <c r="BL467" s="222"/>
      <c r="BM467" s="57"/>
    </row>
    <row r="468" spans="1:65">
      <c r="A468" s="30"/>
      <c r="B468" s="3" t="s">
        <v>240</v>
      </c>
      <c r="C468" s="29"/>
      <c r="D468" s="23">
        <v>5.4772255750516656E-3</v>
      </c>
      <c r="E468" s="23">
        <v>1.0954451150103312E-2</v>
      </c>
      <c r="F468" s="23">
        <v>9.8319208025017465E-3</v>
      </c>
      <c r="G468" s="23">
        <v>4.0824829046386219E-3</v>
      </c>
      <c r="H468" s="23">
        <v>6.324555320336764E-3</v>
      </c>
      <c r="I468" s="23">
        <v>0</v>
      </c>
      <c r="J468" s="23">
        <v>0</v>
      </c>
      <c r="K468" s="23">
        <v>0</v>
      </c>
      <c r="L468" s="23">
        <v>8.3666002653407529E-3</v>
      </c>
      <c r="M468" s="23">
        <v>6.7428974978614702E-3</v>
      </c>
      <c r="N468" s="23">
        <v>4.0824829046386332E-3</v>
      </c>
      <c r="O468" s="23">
        <v>1.6545291374486792E-2</v>
      </c>
      <c r="P468" s="23">
        <v>4.2320979550254587E-3</v>
      </c>
      <c r="Q468" s="23">
        <v>2.1602468994692872E-6</v>
      </c>
      <c r="R468" s="23">
        <v>4.1838665096942578E-3</v>
      </c>
      <c r="S468" s="23">
        <v>1.5055453054181633E-2</v>
      </c>
      <c r="T468" s="23">
        <v>7.7717436910901853E-3</v>
      </c>
      <c r="U468" s="23">
        <v>4.0824829046386341E-3</v>
      </c>
      <c r="V468" s="23">
        <v>8.1342895612751239E-4</v>
      </c>
      <c r="W468" s="23">
        <v>8.1649658092772682E-3</v>
      </c>
      <c r="X468" s="23">
        <v>7.5277265270908165E-3</v>
      </c>
      <c r="Y468" s="23">
        <v>4.0824829046386332E-3</v>
      </c>
      <c r="Z468" s="23">
        <v>5.4772255750516656E-3</v>
      </c>
      <c r="AA468" s="23">
        <v>4.0824829046386332E-3</v>
      </c>
      <c r="AB468" s="23">
        <v>5.1639777949432277E-3</v>
      </c>
      <c r="AC468" s="23">
        <v>1.048808848170151E-2</v>
      </c>
      <c r="AD468" s="23">
        <v>9.8319208025017587E-3</v>
      </c>
      <c r="AE468" s="221"/>
      <c r="AF468" s="222"/>
      <c r="AG468" s="222"/>
      <c r="AH468" s="222"/>
      <c r="AI468" s="222"/>
      <c r="AJ468" s="222"/>
      <c r="AK468" s="222"/>
      <c r="AL468" s="222"/>
      <c r="AM468" s="222"/>
      <c r="AN468" s="222"/>
      <c r="AO468" s="222"/>
      <c r="AP468" s="222"/>
      <c r="AQ468" s="222"/>
      <c r="AR468" s="222"/>
      <c r="AS468" s="222"/>
      <c r="AT468" s="222"/>
      <c r="AU468" s="222"/>
      <c r="AV468" s="222"/>
      <c r="AW468" s="222"/>
      <c r="AX468" s="222"/>
      <c r="AY468" s="222"/>
      <c r="AZ468" s="222"/>
      <c r="BA468" s="222"/>
      <c r="BB468" s="222"/>
      <c r="BC468" s="222"/>
      <c r="BD468" s="222"/>
      <c r="BE468" s="222"/>
      <c r="BF468" s="222"/>
      <c r="BG468" s="222"/>
      <c r="BH468" s="222"/>
      <c r="BI468" s="222"/>
      <c r="BJ468" s="222"/>
      <c r="BK468" s="222"/>
      <c r="BL468" s="222"/>
      <c r="BM468" s="57"/>
    </row>
    <row r="469" spans="1:65">
      <c r="A469" s="30"/>
      <c r="B469" s="3" t="s">
        <v>87</v>
      </c>
      <c r="C469" s="29"/>
      <c r="D469" s="13">
        <v>2.1479315980594767E-2</v>
      </c>
      <c r="E469" s="13">
        <v>3.9123039821797538E-2</v>
      </c>
      <c r="F469" s="13">
        <v>4.3059507164241229E-2</v>
      </c>
      <c r="G469" s="13">
        <v>1.8417216111151678E-2</v>
      </c>
      <c r="H469" s="13">
        <v>2.5298221281347056E-2</v>
      </c>
      <c r="I469" s="13">
        <v>0</v>
      </c>
      <c r="J469" s="13">
        <v>0</v>
      </c>
      <c r="K469" s="13">
        <v>0</v>
      </c>
      <c r="L469" s="13">
        <v>3.8914419838794206E-2</v>
      </c>
      <c r="M469" s="13">
        <v>2.663773043663999E-2</v>
      </c>
      <c r="N469" s="13">
        <v>1.64395284750549E-2</v>
      </c>
      <c r="O469" s="13">
        <v>4.6142859648099256E-2</v>
      </c>
      <c r="P469" s="13">
        <v>1.6212432161548586E-2</v>
      </c>
      <c r="Q469" s="13">
        <v>9.1278038005744536E-2</v>
      </c>
      <c r="R469" s="13">
        <v>1.2435485308382246E-2</v>
      </c>
      <c r="S469" s="13">
        <v>4.754353596057357E-2</v>
      </c>
      <c r="T469" s="13">
        <v>2.2078817304233479E-2</v>
      </c>
      <c r="U469" s="13">
        <v>1.689303270884952E-2</v>
      </c>
      <c r="V469" s="13">
        <v>2.9903643997090091E-3</v>
      </c>
      <c r="W469" s="13">
        <v>1.8842228790639848E-2</v>
      </c>
      <c r="X469" s="13">
        <v>2.8768381632194206E-2</v>
      </c>
      <c r="Y469" s="13">
        <v>2.1299910806810263E-2</v>
      </c>
      <c r="Z469" s="13">
        <v>2.3307342872560279E-2</v>
      </c>
      <c r="AA469" s="13">
        <v>1.6221786376047549E-2</v>
      </c>
      <c r="AB469" s="13">
        <v>1.9610042259278079E-2</v>
      </c>
      <c r="AC469" s="13">
        <v>3.5552842310852581E-2</v>
      </c>
      <c r="AD469" s="13">
        <v>3.757421962739526E-2</v>
      </c>
      <c r="AE469" s="157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6"/>
    </row>
    <row r="470" spans="1:65">
      <c r="A470" s="30"/>
      <c r="B470" s="3" t="s">
        <v>241</v>
      </c>
      <c r="C470" s="29"/>
      <c r="D470" s="13">
        <v>1.8181393242853394E-2</v>
      </c>
      <c r="E470" s="13">
        <v>0.11800309846274093</v>
      </c>
      <c r="F470" s="13">
        <v>-8.8295092325026858E-2</v>
      </c>
      <c r="G470" s="13">
        <v>-0.11491421371699684</v>
      </c>
      <c r="H470" s="13">
        <v>-1.7829478011242017E-3</v>
      </c>
      <c r="I470" s="13">
        <v>-4.1711629889079282E-2</v>
      </c>
      <c r="J470" s="13">
        <v>-8.1640311977034252E-2</v>
      </c>
      <c r="K470" s="13">
        <v>-4.1711629889079282E-2</v>
      </c>
      <c r="L470" s="13">
        <v>-0.14153333510896693</v>
      </c>
      <c r="M470" s="13">
        <v>1.0728039253101951E-2</v>
      </c>
      <c r="N470" s="13">
        <v>-8.4377281491166967E-3</v>
      </c>
      <c r="O470" s="13">
        <v>0.43170944406710787</v>
      </c>
      <c r="P470" s="13">
        <v>4.2299465789439328E-2</v>
      </c>
      <c r="Q470" s="13">
        <v>-0.99990550211905849</v>
      </c>
      <c r="R470" s="13">
        <v>0.34338364463683879</v>
      </c>
      <c r="S470" s="13">
        <v>0.26440826611857626</v>
      </c>
      <c r="T470" s="13">
        <v>0.40548960949601742</v>
      </c>
      <c r="U470" s="13">
        <v>-3.5056849541086677E-2</v>
      </c>
      <c r="V470" s="13">
        <v>8.6126700595856809E-2</v>
      </c>
      <c r="W470" s="13">
        <v>0.73024289047805158</v>
      </c>
      <c r="X470" s="13">
        <v>4.4800514634823374E-2</v>
      </c>
      <c r="Y470" s="13">
        <v>-0.23470025998086197</v>
      </c>
      <c r="Z470" s="13">
        <v>-6.1675970933056767E-2</v>
      </c>
      <c r="AA470" s="13">
        <v>4.8718325468681822E-3</v>
      </c>
      <c r="AB470" s="13">
        <v>5.145529498281598E-2</v>
      </c>
      <c r="AC470" s="13">
        <v>0.1778961215946735</v>
      </c>
      <c r="AD470" s="13">
        <v>4.4800514634823374E-2</v>
      </c>
      <c r="AE470" s="157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6"/>
    </row>
    <row r="471" spans="1:65">
      <c r="A471" s="30"/>
      <c r="B471" s="46" t="s">
        <v>242</v>
      </c>
      <c r="C471" s="47"/>
      <c r="D471" s="45">
        <v>0.03</v>
      </c>
      <c r="E471" s="45">
        <v>0.94</v>
      </c>
      <c r="F471" s="45">
        <v>0.94</v>
      </c>
      <c r="G471" s="45">
        <v>1.18</v>
      </c>
      <c r="H471" s="45">
        <v>0.15</v>
      </c>
      <c r="I471" s="45">
        <v>0.51</v>
      </c>
      <c r="J471" s="45">
        <v>0.88</v>
      </c>
      <c r="K471" s="45">
        <v>0.51</v>
      </c>
      <c r="L471" s="45">
        <v>1.42</v>
      </c>
      <c r="M471" s="45">
        <v>0.03</v>
      </c>
      <c r="N471" s="45">
        <v>0.21</v>
      </c>
      <c r="O471" s="45">
        <v>3.81</v>
      </c>
      <c r="P471" s="45">
        <v>0.25</v>
      </c>
      <c r="Q471" s="45" t="s">
        <v>243</v>
      </c>
      <c r="R471" s="45">
        <v>3</v>
      </c>
      <c r="S471" s="45">
        <v>2.2799999999999998</v>
      </c>
      <c r="T471" s="45">
        <v>3.57</v>
      </c>
      <c r="U471" s="45">
        <v>0.45</v>
      </c>
      <c r="V471" s="45">
        <v>0.65</v>
      </c>
      <c r="W471" s="45">
        <v>6.53</v>
      </c>
      <c r="X471" s="45">
        <v>0.28000000000000003</v>
      </c>
      <c r="Y471" s="45">
        <v>2.27</v>
      </c>
      <c r="Z471" s="45">
        <v>0.69</v>
      </c>
      <c r="AA471" s="45">
        <v>0.09</v>
      </c>
      <c r="AB471" s="45">
        <v>0.34</v>
      </c>
      <c r="AC471" s="45">
        <v>1.49</v>
      </c>
      <c r="AD471" s="45">
        <v>0.28000000000000003</v>
      </c>
      <c r="AE471" s="157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6"/>
    </row>
    <row r="472" spans="1:65">
      <c r="B472" s="3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BM472" s="56"/>
    </row>
    <row r="473" spans="1:65" ht="15">
      <c r="B473" s="8" t="s">
        <v>567</v>
      </c>
      <c r="BM473" s="28" t="s">
        <v>67</v>
      </c>
    </row>
    <row r="474" spans="1:65" ht="15">
      <c r="A474" s="25" t="s">
        <v>17</v>
      </c>
      <c r="B474" s="18" t="s">
        <v>114</v>
      </c>
      <c r="C474" s="15" t="s">
        <v>115</v>
      </c>
      <c r="D474" s="16" t="s">
        <v>234</v>
      </c>
      <c r="E474" s="17" t="s">
        <v>234</v>
      </c>
      <c r="F474" s="17" t="s">
        <v>234</v>
      </c>
      <c r="G474" s="17" t="s">
        <v>234</v>
      </c>
      <c r="H474" s="17" t="s">
        <v>234</v>
      </c>
      <c r="I474" s="17" t="s">
        <v>234</v>
      </c>
      <c r="J474" s="17" t="s">
        <v>234</v>
      </c>
      <c r="K474" s="17" t="s">
        <v>234</v>
      </c>
      <c r="L474" s="17" t="s">
        <v>234</v>
      </c>
      <c r="M474" s="17" t="s">
        <v>234</v>
      </c>
      <c r="N474" s="17" t="s">
        <v>234</v>
      </c>
      <c r="O474" s="17" t="s">
        <v>234</v>
      </c>
      <c r="P474" s="17" t="s">
        <v>234</v>
      </c>
      <c r="Q474" s="17" t="s">
        <v>234</v>
      </c>
      <c r="R474" s="17" t="s">
        <v>234</v>
      </c>
      <c r="S474" s="17" t="s">
        <v>234</v>
      </c>
      <c r="T474" s="17" t="s">
        <v>234</v>
      </c>
      <c r="U474" s="17" t="s">
        <v>234</v>
      </c>
      <c r="V474" s="17" t="s">
        <v>234</v>
      </c>
      <c r="W474" s="17" t="s">
        <v>234</v>
      </c>
      <c r="X474" s="17" t="s">
        <v>234</v>
      </c>
      <c r="Y474" s="17" t="s">
        <v>234</v>
      </c>
      <c r="Z474" s="17" t="s">
        <v>234</v>
      </c>
      <c r="AA474" s="17" t="s">
        <v>234</v>
      </c>
      <c r="AB474" s="17" t="s">
        <v>234</v>
      </c>
      <c r="AC474" s="17" t="s">
        <v>234</v>
      </c>
      <c r="AD474" s="157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235</v>
      </c>
      <c r="C475" s="9" t="s">
        <v>235</v>
      </c>
      <c r="D475" s="154" t="s">
        <v>245</v>
      </c>
      <c r="E475" s="156" t="s">
        <v>246</v>
      </c>
      <c r="F475" s="156" t="s">
        <v>247</v>
      </c>
      <c r="G475" s="156" t="s">
        <v>248</v>
      </c>
      <c r="H475" s="156" t="s">
        <v>249</v>
      </c>
      <c r="I475" s="156" t="s">
        <v>250</v>
      </c>
      <c r="J475" s="156" t="s">
        <v>251</v>
      </c>
      <c r="K475" s="156" t="s">
        <v>252</v>
      </c>
      <c r="L475" s="156" t="s">
        <v>253</v>
      </c>
      <c r="M475" s="156" t="s">
        <v>254</v>
      </c>
      <c r="N475" s="156" t="s">
        <v>255</v>
      </c>
      <c r="O475" s="156" t="s">
        <v>256</v>
      </c>
      <c r="P475" s="156" t="s">
        <v>257</v>
      </c>
      <c r="Q475" s="156" t="s">
        <v>259</v>
      </c>
      <c r="R475" s="156" t="s">
        <v>260</v>
      </c>
      <c r="S475" s="156" t="s">
        <v>261</v>
      </c>
      <c r="T475" s="156" t="s">
        <v>262</v>
      </c>
      <c r="U475" s="156" t="s">
        <v>263</v>
      </c>
      <c r="V475" s="156" t="s">
        <v>265</v>
      </c>
      <c r="W475" s="156" t="s">
        <v>267</v>
      </c>
      <c r="X475" s="156" t="s">
        <v>268</v>
      </c>
      <c r="Y475" s="156" t="s">
        <v>269</v>
      </c>
      <c r="Z475" s="156" t="s">
        <v>270</v>
      </c>
      <c r="AA475" s="156" t="s">
        <v>271</v>
      </c>
      <c r="AB475" s="156" t="s">
        <v>236</v>
      </c>
      <c r="AC475" s="156" t="s">
        <v>272</v>
      </c>
      <c r="AD475" s="157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3</v>
      </c>
    </row>
    <row r="476" spans="1:65">
      <c r="A476" s="30"/>
      <c r="B476" s="19"/>
      <c r="C476" s="9"/>
      <c r="D476" s="10" t="s">
        <v>282</v>
      </c>
      <c r="E476" s="11" t="s">
        <v>282</v>
      </c>
      <c r="F476" s="11" t="s">
        <v>281</v>
      </c>
      <c r="G476" s="11" t="s">
        <v>281</v>
      </c>
      <c r="H476" s="11" t="s">
        <v>281</v>
      </c>
      <c r="I476" s="11" t="s">
        <v>281</v>
      </c>
      <c r="J476" s="11" t="s">
        <v>281</v>
      </c>
      <c r="K476" s="11" t="s">
        <v>281</v>
      </c>
      <c r="L476" s="11" t="s">
        <v>282</v>
      </c>
      <c r="M476" s="11" t="s">
        <v>281</v>
      </c>
      <c r="N476" s="11" t="s">
        <v>281</v>
      </c>
      <c r="O476" s="11" t="s">
        <v>305</v>
      </c>
      <c r="P476" s="11" t="s">
        <v>281</v>
      </c>
      <c r="Q476" s="11" t="s">
        <v>282</v>
      </c>
      <c r="R476" s="11" t="s">
        <v>305</v>
      </c>
      <c r="S476" s="11" t="s">
        <v>282</v>
      </c>
      <c r="T476" s="11" t="s">
        <v>282</v>
      </c>
      <c r="U476" s="11" t="s">
        <v>305</v>
      </c>
      <c r="V476" s="11" t="s">
        <v>282</v>
      </c>
      <c r="W476" s="11" t="s">
        <v>281</v>
      </c>
      <c r="X476" s="11" t="s">
        <v>305</v>
      </c>
      <c r="Y476" s="11" t="s">
        <v>282</v>
      </c>
      <c r="Z476" s="11" t="s">
        <v>282</v>
      </c>
      <c r="AA476" s="11" t="s">
        <v>282</v>
      </c>
      <c r="AB476" s="11" t="s">
        <v>305</v>
      </c>
      <c r="AC476" s="11" t="s">
        <v>281</v>
      </c>
      <c r="AD476" s="157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/>
      <c r="C477" s="9"/>
      <c r="D477" s="26" t="s">
        <v>306</v>
      </c>
      <c r="E477" s="26" t="s">
        <v>306</v>
      </c>
      <c r="F477" s="26" t="s">
        <v>306</v>
      </c>
      <c r="G477" s="26" t="s">
        <v>306</v>
      </c>
      <c r="H477" s="26" t="s">
        <v>306</v>
      </c>
      <c r="I477" s="26" t="s">
        <v>306</v>
      </c>
      <c r="J477" s="26" t="s">
        <v>306</v>
      </c>
      <c r="K477" s="26" t="s">
        <v>306</v>
      </c>
      <c r="L477" s="26" t="s">
        <v>306</v>
      </c>
      <c r="M477" s="26" t="s">
        <v>121</v>
      </c>
      <c r="N477" s="26" t="s">
        <v>278</v>
      </c>
      <c r="O477" s="26" t="s">
        <v>307</v>
      </c>
      <c r="P477" s="26" t="s">
        <v>308</v>
      </c>
      <c r="Q477" s="26" t="s">
        <v>307</v>
      </c>
      <c r="R477" s="26" t="s">
        <v>307</v>
      </c>
      <c r="S477" s="26" t="s">
        <v>307</v>
      </c>
      <c r="T477" s="26" t="s">
        <v>309</v>
      </c>
      <c r="U477" s="26" t="s">
        <v>309</v>
      </c>
      <c r="V477" s="26" t="s">
        <v>308</v>
      </c>
      <c r="W477" s="26" t="s">
        <v>309</v>
      </c>
      <c r="X477" s="26" t="s">
        <v>306</v>
      </c>
      <c r="Y477" s="26" t="s">
        <v>309</v>
      </c>
      <c r="Z477" s="26" t="s">
        <v>309</v>
      </c>
      <c r="AA477" s="26" t="s">
        <v>306</v>
      </c>
      <c r="AB477" s="26" t="s">
        <v>309</v>
      </c>
      <c r="AC477" s="26" t="s">
        <v>308</v>
      </c>
      <c r="AD477" s="157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</v>
      </c>
    </row>
    <row r="478" spans="1:65">
      <c r="A478" s="30"/>
      <c r="B478" s="18">
        <v>1</v>
      </c>
      <c r="C478" s="14">
        <v>1</v>
      </c>
      <c r="D478" s="229">
        <v>18</v>
      </c>
      <c r="E478" s="229">
        <v>18.399999999999999</v>
      </c>
      <c r="F478" s="229">
        <v>18</v>
      </c>
      <c r="G478" s="229">
        <v>19.899999999999999</v>
      </c>
      <c r="H478" s="229">
        <v>20</v>
      </c>
      <c r="I478" s="229">
        <v>19</v>
      </c>
      <c r="J478" s="229">
        <v>19.8</v>
      </c>
      <c r="K478" s="229">
        <v>20.399999999999999</v>
      </c>
      <c r="L478" s="229">
        <v>21.2</v>
      </c>
      <c r="M478" s="229">
        <v>20.364000000000001</v>
      </c>
      <c r="N478" s="229">
        <v>17.600000000000001</v>
      </c>
      <c r="O478" s="210">
        <v>27</v>
      </c>
      <c r="P478" s="229">
        <v>20.523490047277207</v>
      </c>
      <c r="Q478" s="229">
        <v>22.473305796020814</v>
      </c>
      <c r="R478" s="242">
        <v>20.399999999999999</v>
      </c>
      <c r="S478" s="210">
        <v>29.6</v>
      </c>
      <c r="T478" s="229">
        <v>18</v>
      </c>
      <c r="U478" s="229">
        <v>20.18</v>
      </c>
      <c r="V478" s="210">
        <v>26.9</v>
      </c>
      <c r="W478" s="229">
        <v>20.8</v>
      </c>
      <c r="X478" s="229">
        <v>23</v>
      </c>
      <c r="Y478" s="229">
        <v>22.4</v>
      </c>
      <c r="Z478" s="229">
        <v>19.100000000000001</v>
      </c>
      <c r="AA478" s="229">
        <v>19.3</v>
      </c>
      <c r="AB478" s="229">
        <v>23.5</v>
      </c>
      <c r="AC478" s="229">
        <v>19.899999999999999</v>
      </c>
      <c r="AD478" s="211"/>
      <c r="AE478" s="212"/>
      <c r="AF478" s="212"/>
      <c r="AG478" s="212"/>
      <c r="AH478" s="212"/>
      <c r="AI478" s="212"/>
      <c r="AJ478" s="212"/>
      <c r="AK478" s="212"/>
      <c r="AL478" s="212"/>
      <c r="AM478" s="212"/>
      <c r="AN478" s="212"/>
      <c r="AO478" s="212"/>
      <c r="AP478" s="212"/>
      <c r="AQ478" s="212"/>
      <c r="AR478" s="212"/>
      <c r="AS478" s="212"/>
      <c r="AT478" s="212"/>
      <c r="AU478" s="212"/>
      <c r="AV478" s="212"/>
      <c r="AW478" s="212"/>
      <c r="AX478" s="212"/>
      <c r="AY478" s="212"/>
      <c r="AZ478" s="212"/>
      <c r="BA478" s="212"/>
      <c r="BB478" s="212"/>
      <c r="BC478" s="212"/>
      <c r="BD478" s="212"/>
      <c r="BE478" s="212"/>
      <c r="BF478" s="212"/>
      <c r="BG478" s="212"/>
      <c r="BH478" s="212"/>
      <c r="BI478" s="212"/>
      <c r="BJ478" s="212"/>
      <c r="BK478" s="212"/>
      <c r="BL478" s="212"/>
      <c r="BM478" s="213">
        <v>1</v>
      </c>
    </row>
    <row r="479" spans="1:65">
      <c r="A479" s="30"/>
      <c r="B479" s="19">
        <v>1</v>
      </c>
      <c r="C479" s="9">
        <v>2</v>
      </c>
      <c r="D479" s="217">
        <v>18</v>
      </c>
      <c r="E479" s="217">
        <v>19.100000000000001</v>
      </c>
      <c r="F479" s="217">
        <v>18</v>
      </c>
      <c r="G479" s="217">
        <v>19.7</v>
      </c>
      <c r="H479" s="217">
        <v>20.5</v>
      </c>
      <c r="I479" s="217">
        <v>18.5</v>
      </c>
      <c r="J479" s="217">
        <v>21.6</v>
      </c>
      <c r="K479" s="217">
        <v>21.3</v>
      </c>
      <c r="L479" s="217">
        <v>20.2</v>
      </c>
      <c r="M479" s="217">
        <v>20.494</v>
      </c>
      <c r="N479" s="217">
        <v>17.7</v>
      </c>
      <c r="O479" s="214">
        <v>30</v>
      </c>
      <c r="P479" s="217">
        <v>20.078270459819333</v>
      </c>
      <c r="Q479" s="217">
        <v>22.649114191200312</v>
      </c>
      <c r="R479" s="217">
        <v>19</v>
      </c>
      <c r="S479" s="214">
        <v>28.8</v>
      </c>
      <c r="T479" s="217">
        <v>18</v>
      </c>
      <c r="U479" s="217">
        <v>21.16</v>
      </c>
      <c r="V479" s="214">
        <v>27.9</v>
      </c>
      <c r="W479" s="217">
        <v>20.7</v>
      </c>
      <c r="X479" s="217">
        <v>24</v>
      </c>
      <c r="Y479" s="217">
        <v>22.1</v>
      </c>
      <c r="Z479" s="217">
        <v>20</v>
      </c>
      <c r="AA479" s="217">
        <v>20.2</v>
      </c>
      <c r="AB479" s="217">
        <v>24</v>
      </c>
      <c r="AC479" s="217">
        <v>20.5</v>
      </c>
      <c r="AD479" s="211"/>
      <c r="AE479" s="212"/>
      <c r="AF479" s="212"/>
      <c r="AG479" s="212"/>
      <c r="AH479" s="212"/>
      <c r="AI479" s="212"/>
      <c r="AJ479" s="212"/>
      <c r="AK479" s="212"/>
      <c r="AL479" s="212"/>
      <c r="AM479" s="212"/>
      <c r="AN479" s="212"/>
      <c r="AO479" s="212"/>
      <c r="AP479" s="212"/>
      <c r="AQ479" s="212"/>
      <c r="AR479" s="212"/>
      <c r="AS479" s="212"/>
      <c r="AT479" s="212"/>
      <c r="AU479" s="212"/>
      <c r="AV479" s="212"/>
      <c r="AW479" s="212"/>
      <c r="AX479" s="212"/>
      <c r="AY479" s="212"/>
      <c r="AZ479" s="212"/>
      <c r="BA479" s="212"/>
      <c r="BB479" s="212"/>
      <c r="BC479" s="212"/>
      <c r="BD479" s="212"/>
      <c r="BE479" s="212"/>
      <c r="BF479" s="212"/>
      <c r="BG479" s="212"/>
      <c r="BH479" s="212"/>
      <c r="BI479" s="212"/>
      <c r="BJ479" s="212"/>
      <c r="BK479" s="212"/>
      <c r="BL479" s="212"/>
      <c r="BM479" s="213">
        <v>33</v>
      </c>
    </row>
    <row r="480" spans="1:65">
      <c r="A480" s="30"/>
      <c r="B480" s="19">
        <v>1</v>
      </c>
      <c r="C480" s="9">
        <v>3</v>
      </c>
      <c r="D480" s="217">
        <v>18</v>
      </c>
      <c r="E480" s="217">
        <v>18.8</v>
      </c>
      <c r="F480" s="217">
        <v>19</v>
      </c>
      <c r="G480" s="217">
        <v>18.8</v>
      </c>
      <c r="H480" s="217">
        <v>20</v>
      </c>
      <c r="I480" s="217">
        <v>18.8</v>
      </c>
      <c r="J480" s="217">
        <v>20.3</v>
      </c>
      <c r="K480" s="217">
        <v>21.2</v>
      </c>
      <c r="L480" s="217">
        <v>18.7</v>
      </c>
      <c r="M480" s="217">
        <v>20.744</v>
      </c>
      <c r="N480" s="217">
        <v>17.399999999999999</v>
      </c>
      <c r="O480" s="214">
        <v>30</v>
      </c>
      <c r="P480" s="217">
        <v>20.624789980086298</v>
      </c>
      <c r="Q480" s="217">
        <v>22.923136395981214</v>
      </c>
      <c r="R480" s="217">
        <v>19.100000000000001</v>
      </c>
      <c r="S480" s="214">
        <v>28.9</v>
      </c>
      <c r="T480" s="217">
        <v>18</v>
      </c>
      <c r="U480" s="217">
        <v>20.56</v>
      </c>
      <c r="V480" s="214">
        <v>26</v>
      </c>
      <c r="W480" s="217">
        <v>21.8</v>
      </c>
      <c r="X480" s="217">
        <v>21</v>
      </c>
      <c r="Y480" s="217">
        <v>23</v>
      </c>
      <c r="Z480" s="217">
        <v>19.8</v>
      </c>
      <c r="AA480" s="217">
        <v>21</v>
      </c>
      <c r="AB480" s="217">
        <v>23.8</v>
      </c>
      <c r="AC480" s="217">
        <v>19.899999999999999</v>
      </c>
      <c r="AD480" s="211"/>
      <c r="AE480" s="212"/>
      <c r="AF480" s="212"/>
      <c r="AG480" s="212"/>
      <c r="AH480" s="212"/>
      <c r="AI480" s="212"/>
      <c r="AJ480" s="212"/>
      <c r="AK480" s="212"/>
      <c r="AL480" s="212"/>
      <c r="AM480" s="212"/>
      <c r="AN480" s="212"/>
      <c r="AO480" s="212"/>
      <c r="AP480" s="212"/>
      <c r="AQ480" s="212"/>
      <c r="AR480" s="212"/>
      <c r="AS480" s="212"/>
      <c r="AT480" s="212"/>
      <c r="AU480" s="212"/>
      <c r="AV480" s="212"/>
      <c r="AW480" s="212"/>
      <c r="AX480" s="212"/>
      <c r="AY480" s="212"/>
      <c r="AZ480" s="212"/>
      <c r="BA480" s="212"/>
      <c r="BB480" s="212"/>
      <c r="BC480" s="212"/>
      <c r="BD480" s="212"/>
      <c r="BE480" s="212"/>
      <c r="BF480" s="212"/>
      <c r="BG480" s="212"/>
      <c r="BH480" s="212"/>
      <c r="BI480" s="212"/>
      <c r="BJ480" s="212"/>
      <c r="BK480" s="212"/>
      <c r="BL480" s="212"/>
      <c r="BM480" s="213">
        <v>16</v>
      </c>
    </row>
    <row r="481" spans="1:65">
      <c r="A481" s="30"/>
      <c r="B481" s="19">
        <v>1</v>
      </c>
      <c r="C481" s="9">
        <v>4</v>
      </c>
      <c r="D481" s="217">
        <v>18</v>
      </c>
      <c r="E481" s="217">
        <v>19.399999999999999</v>
      </c>
      <c r="F481" s="217">
        <v>18</v>
      </c>
      <c r="G481" s="217">
        <v>19.399999999999999</v>
      </c>
      <c r="H481" s="217">
        <v>20.8</v>
      </c>
      <c r="I481" s="217">
        <v>18.3</v>
      </c>
      <c r="J481" s="217">
        <v>20.7</v>
      </c>
      <c r="K481" s="217">
        <v>20.9</v>
      </c>
      <c r="L481" s="217">
        <v>20.5</v>
      </c>
      <c r="M481" s="217">
        <v>20.542000000000002</v>
      </c>
      <c r="N481" s="217">
        <v>18</v>
      </c>
      <c r="O481" s="214">
        <v>27</v>
      </c>
      <c r="P481" s="217">
        <v>20.712485224534316</v>
      </c>
      <c r="Q481" s="217">
        <v>22.923496323496213</v>
      </c>
      <c r="R481" s="217">
        <v>18.7</v>
      </c>
      <c r="S481" s="214">
        <v>28.1</v>
      </c>
      <c r="T481" s="217">
        <v>18</v>
      </c>
      <c r="U481" s="217">
        <v>20.22</v>
      </c>
      <c r="V481" s="214">
        <v>26.4</v>
      </c>
      <c r="W481" s="217">
        <v>22</v>
      </c>
      <c r="X481" s="217">
        <v>23</v>
      </c>
      <c r="Y481" s="217">
        <v>22</v>
      </c>
      <c r="Z481" s="217">
        <v>19.5</v>
      </c>
      <c r="AA481" s="217">
        <v>20.399999999999999</v>
      </c>
      <c r="AB481" s="217">
        <v>24.1</v>
      </c>
      <c r="AC481" s="217">
        <v>20</v>
      </c>
      <c r="AD481" s="211"/>
      <c r="AE481" s="212"/>
      <c r="AF481" s="212"/>
      <c r="AG481" s="212"/>
      <c r="AH481" s="212"/>
      <c r="AI481" s="212"/>
      <c r="AJ481" s="212"/>
      <c r="AK481" s="212"/>
      <c r="AL481" s="212"/>
      <c r="AM481" s="212"/>
      <c r="AN481" s="212"/>
      <c r="AO481" s="212"/>
      <c r="AP481" s="212"/>
      <c r="AQ481" s="212"/>
      <c r="AR481" s="212"/>
      <c r="AS481" s="212"/>
      <c r="AT481" s="212"/>
      <c r="AU481" s="212"/>
      <c r="AV481" s="212"/>
      <c r="AW481" s="212"/>
      <c r="AX481" s="212"/>
      <c r="AY481" s="212"/>
      <c r="AZ481" s="212"/>
      <c r="BA481" s="212"/>
      <c r="BB481" s="212"/>
      <c r="BC481" s="212"/>
      <c r="BD481" s="212"/>
      <c r="BE481" s="212"/>
      <c r="BF481" s="212"/>
      <c r="BG481" s="212"/>
      <c r="BH481" s="212"/>
      <c r="BI481" s="212"/>
      <c r="BJ481" s="212"/>
      <c r="BK481" s="212"/>
      <c r="BL481" s="212"/>
      <c r="BM481" s="213">
        <v>20.203698133517037</v>
      </c>
    </row>
    <row r="482" spans="1:65">
      <c r="A482" s="30"/>
      <c r="B482" s="19">
        <v>1</v>
      </c>
      <c r="C482" s="9">
        <v>5</v>
      </c>
      <c r="D482" s="217">
        <v>18</v>
      </c>
      <c r="E482" s="217">
        <v>18.399999999999999</v>
      </c>
      <c r="F482" s="217">
        <v>20</v>
      </c>
      <c r="G482" s="217">
        <v>19</v>
      </c>
      <c r="H482" s="217">
        <v>20.100000000000001</v>
      </c>
      <c r="I482" s="217">
        <v>18.2</v>
      </c>
      <c r="J482" s="217">
        <v>19.5</v>
      </c>
      <c r="K482" s="217">
        <v>21</v>
      </c>
      <c r="L482" s="217">
        <v>19.600000000000001</v>
      </c>
      <c r="M482" s="217">
        <v>20.491</v>
      </c>
      <c r="N482" s="217">
        <v>17.3</v>
      </c>
      <c r="O482" s="214">
        <v>28</v>
      </c>
      <c r="P482" s="217">
        <v>20.973808495212097</v>
      </c>
      <c r="Q482" s="217">
        <v>23.573581565191514</v>
      </c>
      <c r="R482" s="217">
        <v>19.5</v>
      </c>
      <c r="S482" s="214">
        <v>29</v>
      </c>
      <c r="T482" s="217">
        <v>19</v>
      </c>
      <c r="U482" s="217">
        <v>21.63</v>
      </c>
      <c r="V482" s="214">
        <v>27.8</v>
      </c>
      <c r="W482" s="217">
        <v>21.8</v>
      </c>
      <c r="X482" s="217">
        <v>22</v>
      </c>
      <c r="Y482" s="217">
        <v>22.8</v>
      </c>
      <c r="Z482" s="217">
        <v>19.5</v>
      </c>
      <c r="AA482" s="217">
        <v>21.5</v>
      </c>
      <c r="AB482" s="217">
        <v>23.8</v>
      </c>
      <c r="AC482" s="217">
        <v>19.7</v>
      </c>
      <c r="AD482" s="211"/>
      <c r="AE482" s="212"/>
      <c r="AF482" s="212"/>
      <c r="AG482" s="212"/>
      <c r="AH482" s="212"/>
      <c r="AI482" s="212"/>
      <c r="AJ482" s="212"/>
      <c r="AK482" s="212"/>
      <c r="AL482" s="212"/>
      <c r="AM482" s="212"/>
      <c r="AN482" s="212"/>
      <c r="AO482" s="212"/>
      <c r="AP482" s="212"/>
      <c r="AQ482" s="212"/>
      <c r="AR482" s="212"/>
      <c r="AS482" s="212"/>
      <c r="AT482" s="212"/>
      <c r="AU482" s="212"/>
      <c r="AV482" s="212"/>
      <c r="AW482" s="212"/>
      <c r="AX482" s="212"/>
      <c r="AY482" s="212"/>
      <c r="AZ482" s="212"/>
      <c r="BA482" s="212"/>
      <c r="BB482" s="212"/>
      <c r="BC482" s="212"/>
      <c r="BD482" s="212"/>
      <c r="BE482" s="212"/>
      <c r="BF482" s="212"/>
      <c r="BG482" s="212"/>
      <c r="BH482" s="212"/>
      <c r="BI482" s="212"/>
      <c r="BJ482" s="212"/>
      <c r="BK482" s="212"/>
      <c r="BL482" s="212"/>
      <c r="BM482" s="213">
        <v>90</v>
      </c>
    </row>
    <row r="483" spans="1:65">
      <c r="A483" s="30"/>
      <c r="B483" s="19">
        <v>1</v>
      </c>
      <c r="C483" s="9">
        <v>6</v>
      </c>
      <c r="D483" s="217">
        <v>18</v>
      </c>
      <c r="E483" s="217">
        <v>19.600000000000001</v>
      </c>
      <c r="F483" s="217">
        <v>20</v>
      </c>
      <c r="G483" s="217">
        <v>19.2</v>
      </c>
      <c r="H483" s="217">
        <v>19.899999999999999</v>
      </c>
      <c r="I483" s="217">
        <v>18.2</v>
      </c>
      <c r="J483" s="217">
        <v>19</v>
      </c>
      <c r="K483" s="217">
        <v>21.2</v>
      </c>
      <c r="L483" s="217">
        <v>19.399999999999999</v>
      </c>
      <c r="M483" s="217">
        <v>20.606999999999999</v>
      </c>
      <c r="N483" s="217">
        <v>17.2</v>
      </c>
      <c r="O483" s="214">
        <v>28</v>
      </c>
      <c r="P483" s="217">
        <v>20.585706221589113</v>
      </c>
      <c r="Q483" s="217">
        <v>23.467157724943014</v>
      </c>
      <c r="R483" s="217">
        <v>19.100000000000001</v>
      </c>
      <c r="S483" s="214">
        <v>28.7</v>
      </c>
      <c r="T483" s="217">
        <v>18</v>
      </c>
      <c r="U483" s="217">
        <v>20.43</v>
      </c>
      <c r="V483" s="214">
        <v>26.7</v>
      </c>
      <c r="W483" s="217">
        <v>22.3</v>
      </c>
      <c r="X483" s="217">
        <v>21</v>
      </c>
      <c r="Y483" s="217">
        <v>23</v>
      </c>
      <c r="Z483" s="217">
        <v>19.8</v>
      </c>
      <c r="AA483" s="217">
        <v>19.899999999999999</v>
      </c>
      <c r="AB483" s="217">
        <v>23.7</v>
      </c>
      <c r="AC483" s="217">
        <v>19.399999999999999</v>
      </c>
      <c r="AD483" s="211"/>
      <c r="AE483" s="212"/>
      <c r="AF483" s="212"/>
      <c r="AG483" s="212"/>
      <c r="AH483" s="212"/>
      <c r="AI483" s="212"/>
      <c r="AJ483" s="212"/>
      <c r="AK483" s="212"/>
      <c r="AL483" s="212"/>
      <c r="AM483" s="212"/>
      <c r="AN483" s="212"/>
      <c r="AO483" s="212"/>
      <c r="AP483" s="212"/>
      <c r="AQ483" s="212"/>
      <c r="AR483" s="212"/>
      <c r="AS483" s="212"/>
      <c r="AT483" s="212"/>
      <c r="AU483" s="212"/>
      <c r="AV483" s="212"/>
      <c r="AW483" s="212"/>
      <c r="AX483" s="212"/>
      <c r="AY483" s="212"/>
      <c r="AZ483" s="212"/>
      <c r="BA483" s="212"/>
      <c r="BB483" s="212"/>
      <c r="BC483" s="212"/>
      <c r="BD483" s="212"/>
      <c r="BE483" s="212"/>
      <c r="BF483" s="212"/>
      <c r="BG483" s="212"/>
      <c r="BH483" s="212"/>
      <c r="BI483" s="212"/>
      <c r="BJ483" s="212"/>
      <c r="BK483" s="212"/>
      <c r="BL483" s="212"/>
      <c r="BM483" s="215"/>
    </row>
    <row r="484" spans="1:65">
      <c r="A484" s="30"/>
      <c r="B484" s="20" t="s">
        <v>238</v>
      </c>
      <c r="C484" s="12"/>
      <c r="D484" s="216">
        <v>18</v>
      </c>
      <c r="E484" s="216">
        <v>18.95</v>
      </c>
      <c r="F484" s="216">
        <v>18.833333333333332</v>
      </c>
      <c r="G484" s="216">
        <v>19.333333333333332</v>
      </c>
      <c r="H484" s="216">
        <v>20.216666666666669</v>
      </c>
      <c r="I484" s="216">
        <v>18.5</v>
      </c>
      <c r="J484" s="216">
        <v>20.150000000000002</v>
      </c>
      <c r="K484" s="216">
        <v>21.000000000000004</v>
      </c>
      <c r="L484" s="216">
        <v>19.933333333333334</v>
      </c>
      <c r="M484" s="216">
        <v>20.540333333333333</v>
      </c>
      <c r="N484" s="216">
        <v>17.533333333333331</v>
      </c>
      <c r="O484" s="216">
        <v>28.333333333333332</v>
      </c>
      <c r="P484" s="216">
        <v>20.583091738086395</v>
      </c>
      <c r="Q484" s="216">
        <v>23.001631999472181</v>
      </c>
      <c r="R484" s="216">
        <v>19.3</v>
      </c>
      <c r="S484" s="216">
        <v>28.849999999999998</v>
      </c>
      <c r="T484" s="216">
        <v>18.166666666666668</v>
      </c>
      <c r="U484" s="216">
        <v>20.696666666666669</v>
      </c>
      <c r="V484" s="216">
        <v>26.95</v>
      </c>
      <c r="W484" s="216">
        <v>21.566666666666666</v>
      </c>
      <c r="X484" s="216">
        <v>22.333333333333332</v>
      </c>
      <c r="Y484" s="216">
        <v>22.55</v>
      </c>
      <c r="Z484" s="216">
        <v>19.616666666666667</v>
      </c>
      <c r="AA484" s="216">
        <v>20.383333333333336</v>
      </c>
      <c r="AB484" s="216">
        <v>23.816666666666666</v>
      </c>
      <c r="AC484" s="216">
        <v>19.900000000000002</v>
      </c>
      <c r="AD484" s="211"/>
      <c r="AE484" s="212"/>
      <c r="AF484" s="212"/>
      <c r="AG484" s="212"/>
      <c r="AH484" s="212"/>
      <c r="AI484" s="212"/>
      <c r="AJ484" s="212"/>
      <c r="AK484" s="212"/>
      <c r="AL484" s="212"/>
      <c r="AM484" s="212"/>
      <c r="AN484" s="212"/>
      <c r="AO484" s="212"/>
      <c r="AP484" s="212"/>
      <c r="AQ484" s="212"/>
      <c r="AR484" s="212"/>
      <c r="AS484" s="212"/>
      <c r="AT484" s="212"/>
      <c r="AU484" s="212"/>
      <c r="AV484" s="212"/>
      <c r="AW484" s="212"/>
      <c r="AX484" s="212"/>
      <c r="AY484" s="212"/>
      <c r="AZ484" s="212"/>
      <c r="BA484" s="212"/>
      <c r="BB484" s="212"/>
      <c r="BC484" s="212"/>
      <c r="BD484" s="212"/>
      <c r="BE484" s="212"/>
      <c r="BF484" s="212"/>
      <c r="BG484" s="212"/>
      <c r="BH484" s="212"/>
      <c r="BI484" s="212"/>
      <c r="BJ484" s="212"/>
      <c r="BK484" s="212"/>
      <c r="BL484" s="212"/>
      <c r="BM484" s="215"/>
    </row>
    <row r="485" spans="1:65">
      <c r="A485" s="30"/>
      <c r="B485" s="3" t="s">
        <v>239</v>
      </c>
      <c r="C485" s="29"/>
      <c r="D485" s="217">
        <v>18</v>
      </c>
      <c r="E485" s="217">
        <v>18.950000000000003</v>
      </c>
      <c r="F485" s="217">
        <v>18.5</v>
      </c>
      <c r="G485" s="217">
        <v>19.299999999999997</v>
      </c>
      <c r="H485" s="217">
        <v>20.05</v>
      </c>
      <c r="I485" s="217">
        <v>18.399999999999999</v>
      </c>
      <c r="J485" s="217">
        <v>20.05</v>
      </c>
      <c r="K485" s="217">
        <v>21.1</v>
      </c>
      <c r="L485" s="217">
        <v>19.899999999999999</v>
      </c>
      <c r="M485" s="217">
        <v>20.518000000000001</v>
      </c>
      <c r="N485" s="217">
        <v>17.5</v>
      </c>
      <c r="O485" s="217">
        <v>28</v>
      </c>
      <c r="P485" s="217">
        <v>20.605248100837706</v>
      </c>
      <c r="Q485" s="217">
        <v>22.923316359738713</v>
      </c>
      <c r="R485" s="217">
        <v>19.100000000000001</v>
      </c>
      <c r="S485" s="217">
        <v>28.85</v>
      </c>
      <c r="T485" s="217">
        <v>18</v>
      </c>
      <c r="U485" s="217">
        <v>20.494999999999997</v>
      </c>
      <c r="V485" s="217">
        <v>26.799999999999997</v>
      </c>
      <c r="W485" s="217">
        <v>21.8</v>
      </c>
      <c r="X485" s="217">
        <v>22.5</v>
      </c>
      <c r="Y485" s="217">
        <v>22.6</v>
      </c>
      <c r="Z485" s="217">
        <v>19.649999999999999</v>
      </c>
      <c r="AA485" s="217">
        <v>20.299999999999997</v>
      </c>
      <c r="AB485" s="217">
        <v>23.8</v>
      </c>
      <c r="AC485" s="217">
        <v>19.899999999999999</v>
      </c>
      <c r="AD485" s="211"/>
      <c r="AE485" s="212"/>
      <c r="AF485" s="212"/>
      <c r="AG485" s="212"/>
      <c r="AH485" s="212"/>
      <c r="AI485" s="212"/>
      <c r="AJ485" s="212"/>
      <c r="AK485" s="212"/>
      <c r="AL485" s="212"/>
      <c r="AM485" s="212"/>
      <c r="AN485" s="212"/>
      <c r="AO485" s="212"/>
      <c r="AP485" s="212"/>
      <c r="AQ485" s="212"/>
      <c r="AR485" s="212"/>
      <c r="AS485" s="212"/>
      <c r="AT485" s="212"/>
      <c r="AU485" s="212"/>
      <c r="AV485" s="212"/>
      <c r="AW485" s="212"/>
      <c r="AX485" s="212"/>
      <c r="AY485" s="212"/>
      <c r="AZ485" s="212"/>
      <c r="BA485" s="212"/>
      <c r="BB485" s="212"/>
      <c r="BC485" s="212"/>
      <c r="BD485" s="212"/>
      <c r="BE485" s="212"/>
      <c r="BF485" s="212"/>
      <c r="BG485" s="212"/>
      <c r="BH485" s="212"/>
      <c r="BI485" s="212"/>
      <c r="BJ485" s="212"/>
      <c r="BK485" s="212"/>
      <c r="BL485" s="212"/>
      <c r="BM485" s="215"/>
    </row>
    <row r="486" spans="1:65">
      <c r="A486" s="30"/>
      <c r="B486" s="3" t="s">
        <v>240</v>
      </c>
      <c r="C486" s="29"/>
      <c r="D486" s="23">
        <v>0</v>
      </c>
      <c r="E486" s="23">
        <v>0.50497524691810469</v>
      </c>
      <c r="F486" s="23">
        <v>0.98319208025017502</v>
      </c>
      <c r="G486" s="23">
        <v>0.41793141383086541</v>
      </c>
      <c r="H486" s="23">
        <v>0.35449494589721159</v>
      </c>
      <c r="I486" s="23">
        <v>0.33466401061363049</v>
      </c>
      <c r="J486" s="23">
        <v>0.92682252885868099</v>
      </c>
      <c r="K486" s="23">
        <v>0.32863353450310023</v>
      </c>
      <c r="L486" s="23">
        <v>0.88468450120179387</v>
      </c>
      <c r="M486" s="23">
        <v>0.12775079908425854</v>
      </c>
      <c r="N486" s="23">
        <v>0.29439202887759502</v>
      </c>
      <c r="O486" s="23">
        <v>1.3662601021279464</v>
      </c>
      <c r="P486" s="23">
        <v>0.29310227637544761</v>
      </c>
      <c r="Q486" s="23">
        <v>0.43806497984464587</v>
      </c>
      <c r="R486" s="23">
        <v>0.59665735560705135</v>
      </c>
      <c r="S486" s="23">
        <v>0.48476798574163293</v>
      </c>
      <c r="T486" s="23">
        <v>0.40824829046386302</v>
      </c>
      <c r="U486" s="23">
        <v>0.57788118732717608</v>
      </c>
      <c r="V486" s="23">
        <v>0.76092049518987204</v>
      </c>
      <c r="W486" s="23">
        <v>0.65929255013739319</v>
      </c>
      <c r="X486" s="23">
        <v>1.2110601416389968</v>
      </c>
      <c r="Y486" s="23">
        <v>0.4460941604639091</v>
      </c>
      <c r="Z486" s="23">
        <v>0.31885210782848289</v>
      </c>
      <c r="AA486" s="23">
        <v>0.78336879352362943</v>
      </c>
      <c r="AB486" s="23">
        <v>0.21369760566432849</v>
      </c>
      <c r="AC486" s="23">
        <v>0.36331804249169947</v>
      </c>
      <c r="AD486" s="157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6"/>
    </row>
    <row r="487" spans="1:65">
      <c r="A487" s="30"/>
      <c r="B487" s="3" t="s">
        <v>87</v>
      </c>
      <c r="C487" s="29"/>
      <c r="D487" s="13">
        <v>0</v>
      </c>
      <c r="E487" s="13">
        <v>2.6647770285915817E-2</v>
      </c>
      <c r="F487" s="13">
        <v>5.2204889216823452E-2</v>
      </c>
      <c r="G487" s="13">
        <v>2.1617142094699938E-2</v>
      </c>
      <c r="H487" s="13">
        <v>1.7534787101263556E-2</v>
      </c>
      <c r="I487" s="13">
        <v>1.8089946519655703E-2</v>
      </c>
      <c r="J487" s="13">
        <v>4.5996155278346447E-2</v>
      </c>
      <c r="K487" s="13">
        <v>1.5649215928719058E-2</v>
      </c>
      <c r="L487" s="13">
        <v>4.4382165612130126E-2</v>
      </c>
      <c r="M487" s="13">
        <v>6.2195095381895075E-3</v>
      </c>
      <c r="N487" s="13">
        <v>1.6790419897961695E-2</v>
      </c>
      <c r="O487" s="13">
        <v>4.8220944780986347E-2</v>
      </c>
      <c r="P487" s="13">
        <v>1.4239953846831431E-2</v>
      </c>
      <c r="Q487" s="13">
        <v>1.90449521083851E-2</v>
      </c>
      <c r="R487" s="13">
        <v>3.0914888891557062E-2</v>
      </c>
      <c r="S487" s="13">
        <v>1.6803049765741176E-2</v>
      </c>
      <c r="T487" s="13">
        <v>2.2472382961313559E-2</v>
      </c>
      <c r="U487" s="13">
        <v>2.7921461780987727E-2</v>
      </c>
      <c r="V487" s="13">
        <v>2.8234526723186347E-2</v>
      </c>
      <c r="W487" s="13">
        <v>3.0569979140837398E-2</v>
      </c>
      <c r="X487" s="13">
        <v>5.4226573506223737E-2</v>
      </c>
      <c r="Y487" s="13">
        <v>1.978244614030639E-2</v>
      </c>
      <c r="Z487" s="13">
        <v>1.6254143134841949E-2</v>
      </c>
      <c r="AA487" s="13">
        <v>3.8431829608681731E-2</v>
      </c>
      <c r="AB487" s="13">
        <v>8.9726076556051158E-3</v>
      </c>
      <c r="AC487" s="13">
        <v>1.8257188064909519E-2</v>
      </c>
      <c r="AD487" s="157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6"/>
    </row>
    <row r="488" spans="1:65">
      <c r="A488" s="30"/>
      <c r="B488" s="3" t="s">
        <v>241</v>
      </c>
      <c r="C488" s="29"/>
      <c r="D488" s="13">
        <v>-0.10907399818358998</v>
      </c>
      <c r="E488" s="13">
        <v>-6.2052903643279422E-2</v>
      </c>
      <c r="F488" s="13">
        <v>-6.7827424025422856E-2</v>
      </c>
      <c r="G488" s="13">
        <v>-4.3079479530522602E-2</v>
      </c>
      <c r="H488" s="13">
        <v>6.4188907713469412E-4</v>
      </c>
      <c r="I488" s="13">
        <v>-8.4326053688689617E-2</v>
      </c>
      <c r="J488" s="13">
        <v>-2.6578368555186804E-3</v>
      </c>
      <c r="K488" s="13">
        <v>3.9413668785811984E-2</v>
      </c>
      <c r="L488" s="13">
        <v>-1.3381946136642231E-2</v>
      </c>
      <c r="M488" s="13">
        <v>1.6662058480166664E-2</v>
      </c>
      <c r="N488" s="13">
        <v>-0.1321720797121636</v>
      </c>
      <c r="O488" s="13">
        <v>0.40238352137768252</v>
      </c>
      <c r="P488" s="13">
        <v>1.877842373520533E-2</v>
      </c>
      <c r="Q488" s="13">
        <v>0.13848622403011945</v>
      </c>
      <c r="R488" s="13">
        <v>-4.4729342496849123E-2</v>
      </c>
      <c r="S488" s="13">
        <v>0.42795639735574609</v>
      </c>
      <c r="T488" s="13">
        <v>-0.10082468335195649</v>
      </c>
      <c r="U488" s="13">
        <v>2.4399915792238991E-2</v>
      </c>
      <c r="V488" s="13">
        <v>0.33391420827512497</v>
      </c>
      <c r="W488" s="13">
        <v>6.746133921336539E-2</v>
      </c>
      <c r="X488" s="13">
        <v>0.10540818743887903</v>
      </c>
      <c r="Y488" s="13">
        <v>0.11613229672000269</v>
      </c>
      <c r="Z488" s="13">
        <v>-2.9055644316745677E-2</v>
      </c>
      <c r="AA488" s="13">
        <v>8.891203908768297E-3</v>
      </c>
      <c r="AB488" s="13">
        <v>0.1788270894404167</v>
      </c>
      <c r="AC488" s="13">
        <v>-1.5031809102968752E-2</v>
      </c>
      <c r="AD488" s="157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6"/>
    </row>
    <row r="489" spans="1:65">
      <c r="A489" s="30"/>
      <c r="B489" s="46" t="s">
        <v>242</v>
      </c>
      <c r="C489" s="47"/>
      <c r="D489" s="45">
        <v>1.19</v>
      </c>
      <c r="E489" s="45">
        <v>0.7</v>
      </c>
      <c r="F489" s="45">
        <v>0.76</v>
      </c>
      <c r="G489" s="45">
        <v>0.5</v>
      </c>
      <c r="H489" s="45">
        <v>0.04</v>
      </c>
      <c r="I489" s="45">
        <v>0.93</v>
      </c>
      <c r="J489" s="45">
        <v>0.08</v>
      </c>
      <c r="K489" s="45">
        <v>0.36</v>
      </c>
      <c r="L489" s="45">
        <v>0.19</v>
      </c>
      <c r="M489" s="45">
        <v>0.12</v>
      </c>
      <c r="N489" s="45">
        <v>1.43</v>
      </c>
      <c r="O489" s="45">
        <v>4.1399999999999997</v>
      </c>
      <c r="P489" s="45">
        <v>0.15</v>
      </c>
      <c r="Q489" s="45">
        <v>1.39</v>
      </c>
      <c r="R489" s="45">
        <v>0.52</v>
      </c>
      <c r="S489" s="45">
        <v>4.41</v>
      </c>
      <c r="T489" s="45">
        <v>1.1000000000000001</v>
      </c>
      <c r="U489" s="45">
        <v>0.2</v>
      </c>
      <c r="V489" s="45">
        <v>3.43</v>
      </c>
      <c r="W489" s="45">
        <v>0.65</v>
      </c>
      <c r="X489" s="45">
        <v>1.05</v>
      </c>
      <c r="Y489" s="45">
        <v>1.1599999999999999</v>
      </c>
      <c r="Z489" s="45">
        <v>0.35</v>
      </c>
      <c r="AA489" s="45">
        <v>0.04</v>
      </c>
      <c r="AB489" s="45">
        <v>1.81</v>
      </c>
      <c r="AC489" s="45">
        <v>0.21</v>
      </c>
      <c r="AD489" s="157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B490" s="31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BM490" s="56"/>
    </row>
    <row r="491" spans="1:65" ht="15">
      <c r="B491" s="8" t="s">
        <v>568</v>
      </c>
      <c r="BM491" s="28" t="s">
        <v>67</v>
      </c>
    </row>
    <row r="492" spans="1:65" ht="15">
      <c r="A492" s="25" t="s">
        <v>20</v>
      </c>
      <c r="B492" s="18" t="s">
        <v>114</v>
      </c>
      <c r="C492" s="15" t="s">
        <v>115</v>
      </c>
      <c r="D492" s="16" t="s">
        <v>234</v>
      </c>
      <c r="E492" s="17" t="s">
        <v>234</v>
      </c>
      <c r="F492" s="17" t="s">
        <v>234</v>
      </c>
      <c r="G492" s="17" t="s">
        <v>234</v>
      </c>
      <c r="H492" s="17" t="s">
        <v>234</v>
      </c>
      <c r="I492" s="17" t="s">
        <v>234</v>
      </c>
      <c r="J492" s="17" t="s">
        <v>234</v>
      </c>
      <c r="K492" s="17" t="s">
        <v>234</v>
      </c>
      <c r="L492" s="17" t="s">
        <v>234</v>
      </c>
      <c r="M492" s="17" t="s">
        <v>234</v>
      </c>
      <c r="N492" s="17" t="s">
        <v>234</v>
      </c>
      <c r="O492" s="17" t="s">
        <v>234</v>
      </c>
      <c r="P492" s="17" t="s">
        <v>234</v>
      </c>
      <c r="Q492" s="17" t="s">
        <v>234</v>
      </c>
      <c r="R492" s="17" t="s">
        <v>234</v>
      </c>
      <c r="S492" s="17" t="s">
        <v>234</v>
      </c>
      <c r="T492" s="17" t="s">
        <v>234</v>
      </c>
      <c r="U492" s="17" t="s">
        <v>234</v>
      </c>
      <c r="V492" s="17" t="s">
        <v>234</v>
      </c>
      <c r="W492" s="17" t="s">
        <v>234</v>
      </c>
      <c r="X492" s="17" t="s">
        <v>234</v>
      </c>
      <c r="Y492" s="17" t="s">
        <v>234</v>
      </c>
      <c r="Z492" s="17" t="s">
        <v>234</v>
      </c>
      <c r="AA492" s="157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235</v>
      </c>
      <c r="C493" s="9" t="s">
        <v>235</v>
      </c>
      <c r="D493" s="154" t="s">
        <v>245</v>
      </c>
      <c r="E493" s="156" t="s">
        <v>246</v>
      </c>
      <c r="F493" s="156" t="s">
        <v>248</v>
      </c>
      <c r="G493" s="156" t="s">
        <v>249</v>
      </c>
      <c r="H493" s="156" t="s">
        <v>250</v>
      </c>
      <c r="I493" s="156" t="s">
        <v>251</v>
      </c>
      <c r="J493" s="156" t="s">
        <v>252</v>
      </c>
      <c r="K493" s="156" t="s">
        <v>253</v>
      </c>
      <c r="L493" s="156" t="s">
        <v>254</v>
      </c>
      <c r="M493" s="156" t="s">
        <v>256</v>
      </c>
      <c r="N493" s="156" t="s">
        <v>257</v>
      </c>
      <c r="O493" s="156" t="s">
        <v>258</v>
      </c>
      <c r="P493" s="156" t="s">
        <v>259</v>
      </c>
      <c r="Q493" s="156" t="s">
        <v>261</v>
      </c>
      <c r="R493" s="156" t="s">
        <v>262</v>
      </c>
      <c r="S493" s="156" t="s">
        <v>263</v>
      </c>
      <c r="T493" s="156" t="s">
        <v>265</v>
      </c>
      <c r="U493" s="156" t="s">
        <v>267</v>
      </c>
      <c r="V493" s="156" t="s">
        <v>269</v>
      </c>
      <c r="W493" s="156" t="s">
        <v>270</v>
      </c>
      <c r="X493" s="156" t="s">
        <v>271</v>
      </c>
      <c r="Y493" s="156" t="s">
        <v>236</v>
      </c>
      <c r="Z493" s="156" t="s">
        <v>272</v>
      </c>
      <c r="AA493" s="157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282</v>
      </c>
      <c r="E494" s="11" t="s">
        <v>282</v>
      </c>
      <c r="F494" s="11" t="s">
        <v>281</v>
      </c>
      <c r="G494" s="11" t="s">
        <v>281</v>
      </c>
      <c r="H494" s="11" t="s">
        <v>281</v>
      </c>
      <c r="I494" s="11" t="s">
        <v>281</v>
      </c>
      <c r="J494" s="11" t="s">
        <v>281</v>
      </c>
      <c r="K494" s="11" t="s">
        <v>282</v>
      </c>
      <c r="L494" s="11" t="s">
        <v>281</v>
      </c>
      <c r="M494" s="11" t="s">
        <v>305</v>
      </c>
      <c r="N494" s="11" t="s">
        <v>281</v>
      </c>
      <c r="O494" s="11" t="s">
        <v>282</v>
      </c>
      <c r="P494" s="11" t="s">
        <v>282</v>
      </c>
      <c r="Q494" s="11" t="s">
        <v>282</v>
      </c>
      <c r="R494" s="11" t="s">
        <v>282</v>
      </c>
      <c r="S494" s="11" t="s">
        <v>305</v>
      </c>
      <c r="T494" s="11" t="s">
        <v>282</v>
      </c>
      <c r="U494" s="11" t="s">
        <v>305</v>
      </c>
      <c r="V494" s="11" t="s">
        <v>282</v>
      </c>
      <c r="W494" s="11" t="s">
        <v>282</v>
      </c>
      <c r="X494" s="11" t="s">
        <v>282</v>
      </c>
      <c r="Y494" s="11" t="s">
        <v>305</v>
      </c>
      <c r="Z494" s="11" t="s">
        <v>282</v>
      </c>
      <c r="AA494" s="157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 t="s">
        <v>306</v>
      </c>
      <c r="E495" s="26" t="s">
        <v>306</v>
      </c>
      <c r="F495" s="26" t="s">
        <v>306</v>
      </c>
      <c r="G495" s="26" t="s">
        <v>306</v>
      </c>
      <c r="H495" s="26" t="s">
        <v>306</v>
      </c>
      <c r="I495" s="26" t="s">
        <v>306</v>
      </c>
      <c r="J495" s="26" t="s">
        <v>306</v>
      </c>
      <c r="K495" s="26" t="s">
        <v>306</v>
      </c>
      <c r="L495" s="26" t="s">
        <v>121</v>
      </c>
      <c r="M495" s="26" t="s">
        <v>307</v>
      </c>
      <c r="N495" s="26" t="s">
        <v>308</v>
      </c>
      <c r="O495" s="26" t="s">
        <v>306</v>
      </c>
      <c r="P495" s="26" t="s">
        <v>307</v>
      </c>
      <c r="Q495" s="26" t="s">
        <v>307</v>
      </c>
      <c r="R495" s="26" t="s">
        <v>309</v>
      </c>
      <c r="S495" s="26" t="s">
        <v>309</v>
      </c>
      <c r="T495" s="26" t="s">
        <v>308</v>
      </c>
      <c r="U495" s="26" t="s">
        <v>309</v>
      </c>
      <c r="V495" s="26" t="s">
        <v>309</v>
      </c>
      <c r="W495" s="26" t="s">
        <v>309</v>
      </c>
      <c r="X495" s="26" t="s">
        <v>306</v>
      </c>
      <c r="Y495" s="26" t="s">
        <v>309</v>
      </c>
      <c r="Z495" s="26" t="s">
        <v>308</v>
      </c>
      <c r="AA495" s="157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152">
        <v>10</v>
      </c>
      <c r="E496" s="21">
        <v>10</v>
      </c>
      <c r="F496" s="21">
        <v>9.6</v>
      </c>
      <c r="G496" s="21">
        <v>8.9</v>
      </c>
      <c r="H496" s="21">
        <v>9.3000000000000007</v>
      </c>
      <c r="I496" s="21">
        <v>9.3000000000000007</v>
      </c>
      <c r="J496" s="21">
        <v>9.1</v>
      </c>
      <c r="K496" s="21">
        <v>8.8000000000000007</v>
      </c>
      <c r="L496" s="21">
        <v>9.5</v>
      </c>
      <c r="M496" s="152">
        <v>12</v>
      </c>
      <c r="N496" s="21">
        <v>8.4135274061101697</v>
      </c>
      <c r="O496" s="21">
        <v>11.47</v>
      </c>
      <c r="P496" s="21">
        <v>8.5571724698533291</v>
      </c>
      <c r="Q496" s="21">
        <v>11.6</v>
      </c>
      <c r="R496" s="21">
        <v>11.1</v>
      </c>
      <c r="S496" s="152">
        <v>12.56</v>
      </c>
      <c r="T496" s="21">
        <v>11</v>
      </c>
      <c r="U496" s="152">
        <v>11</v>
      </c>
      <c r="V496" s="152">
        <v>8</v>
      </c>
      <c r="W496" s="152">
        <v>9</v>
      </c>
      <c r="X496" s="21">
        <v>8.8000000000000007</v>
      </c>
      <c r="Y496" s="152">
        <v>7</v>
      </c>
      <c r="Z496" s="152">
        <v>9</v>
      </c>
      <c r="AA496" s="157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53">
        <v>9</v>
      </c>
      <c r="E497" s="11">
        <v>9.5</v>
      </c>
      <c r="F497" s="11">
        <v>9.4</v>
      </c>
      <c r="G497" s="11">
        <v>9.1999999999999993</v>
      </c>
      <c r="H497" s="11">
        <v>9.3000000000000007</v>
      </c>
      <c r="I497" s="11">
        <v>9.4</v>
      </c>
      <c r="J497" s="11">
        <v>9.4</v>
      </c>
      <c r="K497" s="11">
        <v>8.6999999999999993</v>
      </c>
      <c r="L497" s="11">
        <v>8.8000000000000007</v>
      </c>
      <c r="M497" s="153">
        <v>13</v>
      </c>
      <c r="N497" s="11">
        <v>8.4286106690423725</v>
      </c>
      <c r="O497" s="11">
        <v>10.3</v>
      </c>
      <c r="P497" s="11">
        <v>8.6727747691139392</v>
      </c>
      <c r="Q497" s="11">
        <v>12.2</v>
      </c>
      <c r="R497" s="11">
        <v>10.3</v>
      </c>
      <c r="S497" s="153">
        <v>12.54</v>
      </c>
      <c r="T497" s="11">
        <v>11.8</v>
      </c>
      <c r="U497" s="153">
        <v>10</v>
      </c>
      <c r="V497" s="153">
        <v>9</v>
      </c>
      <c r="W497" s="153">
        <v>9</v>
      </c>
      <c r="X497" s="11">
        <v>9.1999999999999993</v>
      </c>
      <c r="Y497" s="153">
        <v>12</v>
      </c>
      <c r="Z497" s="153">
        <v>8</v>
      </c>
      <c r="AA497" s="157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e">
        <v>#N/A</v>
      </c>
    </row>
    <row r="498" spans="1:65">
      <c r="A498" s="30"/>
      <c r="B498" s="19">
        <v>1</v>
      </c>
      <c r="C498" s="9">
        <v>3</v>
      </c>
      <c r="D498" s="153">
        <v>10</v>
      </c>
      <c r="E498" s="11">
        <v>9.6999999999999993</v>
      </c>
      <c r="F498" s="11">
        <v>8.5</v>
      </c>
      <c r="G498" s="11">
        <v>10</v>
      </c>
      <c r="H498" s="11">
        <v>9.4</v>
      </c>
      <c r="I498" s="11">
        <v>9.3000000000000007</v>
      </c>
      <c r="J498" s="11">
        <v>9.3000000000000007</v>
      </c>
      <c r="K498" s="11">
        <v>7.9</v>
      </c>
      <c r="L498" s="11">
        <v>10.1</v>
      </c>
      <c r="M498" s="153">
        <v>13</v>
      </c>
      <c r="N498" s="11">
        <v>8.5082692171355951</v>
      </c>
      <c r="O498" s="11">
        <v>9.94</v>
      </c>
      <c r="P498" s="11">
        <v>9.4036872347385785</v>
      </c>
      <c r="Q498" s="11">
        <v>12.2</v>
      </c>
      <c r="R498" s="11">
        <v>10.5</v>
      </c>
      <c r="S498" s="153">
        <v>12.55</v>
      </c>
      <c r="T498" s="11">
        <v>11.1</v>
      </c>
      <c r="U498" s="153">
        <v>11</v>
      </c>
      <c r="V498" s="153">
        <v>10</v>
      </c>
      <c r="W498" s="153">
        <v>9</v>
      </c>
      <c r="X498" s="11">
        <v>8.9</v>
      </c>
      <c r="Y498" s="153">
        <v>11</v>
      </c>
      <c r="Z498" s="153">
        <v>9</v>
      </c>
      <c r="AA498" s="157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19">
        <v>1</v>
      </c>
      <c r="C499" s="9">
        <v>4</v>
      </c>
      <c r="D499" s="153">
        <v>10</v>
      </c>
      <c r="E499" s="11">
        <v>10.3</v>
      </c>
      <c r="F499" s="11">
        <v>8.6</v>
      </c>
      <c r="G499" s="11">
        <v>10</v>
      </c>
      <c r="H499" s="11">
        <v>9.3000000000000007</v>
      </c>
      <c r="I499" s="11">
        <v>9.1999999999999993</v>
      </c>
      <c r="J499" s="11">
        <v>9.1999999999999993</v>
      </c>
      <c r="K499" s="11">
        <v>8.1</v>
      </c>
      <c r="L499" s="11">
        <v>9.9</v>
      </c>
      <c r="M499" s="153">
        <v>12</v>
      </c>
      <c r="N499" s="11">
        <v>8.4179415020169479</v>
      </c>
      <c r="O499" s="11">
        <v>9.39</v>
      </c>
      <c r="P499" s="11">
        <v>9.2047684385169184</v>
      </c>
      <c r="Q499" s="11">
        <v>11.9</v>
      </c>
      <c r="R499" s="11">
        <v>11.3</v>
      </c>
      <c r="S499" s="153">
        <v>12.48</v>
      </c>
      <c r="T499" s="11">
        <v>11.2</v>
      </c>
      <c r="U499" s="153">
        <v>11</v>
      </c>
      <c r="V499" s="153">
        <v>9</v>
      </c>
      <c r="W499" s="153">
        <v>9</v>
      </c>
      <c r="X499" s="11">
        <v>9.1999999999999993</v>
      </c>
      <c r="Y499" s="153">
        <v>9</v>
      </c>
      <c r="Z499" s="153">
        <v>9</v>
      </c>
      <c r="AA499" s="157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9.6949022710973303</v>
      </c>
    </row>
    <row r="500" spans="1:65">
      <c r="A500" s="30"/>
      <c r="B500" s="19">
        <v>1</v>
      </c>
      <c r="C500" s="9">
        <v>5</v>
      </c>
      <c r="D500" s="153">
        <v>10</v>
      </c>
      <c r="E500" s="11">
        <v>9.1999999999999993</v>
      </c>
      <c r="F500" s="11">
        <v>8.3000000000000007</v>
      </c>
      <c r="G500" s="11">
        <v>9.6</v>
      </c>
      <c r="H500" s="11">
        <v>9.3000000000000007</v>
      </c>
      <c r="I500" s="11">
        <v>8.6</v>
      </c>
      <c r="J500" s="11">
        <v>9.9</v>
      </c>
      <c r="K500" s="11">
        <v>7.6</v>
      </c>
      <c r="L500" s="11">
        <v>9.6</v>
      </c>
      <c r="M500" s="153">
        <v>11</v>
      </c>
      <c r="N500" s="11">
        <v>9.3281285169491532</v>
      </c>
      <c r="O500" s="11">
        <v>11.48</v>
      </c>
      <c r="P500" s="11">
        <v>9.6476223004303794</v>
      </c>
      <c r="Q500" s="11">
        <v>11.9</v>
      </c>
      <c r="R500" s="11">
        <v>11.6</v>
      </c>
      <c r="S500" s="153">
        <v>12.51</v>
      </c>
      <c r="T500" s="11">
        <v>11.4</v>
      </c>
      <c r="U500" s="153">
        <v>11</v>
      </c>
      <c r="V500" s="153">
        <v>9</v>
      </c>
      <c r="W500" s="153">
        <v>9</v>
      </c>
      <c r="X500" s="11">
        <v>8.5</v>
      </c>
      <c r="Y500" s="153">
        <v>9</v>
      </c>
      <c r="Z500" s="153">
        <v>8</v>
      </c>
      <c r="AA500" s="157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91</v>
      </c>
    </row>
    <row r="501" spans="1:65">
      <c r="A501" s="30"/>
      <c r="B501" s="19">
        <v>1</v>
      </c>
      <c r="C501" s="9">
        <v>6</v>
      </c>
      <c r="D501" s="153">
        <v>10</v>
      </c>
      <c r="E501" s="11">
        <v>9.3000000000000007</v>
      </c>
      <c r="F501" s="11">
        <v>8.6</v>
      </c>
      <c r="G501" s="11">
        <v>9.9</v>
      </c>
      <c r="H501" s="11">
        <v>9.4</v>
      </c>
      <c r="I501" s="11">
        <v>8.3000000000000007</v>
      </c>
      <c r="J501" s="11">
        <v>10.1</v>
      </c>
      <c r="K501" s="11">
        <v>7.7000000000000011</v>
      </c>
      <c r="L501" s="11">
        <v>10.199999999999999</v>
      </c>
      <c r="M501" s="153">
        <v>11</v>
      </c>
      <c r="N501" s="11">
        <v>9.2164429883474579</v>
      </c>
      <c r="O501" s="11">
        <v>10.14</v>
      </c>
      <c r="P501" s="11">
        <v>9.3222588865051392</v>
      </c>
      <c r="Q501" s="11">
        <v>11.6</v>
      </c>
      <c r="R501" s="11">
        <v>12.9</v>
      </c>
      <c r="S501" s="153">
        <v>12.49</v>
      </c>
      <c r="T501" s="11">
        <v>11.4</v>
      </c>
      <c r="U501" s="153">
        <v>11</v>
      </c>
      <c r="V501" s="153">
        <v>9</v>
      </c>
      <c r="W501" s="153">
        <v>9</v>
      </c>
      <c r="X501" s="11">
        <v>8.5</v>
      </c>
      <c r="Y501" s="153">
        <v>11</v>
      </c>
      <c r="Z501" s="153">
        <v>9</v>
      </c>
      <c r="AA501" s="157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6"/>
    </row>
    <row r="502" spans="1:65">
      <c r="A502" s="30"/>
      <c r="B502" s="20" t="s">
        <v>238</v>
      </c>
      <c r="C502" s="12"/>
      <c r="D502" s="22">
        <v>9.8333333333333339</v>
      </c>
      <c r="E502" s="22">
        <v>9.6666666666666661</v>
      </c>
      <c r="F502" s="22">
        <v>8.8333333333333339</v>
      </c>
      <c r="G502" s="22">
        <v>9.6</v>
      </c>
      <c r="H502" s="22">
        <v>9.3333333333333321</v>
      </c>
      <c r="I502" s="22">
        <v>9.0166666666666675</v>
      </c>
      <c r="J502" s="22">
        <v>9.5</v>
      </c>
      <c r="K502" s="22">
        <v>8.1333333333333346</v>
      </c>
      <c r="L502" s="22">
        <v>9.6833333333333318</v>
      </c>
      <c r="M502" s="22">
        <v>12</v>
      </c>
      <c r="N502" s="22">
        <v>8.7188200499336155</v>
      </c>
      <c r="O502" s="22">
        <v>10.453333333333333</v>
      </c>
      <c r="P502" s="22">
        <v>9.1347140165263792</v>
      </c>
      <c r="Q502" s="22">
        <v>11.899999999999999</v>
      </c>
      <c r="R502" s="22">
        <v>11.283333333333333</v>
      </c>
      <c r="S502" s="22">
        <v>12.521666666666668</v>
      </c>
      <c r="T502" s="22">
        <v>11.316666666666665</v>
      </c>
      <c r="U502" s="22">
        <v>10.833333333333334</v>
      </c>
      <c r="V502" s="22">
        <v>9</v>
      </c>
      <c r="W502" s="22">
        <v>9</v>
      </c>
      <c r="X502" s="22">
        <v>8.85</v>
      </c>
      <c r="Y502" s="22">
        <v>9.8333333333333339</v>
      </c>
      <c r="Z502" s="22">
        <v>8.6666666666666661</v>
      </c>
      <c r="AA502" s="157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6"/>
    </row>
    <row r="503" spans="1:65">
      <c r="A503" s="30"/>
      <c r="B503" s="3" t="s">
        <v>239</v>
      </c>
      <c r="C503" s="29"/>
      <c r="D503" s="11">
        <v>10</v>
      </c>
      <c r="E503" s="11">
        <v>9.6</v>
      </c>
      <c r="F503" s="11">
        <v>8.6</v>
      </c>
      <c r="G503" s="11">
        <v>9.75</v>
      </c>
      <c r="H503" s="11">
        <v>9.3000000000000007</v>
      </c>
      <c r="I503" s="11">
        <v>9.25</v>
      </c>
      <c r="J503" s="11">
        <v>9.3500000000000014</v>
      </c>
      <c r="K503" s="11">
        <v>8</v>
      </c>
      <c r="L503" s="11">
        <v>9.75</v>
      </c>
      <c r="M503" s="11">
        <v>12</v>
      </c>
      <c r="N503" s="11">
        <v>8.4684399430889847</v>
      </c>
      <c r="O503" s="11">
        <v>10.220000000000001</v>
      </c>
      <c r="P503" s="11">
        <v>9.2635136625110288</v>
      </c>
      <c r="Q503" s="11">
        <v>11.9</v>
      </c>
      <c r="R503" s="11">
        <v>11.2</v>
      </c>
      <c r="S503" s="11">
        <v>12.524999999999999</v>
      </c>
      <c r="T503" s="11">
        <v>11.3</v>
      </c>
      <c r="U503" s="11">
        <v>11</v>
      </c>
      <c r="V503" s="11">
        <v>9</v>
      </c>
      <c r="W503" s="11">
        <v>9</v>
      </c>
      <c r="X503" s="11">
        <v>8.8500000000000014</v>
      </c>
      <c r="Y503" s="11">
        <v>10</v>
      </c>
      <c r="Z503" s="11">
        <v>9</v>
      </c>
      <c r="AA503" s="157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6"/>
    </row>
    <row r="504" spans="1:65">
      <c r="A504" s="30"/>
      <c r="B504" s="3" t="s">
        <v>240</v>
      </c>
      <c r="C504" s="29"/>
      <c r="D504" s="23">
        <v>0.40824829046386302</v>
      </c>
      <c r="E504" s="23">
        <v>0.4226897995772631</v>
      </c>
      <c r="F504" s="23">
        <v>0.53166405433005015</v>
      </c>
      <c r="G504" s="23">
        <v>0.46043457732885357</v>
      </c>
      <c r="H504" s="23">
        <v>5.1639777949432045E-2</v>
      </c>
      <c r="I504" s="23">
        <v>0.45350486950711638</v>
      </c>
      <c r="J504" s="23">
        <v>0.40496913462633183</v>
      </c>
      <c r="K504" s="23">
        <v>0.50859282994028387</v>
      </c>
      <c r="L504" s="23">
        <v>0.51153364177409322</v>
      </c>
      <c r="M504" s="23">
        <v>0.89442719099991586</v>
      </c>
      <c r="N504" s="23">
        <v>0.4315483828566205</v>
      </c>
      <c r="O504" s="23">
        <v>0.84894444262664615</v>
      </c>
      <c r="P504" s="23">
        <v>0.42952166570314532</v>
      </c>
      <c r="Q504" s="23">
        <v>0.26832815729997461</v>
      </c>
      <c r="R504" s="23">
        <v>0.93041209507758793</v>
      </c>
      <c r="S504" s="23">
        <v>3.311595788538612E-2</v>
      </c>
      <c r="T504" s="23">
        <v>0.28577380332470453</v>
      </c>
      <c r="U504" s="23">
        <v>0.40824829046386302</v>
      </c>
      <c r="V504" s="23">
        <v>0.63245553203367588</v>
      </c>
      <c r="W504" s="23">
        <v>0</v>
      </c>
      <c r="X504" s="23">
        <v>0.31464265445104511</v>
      </c>
      <c r="Y504" s="23">
        <v>1.8348478592697199</v>
      </c>
      <c r="Z504" s="23">
        <v>0.51639777949432231</v>
      </c>
      <c r="AA504" s="157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6"/>
    </row>
    <row r="505" spans="1:65">
      <c r="A505" s="30"/>
      <c r="B505" s="3" t="s">
        <v>87</v>
      </c>
      <c r="C505" s="29"/>
      <c r="D505" s="13">
        <v>4.1516775301409799E-2</v>
      </c>
      <c r="E505" s="13">
        <v>4.3726530990751356E-2</v>
      </c>
      <c r="F505" s="13">
        <v>6.0188383509062277E-2</v>
      </c>
      <c r="G505" s="13">
        <v>4.796193513842225E-2</v>
      </c>
      <c r="H505" s="13">
        <v>5.5328333517248628E-3</v>
      </c>
      <c r="I505" s="13">
        <v>5.0296288669920482E-2</v>
      </c>
      <c r="J505" s="13">
        <v>4.2628329960666511E-2</v>
      </c>
      <c r="K505" s="13">
        <v>6.2531905320526701E-2</v>
      </c>
      <c r="L505" s="13">
        <v>5.282619364276351E-2</v>
      </c>
      <c r="M505" s="13">
        <v>7.4535599249992993E-2</v>
      </c>
      <c r="N505" s="13">
        <v>4.9496191042491616E-2</v>
      </c>
      <c r="O505" s="13">
        <v>8.12127974451511E-2</v>
      </c>
      <c r="P505" s="13">
        <v>4.7020811480913527E-2</v>
      </c>
      <c r="Q505" s="13">
        <v>2.2548584647056693E-2</v>
      </c>
      <c r="R505" s="13">
        <v>8.2458974452962006E-2</v>
      </c>
      <c r="S505" s="13">
        <v>2.6446924971691294E-3</v>
      </c>
      <c r="T505" s="13">
        <v>2.5252471575084354E-2</v>
      </c>
      <c r="U505" s="13">
        <v>3.7684457581279661E-2</v>
      </c>
      <c r="V505" s="13">
        <v>7.0272836892630655E-2</v>
      </c>
      <c r="W505" s="13">
        <v>0</v>
      </c>
      <c r="X505" s="13">
        <v>3.5552842310852553E-2</v>
      </c>
      <c r="Y505" s="13">
        <v>0.18659469755285285</v>
      </c>
      <c r="Z505" s="13">
        <v>5.9584359172421809E-2</v>
      </c>
      <c r="AA505" s="157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6"/>
    </row>
    <row r="506" spans="1:65">
      <c r="A506" s="30"/>
      <c r="B506" s="3" t="s">
        <v>241</v>
      </c>
      <c r="C506" s="29"/>
      <c r="D506" s="13">
        <v>1.4278747569090866E-2</v>
      </c>
      <c r="E506" s="13">
        <v>-2.9124176439447869E-3</v>
      </c>
      <c r="F506" s="13">
        <v>-8.886824370912183E-2</v>
      </c>
      <c r="G506" s="13">
        <v>-9.7888837291589814E-3</v>
      </c>
      <c r="H506" s="13">
        <v>-3.729474807001576E-2</v>
      </c>
      <c r="I506" s="13">
        <v>-6.9957961974782878E-2</v>
      </c>
      <c r="J506" s="13">
        <v>-2.0103582856980107E-2</v>
      </c>
      <c r="K506" s="13">
        <v>-0.1610711376038706</v>
      </c>
      <c r="L506" s="13">
        <v>-1.193301122641377E-3</v>
      </c>
      <c r="M506" s="13">
        <v>0.23776389533855147</v>
      </c>
      <c r="N506" s="13">
        <v>-0.10067994435319205</v>
      </c>
      <c r="O506" s="13">
        <v>7.8229882161582553E-2</v>
      </c>
      <c r="P506" s="13">
        <v>-5.7781733008387071E-2</v>
      </c>
      <c r="Q506" s="13">
        <v>0.2274491962107299</v>
      </c>
      <c r="R506" s="13">
        <v>0.16384188492249896</v>
      </c>
      <c r="S506" s="13">
        <v>0.2915722424553524</v>
      </c>
      <c r="T506" s="13">
        <v>0.16728011796510578</v>
      </c>
      <c r="U506" s="13">
        <v>0.11742573884730345</v>
      </c>
      <c r="V506" s="13">
        <v>-7.167707849608651E-2</v>
      </c>
      <c r="W506" s="13">
        <v>-7.167707849608651E-2</v>
      </c>
      <c r="X506" s="13">
        <v>-8.714912718781842E-2</v>
      </c>
      <c r="Y506" s="13">
        <v>1.4278747569090866E-2</v>
      </c>
      <c r="Z506" s="13">
        <v>-0.10605940892215737</v>
      </c>
      <c r="AA506" s="157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6"/>
    </row>
    <row r="507" spans="1:65">
      <c r="A507" s="30"/>
      <c r="B507" s="46" t="s">
        <v>242</v>
      </c>
      <c r="C507" s="47"/>
      <c r="D507" s="45" t="s">
        <v>243</v>
      </c>
      <c r="E507" s="45">
        <v>0.11</v>
      </c>
      <c r="F507" s="45">
        <v>0.68</v>
      </c>
      <c r="G507" s="45">
        <v>0.05</v>
      </c>
      <c r="H507" s="45">
        <v>0.21</v>
      </c>
      <c r="I507" s="45">
        <v>0.51</v>
      </c>
      <c r="J507" s="45">
        <v>0.05</v>
      </c>
      <c r="K507" s="45">
        <v>1.35</v>
      </c>
      <c r="L507" s="45">
        <v>0.13</v>
      </c>
      <c r="M507" s="45" t="s">
        <v>243</v>
      </c>
      <c r="N507" s="45">
        <v>0.79</v>
      </c>
      <c r="O507" s="45">
        <v>0.86</v>
      </c>
      <c r="P507" s="45">
        <v>0.4</v>
      </c>
      <c r="Q507" s="45">
        <v>2.2400000000000002</v>
      </c>
      <c r="R507" s="45">
        <v>1.65</v>
      </c>
      <c r="S507" s="45">
        <v>2.83</v>
      </c>
      <c r="T507" s="45">
        <v>1.68</v>
      </c>
      <c r="U507" s="45" t="s">
        <v>243</v>
      </c>
      <c r="V507" s="45" t="s">
        <v>243</v>
      </c>
      <c r="W507" s="45" t="s">
        <v>243</v>
      </c>
      <c r="X507" s="45">
        <v>0.67</v>
      </c>
      <c r="Y507" s="45" t="s">
        <v>243</v>
      </c>
      <c r="Z507" s="45" t="s">
        <v>243</v>
      </c>
      <c r="AA507" s="157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6"/>
    </row>
    <row r="508" spans="1:65">
      <c r="B508" s="31" t="s">
        <v>315</v>
      </c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BM508" s="56"/>
    </row>
    <row r="509" spans="1:65">
      <c r="BM509" s="56"/>
    </row>
    <row r="510" spans="1:65" ht="15">
      <c r="B510" s="8" t="s">
        <v>569</v>
      </c>
      <c r="BM510" s="28" t="s">
        <v>67</v>
      </c>
    </row>
    <row r="511" spans="1:65" ht="15">
      <c r="A511" s="25" t="s">
        <v>23</v>
      </c>
      <c r="B511" s="18" t="s">
        <v>114</v>
      </c>
      <c r="C511" s="15" t="s">
        <v>115</v>
      </c>
      <c r="D511" s="16" t="s">
        <v>234</v>
      </c>
      <c r="E511" s="17" t="s">
        <v>234</v>
      </c>
      <c r="F511" s="17" t="s">
        <v>234</v>
      </c>
      <c r="G511" s="17" t="s">
        <v>234</v>
      </c>
      <c r="H511" s="17" t="s">
        <v>234</v>
      </c>
      <c r="I511" s="17" t="s">
        <v>234</v>
      </c>
      <c r="J511" s="157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235</v>
      </c>
      <c r="C512" s="9" t="s">
        <v>235</v>
      </c>
      <c r="D512" s="154" t="s">
        <v>246</v>
      </c>
      <c r="E512" s="156" t="s">
        <v>254</v>
      </c>
      <c r="F512" s="156" t="s">
        <v>257</v>
      </c>
      <c r="G512" s="156" t="s">
        <v>267</v>
      </c>
      <c r="H512" s="156" t="s">
        <v>269</v>
      </c>
      <c r="I512" s="156" t="s">
        <v>270</v>
      </c>
      <c r="J512" s="157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3</v>
      </c>
    </row>
    <row r="513" spans="1:65">
      <c r="A513" s="30"/>
      <c r="B513" s="19"/>
      <c r="C513" s="9"/>
      <c r="D513" s="10" t="s">
        <v>282</v>
      </c>
      <c r="E513" s="11" t="s">
        <v>281</v>
      </c>
      <c r="F513" s="11" t="s">
        <v>281</v>
      </c>
      <c r="G513" s="11" t="s">
        <v>281</v>
      </c>
      <c r="H513" s="11" t="s">
        <v>282</v>
      </c>
      <c r="I513" s="11" t="s">
        <v>282</v>
      </c>
      <c r="J513" s="157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</v>
      </c>
    </row>
    <row r="514" spans="1:65">
      <c r="A514" s="30"/>
      <c r="B514" s="19"/>
      <c r="C514" s="9"/>
      <c r="D514" s="26" t="s">
        <v>306</v>
      </c>
      <c r="E514" s="26" t="s">
        <v>121</v>
      </c>
      <c r="F514" s="26" t="s">
        <v>308</v>
      </c>
      <c r="G514" s="26" t="s">
        <v>309</v>
      </c>
      <c r="H514" s="26" t="s">
        <v>309</v>
      </c>
      <c r="I514" s="26" t="s">
        <v>309</v>
      </c>
      <c r="J514" s="157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8">
        <v>1</v>
      </c>
      <c r="C515" s="14">
        <v>1</v>
      </c>
      <c r="D515" s="220" t="s">
        <v>110</v>
      </c>
      <c r="E515" s="219">
        <v>0.04</v>
      </c>
      <c r="F515" s="220" t="s">
        <v>213</v>
      </c>
      <c r="G515" s="219">
        <v>0.05</v>
      </c>
      <c r="H515" s="219">
        <v>0.05</v>
      </c>
      <c r="I515" s="219">
        <v>0.04</v>
      </c>
      <c r="J515" s="221"/>
      <c r="K515" s="222"/>
      <c r="L515" s="222"/>
      <c r="M515" s="222"/>
      <c r="N515" s="222"/>
      <c r="O515" s="222"/>
      <c r="P515" s="222"/>
      <c r="Q515" s="222"/>
      <c r="R515" s="222"/>
      <c r="S515" s="222"/>
      <c r="T515" s="222"/>
      <c r="U515" s="222"/>
      <c r="V515" s="222"/>
      <c r="W515" s="222"/>
      <c r="X515" s="222"/>
      <c r="Y515" s="222"/>
      <c r="Z515" s="222"/>
      <c r="AA515" s="222"/>
      <c r="AB515" s="222"/>
      <c r="AC515" s="222"/>
      <c r="AD515" s="222"/>
      <c r="AE515" s="222"/>
      <c r="AF515" s="222"/>
      <c r="AG515" s="222"/>
      <c r="AH515" s="222"/>
      <c r="AI515" s="222"/>
      <c r="AJ515" s="222"/>
      <c r="AK515" s="222"/>
      <c r="AL515" s="222"/>
      <c r="AM515" s="222"/>
      <c r="AN515" s="222"/>
      <c r="AO515" s="222"/>
      <c r="AP515" s="222"/>
      <c r="AQ515" s="222"/>
      <c r="AR515" s="222"/>
      <c r="AS515" s="222"/>
      <c r="AT515" s="222"/>
      <c r="AU515" s="222"/>
      <c r="AV515" s="222"/>
      <c r="AW515" s="222"/>
      <c r="AX515" s="222"/>
      <c r="AY515" s="222"/>
      <c r="AZ515" s="222"/>
      <c r="BA515" s="222"/>
      <c r="BB515" s="222"/>
      <c r="BC515" s="222"/>
      <c r="BD515" s="222"/>
      <c r="BE515" s="222"/>
      <c r="BF515" s="222"/>
      <c r="BG515" s="222"/>
      <c r="BH515" s="222"/>
      <c r="BI515" s="222"/>
      <c r="BJ515" s="222"/>
      <c r="BK515" s="222"/>
      <c r="BL515" s="222"/>
      <c r="BM515" s="223">
        <v>1</v>
      </c>
    </row>
    <row r="516" spans="1:65">
      <c r="A516" s="30"/>
      <c r="B516" s="19">
        <v>1</v>
      </c>
      <c r="C516" s="9">
        <v>2</v>
      </c>
      <c r="D516" s="225" t="s">
        <v>110</v>
      </c>
      <c r="E516" s="23">
        <v>4.2000000000000003E-2</v>
      </c>
      <c r="F516" s="225" t="s">
        <v>213</v>
      </c>
      <c r="G516" s="23">
        <v>0.05</v>
      </c>
      <c r="H516" s="23">
        <v>0.05</v>
      </c>
      <c r="I516" s="23">
        <v>0.04</v>
      </c>
      <c r="J516" s="221"/>
      <c r="K516" s="222"/>
      <c r="L516" s="222"/>
      <c r="M516" s="222"/>
      <c r="N516" s="222"/>
      <c r="O516" s="222"/>
      <c r="P516" s="222"/>
      <c r="Q516" s="222"/>
      <c r="R516" s="222"/>
      <c r="S516" s="222"/>
      <c r="T516" s="222"/>
      <c r="U516" s="222"/>
      <c r="V516" s="222"/>
      <c r="W516" s="222"/>
      <c r="X516" s="222"/>
      <c r="Y516" s="222"/>
      <c r="Z516" s="222"/>
      <c r="AA516" s="222"/>
      <c r="AB516" s="222"/>
      <c r="AC516" s="222"/>
      <c r="AD516" s="222"/>
      <c r="AE516" s="222"/>
      <c r="AF516" s="222"/>
      <c r="AG516" s="222"/>
      <c r="AH516" s="222"/>
      <c r="AI516" s="222"/>
      <c r="AJ516" s="222"/>
      <c r="AK516" s="222"/>
      <c r="AL516" s="222"/>
      <c r="AM516" s="222"/>
      <c r="AN516" s="222"/>
      <c r="AO516" s="222"/>
      <c r="AP516" s="222"/>
      <c r="AQ516" s="222"/>
      <c r="AR516" s="222"/>
      <c r="AS516" s="222"/>
      <c r="AT516" s="222"/>
      <c r="AU516" s="222"/>
      <c r="AV516" s="222"/>
      <c r="AW516" s="222"/>
      <c r="AX516" s="222"/>
      <c r="AY516" s="222"/>
      <c r="AZ516" s="222"/>
      <c r="BA516" s="222"/>
      <c r="BB516" s="222"/>
      <c r="BC516" s="222"/>
      <c r="BD516" s="222"/>
      <c r="BE516" s="222"/>
      <c r="BF516" s="222"/>
      <c r="BG516" s="222"/>
      <c r="BH516" s="222"/>
      <c r="BI516" s="222"/>
      <c r="BJ516" s="222"/>
      <c r="BK516" s="222"/>
      <c r="BL516" s="222"/>
      <c r="BM516" s="223">
        <v>34</v>
      </c>
    </row>
    <row r="517" spans="1:65">
      <c r="A517" s="30"/>
      <c r="B517" s="19">
        <v>1</v>
      </c>
      <c r="C517" s="9">
        <v>3</v>
      </c>
      <c r="D517" s="225" t="s">
        <v>110</v>
      </c>
      <c r="E517" s="23">
        <v>0.04</v>
      </c>
      <c r="F517" s="225" t="s">
        <v>213</v>
      </c>
      <c r="G517" s="23">
        <v>0.05</v>
      </c>
      <c r="H517" s="23">
        <v>0.05</v>
      </c>
      <c r="I517" s="23">
        <v>0.04</v>
      </c>
      <c r="J517" s="221"/>
      <c r="K517" s="222"/>
      <c r="L517" s="222"/>
      <c r="M517" s="222"/>
      <c r="N517" s="222"/>
      <c r="O517" s="222"/>
      <c r="P517" s="222"/>
      <c r="Q517" s="222"/>
      <c r="R517" s="222"/>
      <c r="S517" s="222"/>
      <c r="T517" s="222"/>
      <c r="U517" s="222"/>
      <c r="V517" s="222"/>
      <c r="W517" s="222"/>
      <c r="X517" s="222"/>
      <c r="Y517" s="222"/>
      <c r="Z517" s="222"/>
      <c r="AA517" s="222"/>
      <c r="AB517" s="222"/>
      <c r="AC517" s="222"/>
      <c r="AD517" s="222"/>
      <c r="AE517" s="222"/>
      <c r="AF517" s="222"/>
      <c r="AG517" s="222"/>
      <c r="AH517" s="222"/>
      <c r="AI517" s="222"/>
      <c r="AJ517" s="222"/>
      <c r="AK517" s="222"/>
      <c r="AL517" s="222"/>
      <c r="AM517" s="222"/>
      <c r="AN517" s="222"/>
      <c r="AO517" s="222"/>
      <c r="AP517" s="222"/>
      <c r="AQ517" s="222"/>
      <c r="AR517" s="222"/>
      <c r="AS517" s="222"/>
      <c r="AT517" s="222"/>
      <c r="AU517" s="222"/>
      <c r="AV517" s="222"/>
      <c r="AW517" s="222"/>
      <c r="AX517" s="222"/>
      <c r="AY517" s="222"/>
      <c r="AZ517" s="222"/>
      <c r="BA517" s="222"/>
      <c r="BB517" s="222"/>
      <c r="BC517" s="222"/>
      <c r="BD517" s="222"/>
      <c r="BE517" s="222"/>
      <c r="BF517" s="222"/>
      <c r="BG517" s="222"/>
      <c r="BH517" s="222"/>
      <c r="BI517" s="222"/>
      <c r="BJ517" s="222"/>
      <c r="BK517" s="222"/>
      <c r="BL517" s="222"/>
      <c r="BM517" s="223">
        <v>16</v>
      </c>
    </row>
    <row r="518" spans="1:65">
      <c r="A518" s="30"/>
      <c r="B518" s="19">
        <v>1</v>
      </c>
      <c r="C518" s="9">
        <v>4</v>
      </c>
      <c r="D518" s="225" t="s">
        <v>110</v>
      </c>
      <c r="E518" s="23">
        <v>4.1000000000000002E-2</v>
      </c>
      <c r="F518" s="225" t="s">
        <v>213</v>
      </c>
      <c r="G518" s="23">
        <v>0.05</v>
      </c>
      <c r="H518" s="23">
        <v>0.05</v>
      </c>
      <c r="I518" s="23">
        <v>0.04</v>
      </c>
      <c r="J518" s="221"/>
      <c r="K518" s="222"/>
      <c r="L518" s="222"/>
      <c r="M518" s="222"/>
      <c r="N518" s="222"/>
      <c r="O518" s="222"/>
      <c r="P518" s="222"/>
      <c r="Q518" s="222"/>
      <c r="R518" s="222"/>
      <c r="S518" s="222"/>
      <c r="T518" s="222"/>
      <c r="U518" s="222"/>
      <c r="V518" s="222"/>
      <c r="W518" s="222"/>
      <c r="X518" s="222"/>
      <c r="Y518" s="222"/>
      <c r="Z518" s="222"/>
      <c r="AA518" s="222"/>
      <c r="AB518" s="222"/>
      <c r="AC518" s="222"/>
      <c r="AD518" s="222"/>
      <c r="AE518" s="222"/>
      <c r="AF518" s="222"/>
      <c r="AG518" s="222"/>
      <c r="AH518" s="222"/>
      <c r="AI518" s="222"/>
      <c r="AJ518" s="222"/>
      <c r="AK518" s="222"/>
      <c r="AL518" s="222"/>
      <c r="AM518" s="222"/>
      <c r="AN518" s="222"/>
      <c r="AO518" s="222"/>
      <c r="AP518" s="222"/>
      <c r="AQ518" s="222"/>
      <c r="AR518" s="222"/>
      <c r="AS518" s="222"/>
      <c r="AT518" s="222"/>
      <c r="AU518" s="222"/>
      <c r="AV518" s="222"/>
      <c r="AW518" s="222"/>
      <c r="AX518" s="222"/>
      <c r="AY518" s="222"/>
      <c r="AZ518" s="222"/>
      <c r="BA518" s="222"/>
      <c r="BB518" s="222"/>
      <c r="BC518" s="222"/>
      <c r="BD518" s="222"/>
      <c r="BE518" s="222"/>
      <c r="BF518" s="222"/>
      <c r="BG518" s="222"/>
      <c r="BH518" s="222"/>
      <c r="BI518" s="222"/>
      <c r="BJ518" s="222"/>
      <c r="BK518" s="222"/>
      <c r="BL518" s="222"/>
      <c r="BM518" s="223">
        <v>4.5124999999999998E-2</v>
      </c>
    </row>
    <row r="519" spans="1:65">
      <c r="A519" s="30"/>
      <c r="B519" s="19">
        <v>1</v>
      </c>
      <c r="C519" s="9">
        <v>5</v>
      </c>
      <c r="D519" s="225" t="s">
        <v>110</v>
      </c>
      <c r="E519" s="23">
        <v>3.9E-2</v>
      </c>
      <c r="F519" s="225" t="s">
        <v>213</v>
      </c>
      <c r="G519" s="23">
        <v>0.05</v>
      </c>
      <c r="H519" s="23">
        <v>0.05</v>
      </c>
      <c r="I519" s="23">
        <v>0.04</v>
      </c>
      <c r="J519" s="221"/>
      <c r="K519" s="222"/>
      <c r="L519" s="222"/>
      <c r="M519" s="222"/>
      <c r="N519" s="222"/>
      <c r="O519" s="222"/>
      <c r="P519" s="222"/>
      <c r="Q519" s="222"/>
      <c r="R519" s="222"/>
      <c r="S519" s="222"/>
      <c r="T519" s="222"/>
      <c r="U519" s="222"/>
      <c r="V519" s="222"/>
      <c r="W519" s="222"/>
      <c r="X519" s="222"/>
      <c r="Y519" s="222"/>
      <c r="Z519" s="222"/>
      <c r="AA519" s="222"/>
      <c r="AB519" s="222"/>
      <c r="AC519" s="222"/>
      <c r="AD519" s="222"/>
      <c r="AE519" s="222"/>
      <c r="AF519" s="222"/>
      <c r="AG519" s="222"/>
      <c r="AH519" s="222"/>
      <c r="AI519" s="222"/>
      <c r="AJ519" s="222"/>
      <c r="AK519" s="222"/>
      <c r="AL519" s="222"/>
      <c r="AM519" s="222"/>
      <c r="AN519" s="222"/>
      <c r="AO519" s="222"/>
      <c r="AP519" s="222"/>
      <c r="AQ519" s="222"/>
      <c r="AR519" s="222"/>
      <c r="AS519" s="222"/>
      <c r="AT519" s="222"/>
      <c r="AU519" s="222"/>
      <c r="AV519" s="222"/>
      <c r="AW519" s="222"/>
      <c r="AX519" s="222"/>
      <c r="AY519" s="222"/>
      <c r="AZ519" s="222"/>
      <c r="BA519" s="222"/>
      <c r="BB519" s="222"/>
      <c r="BC519" s="222"/>
      <c r="BD519" s="222"/>
      <c r="BE519" s="222"/>
      <c r="BF519" s="222"/>
      <c r="BG519" s="222"/>
      <c r="BH519" s="222"/>
      <c r="BI519" s="222"/>
      <c r="BJ519" s="222"/>
      <c r="BK519" s="222"/>
      <c r="BL519" s="222"/>
      <c r="BM519" s="223">
        <v>92</v>
      </c>
    </row>
    <row r="520" spans="1:65">
      <c r="A520" s="30"/>
      <c r="B520" s="19">
        <v>1</v>
      </c>
      <c r="C520" s="9">
        <v>6</v>
      </c>
      <c r="D520" s="225" t="s">
        <v>110</v>
      </c>
      <c r="E520" s="23">
        <v>4.1000000000000002E-2</v>
      </c>
      <c r="F520" s="225" t="s">
        <v>213</v>
      </c>
      <c r="G520" s="23">
        <v>0.05</v>
      </c>
      <c r="H520" s="23">
        <v>0.05</v>
      </c>
      <c r="I520" s="23">
        <v>0.04</v>
      </c>
      <c r="J520" s="221"/>
      <c r="K520" s="222"/>
      <c r="L520" s="222"/>
      <c r="M520" s="222"/>
      <c r="N520" s="222"/>
      <c r="O520" s="222"/>
      <c r="P520" s="222"/>
      <c r="Q520" s="222"/>
      <c r="R520" s="222"/>
      <c r="S520" s="222"/>
      <c r="T520" s="222"/>
      <c r="U520" s="222"/>
      <c r="V520" s="222"/>
      <c r="W520" s="222"/>
      <c r="X520" s="222"/>
      <c r="Y520" s="222"/>
      <c r="Z520" s="222"/>
      <c r="AA520" s="222"/>
      <c r="AB520" s="222"/>
      <c r="AC520" s="222"/>
      <c r="AD520" s="222"/>
      <c r="AE520" s="222"/>
      <c r="AF520" s="222"/>
      <c r="AG520" s="222"/>
      <c r="AH520" s="222"/>
      <c r="AI520" s="222"/>
      <c r="AJ520" s="222"/>
      <c r="AK520" s="222"/>
      <c r="AL520" s="222"/>
      <c r="AM520" s="222"/>
      <c r="AN520" s="222"/>
      <c r="AO520" s="222"/>
      <c r="AP520" s="222"/>
      <c r="AQ520" s="222"/>
      <c r="AR520" s="222"/>
      <c r="AS520" s="222"/>
      <c r="AT520" s="222"/>
      <c r="AU520" s="222"/>
      <c r="AV520" s="222"/>
      <c r="AW520" s="222"/>
      <c r="AX520" s="222"/>
      <c r="AY520" s="222"/>
      <c r="AZ520" s="222"/>
      <c r="BA520" s="222"/>
      <c r="BB520" s="222"/>
      <c r="BC520" s="222"/>
      <c r="BD520" s="222"/>
      <c r="BE520" s="222"/>
      <c r="BF520" s="222"/>
      <c r="BG520" s="222"/>
      <c r="BH520" s="222"/>
      <c r="BI520" s="222"/>
      <c r="BJ520" s="222"/>
      <c r="BK520" s="222"/>
      <c r="BL520" s="222"/>
      <c r="BM520" s="57"/>
    </row>
    <row r="521" spans="1:65">
      <c r="A521" s="30"/>
      <c r="B521" s="20" t="s">
        <v>238</v>
      </c>
      <c r="C521" s="12"/>
      <c r="D521" s="226" t="s">
        <v>736</v>
      </c>
      <c r="E521" s="226">
        <v>4.0500000000000001E-2</v>
      </c>
      <c r="F521" s="226" t="s">
        <v>736</v>
      </c>
      <c r="G521" s="226">
        <v>4.9999999999999996E-2</v>
      </c>
      <c r="H521" s="226">
        <v>4.9999999999999996E-2</v>
      </c>
      <c r="I521" s="226">
        <v>0.04</v>
      </c>
      <c r="J521" s="221"/>
      <c r="K521" s="222"/>
      <c r="L521" s="222"/>
      <c r="M521" s="222"/>
      <c r="N521" s="222"/>
      <c r="O521" s="222"/>
      <c r="P521" s="222"/>
      <c r="Q521" s="222"/>
      <c r="R521" s="222"/>
      <c r="S521" s="222"/>
      <c r="T521" s="222"/>
      <c r="U521" s="222"/>
      <c r="V521" s="222"/>
      <c r="W521" s="222"/>
      <c r="X521" s="222"/>
      <c r="Y521" s="222"/>
      <c r="Z521" s="222"/>
      <c r="AA521" s="222"/>
      <c r="AB521" s="222"/>
      <c r="AC521" s="222"/>
      <c r="AD521" s="222"/>
      <c r="AE521" s="222"/>
      <c r="AF521" s="222"/>
      <c r="AG521" s="222"/>
      <c r="AH521" s="222"/>
      <c r="AI521" s="222"/>
      <c r="AJ521" s="222"/>
      <c r="AK521" s="222"/>
      <c r="AL521" s="222"/>
      <c r="AM521" s="222"/>
      <c r="AN521" s="222"/>
      <c r="AO521" s="222"/>
      <c r="AP521" s="222"/>
      <c r="AQ521" s="222"/>
      <c r="AR521" s="222"/>
      <c r="AS521" s="222"/>
      <c r="AT521" s="222"/>
      <c r="AU521" s="222"/>
      <c r="AV521" s="222"/>
      <c r="AW521" s="222"/>
      <c r="AX521" s="222"/>
      <c r="AY521" s="222"/>
      <c r="AZ521" s="222"/>
      <c r="BA521" s="222"/>
      <c r="BB521" s="222"/>
      <c r="BC521" s="222"/>
      <c r="BD521" s="222"/>
      <c r="BE521" s="222"/>
      <c r="BF521" s="222"/>
      <c r="BG521" s="222"/>
      <c r="BH521" s="222"/>
      <c r="BI521" s="222"/>
      <c r="BJ521" s="222"/>
      <c r="BK521" s="222"/>
      <c r="BL521" s="222"/>
      <c r="BM521" s="57"/>
    </row>
    <row r="522" spans="1:65">
      <c r="A522" s="30"/>
      <c r="B522" s="3" t="s">
        <v>239</v>
      </c>
      <c r="C522" s="29"/>
      <c r="D522" s="23" t="s">
        <v>736</v>
      </c>
      <c r="E522" s="23">
        <v>4.0500000000000001E-2</v>
      </c>
      <c r="F522" s="23" t="s">
        <v>736</v>
      </c>
      <c r="G522" s="23">
        <v>0.05</v>
      </c>
      <c r="H522" s="23">
        <v>0.05</v>
      </c>
      <c r="I522" s="23">
        <v>0.04</v>
      </c>
      <c r="J522" s="221"/>
      <c r="K522" s="222"/>
      <c r="L522" s="222"/>
      <c r="M522" s="222"/>
      <c r="N522" s="222"/>
      <c r="O522" s="222"/>
      <c r="P522" s="222"/>
      <c r="Q522" s="222"/>
      <c r="R522" s="222"/>
      <c r="S522" s="222"/>
      <c r="T522" s="222"/>
      <c r="U522" s="222"/>
      <c r="V522" s="222"/>
      <c r="W522" s="222"/>
      <c r="X522" s="222"/>
      <c r="Y522" s="222"/>
      <c r="Z522" s="222"/>
      <c r="AA522" s="222"/>
      <c r="AB522" s="222"/>
      <c r="AC522" s="222"/>
      <c r="AD522" s="222"/>
      <c r="AE522" s="222"/>
      <c r="AF522" s="222"/>
      <c r="AG522" s="222"/>
      <c r="AH522" s="222"/>
      <c r="AI522" s="222"/>
      <c r="AJ522" s="222"/>
      <c r="AK522" s="222"/>
      <c r="AL522" s="222"/>
      <c r="AM522" s="222"/>
      <c r="AN522" s="222"/>
      <c r="AO522" s="222"/>
      <c r="AP522" s="222"/>
      <c r="AQ522" s="222"/>
      <c r="AR522" s="222"/>
      <c r="AS522" s="222"/>
      <c r="AT522" s="222"/>
      <c r="AU522" s="222"/>
      <c r="AV522" s="222"/>
      <c r="AW522" s="222"/>
      <c r="AX522" s="222"/>
      <c r="AY522" s="222"/>
      <c r="AZ522" s="222"/>
      <c r="BA522" s="222"/>
      <c r="BB522" s="222"/>
      <c r="BC522" s="222"/>
      <c r="BD522" s="222"/>
      <c r="BE522" s="222"/>
      <c r="BF522" s="222"/>
      <c r="BG522" s="222"/>
      <c r="BH522" s="222"/>
      <c r="BI522" s="222"/>
      <c r="BJ522" s="222"/>
      <c r="BK522" s="222"/>
      <c r="BL522" s="222"/>
      <c r="BM522" s="57"/>
    </row>
    <row r="523" spans="1:65">
      <c r="A523" s="30"/>
      <c r="B523" s="3" t="s">
        <v>240</v>
      </c>
      <c r="C523" s="29"/>
      <c r="D523" s="23" t="s">
        <v>736</v>
      </c>
      <c r="E523" s="23">
        <v>1.0488088481701524E-3</v>
      </c>
      <c r="F523" s="23" t="s">
        <v>736</v>
      </c>
      <c r="G523" s="23">
        <v>7.6011774306101464E-18</v>
      </c>
      <c r="H523" s="23">
        <v>7.6011774306101464E-18</v>
      </c>
      <c r="I523" s="23">
        <v>0</v>
      </c>
      <c r="J523" s="221"/>
      <c r="K523" s="222"/>
      <c r="L523" s="222"/>
      <c r="M523" s="222"/>
      <c r="N523" s="222"/>
      <c r="O523" s="222"/>
      <c r="P523" s="222"/>
      <c r="Q523" s="222"/>
      <c r="R523" s="222"/>
      <c r="S523" s="222"/>
      <c r="T523" s="222"/>
      <c r="U523" s="222"/>
      <c r="V523" s="222"/>
      <c r="W523" s="222"/>
      <c r="X523" s="222"/>
      <c r="Y523" s="222"/>
      <c r="Z523" s="222"/>
      <c r="AA523" s="222"/>
      <c r="AB523" s="222"/>
      <c r="AC523" s="222"/>
      <c r="AD523" s="222"/>
      <c r="AE523" s="222"/>
      <c r="AF523" s="222"/>
      <c r="AG523" s="222"/>
      <c r="AH523" s="222"/>
      <c r="AI523" s="222"/>
      <c r="AJ523" s="222"/>
      <c r="AK523" s="222"/>
      <c r="AL523" s="222"/>
      <c r="AM523" s="222"/>
      <c r="AN523" s="222"/>
      <c r="AO523" s="222"/>
      <c r="AP523" s="222"/>
      <c r="AQ523" s="222"/>
      <c r="AR523" s="222"/>
      <c r="AS523" s="222"/>
      <c r="AT523" s="222"/>
      <c r="AU523" s="222"/>
      <c r="AV523" s="222"/>
      <c r="AW523" s="222"/>
      <c r="AX523" s="222"/>
      <c r="AY523" s="222"/>
      <c r="AZ523" s="222"/>
      <c r="BA523" s="222"/>
      <c r="BB523" s="222"/>
      <c r="BC523" s="222"/>
      <c r="BD523" s="222"/>
      <c r="BE523" s="222"/>
      <c r="BF523" s="222"/>
      <c r="BG523" s="222"/>
      <c r="BH523" s="222"/>
      <c r="BI523" s="222"/>
      <c r="BJ523" s="222"/>
      <c r="BK523" s="222"/>
      <c r="BL523" s="222"/>
      <c r="BM523" s="57"/>
    </row>
    <row r="524" spans="1:65">
      <c r="A524" s="30"/>
      <c r="B524" s="3" t="s">
        <v>87</v>
      </c>
      <c r="C524" s="29"/>
      <c r="D524" s="13" t="s">
        <v>736</v>
      </c>
      <c r="E524" s="13">
        <v>2.5896514769633391E-2</v>
      </c>
      <c r="F524" s="13" t="s">
        <v>736</v>
      </c>
      <c r="G524" s="13">
        <v>1.5202354861220294E-16</v>
      </c>
      <c r="H524" s="13">
        <v>1.5202354861220294E-16</v>
      </c>
      <c r="I524" s="13">
        <v>0</v>
      </c>
      <c r="J524" s="157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6"/>
    </row>
    <row r="525" spans="1:65">
      <c r="A525" s="30"/>
      <c r="B525" s="3" t="s">
        <v>241</v>
      </c>
      <c r="C525" s="29"/>
      <c r="D525" s="13" t="s">
        <v>736</v>
      </c>
      <c r="E525" s="13">
        <v>-0.10249307479224368</v>
      </c>
      <c r="F525" s="13" t="s">
        <v>736</v>
      </c>
      <c r="G525" s="13">
        <v>0.10803324099722977</v>
      </c>
      <c r="H525" s="13">
        <v>0.10803324099722977</v>
      </c>
      <c r="I525" s="13">
        <v>-0.11357340720221598</v>
      </c>
      <c r="J525" s="157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6"/>
    </row>
    <row r="526" spans="1:65">
      <c r="A526" s="30"/>
      <c r="B526" s="46" t="s">
        <v>242</v>
      </c>
      <c r="C526" s="47"/>
      <c r="D526" s="45">
        <v>0.67</v>
      </c>
      <c r="E526" s="45">
        <v>0.67</v>
      </c>
      <c r="F526" s="45">
        <v>2.87</v>
      </c>
      <c r="G526" s="45">
        <v>0.67</v>
      </c>
      <c r="H526" s="45">
        <v>0.67</v>
      </c>
      <c r="I526" s="45">
        <v>0.75</v>
      </c>
      <c r="J526" s="157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6"/>
    </row>
    <row r="527" spans="1:65">
      <c r="B527" s="31"/>
      <c r="C527" s="20"/>
      <c r="D527" s="20"/>
      <c r="E527" s="20"/>
      <c r="F527" s="20"/>
      <c r="G527" s="20"/>
      <c r="H527" s="20"/>
      <c r="I527" s="20"/>
      <c r="BM527" s="56"/>
    </row>
    <row r="528" spans="1:65" ht="15">
      <c r="B528" s="8" t="s">
        <v>570</v>
      </c>
      <c r="BM528" s="28" t="s">
        <v>67</v>
      </c>
    </row>
    <row r="529" spans="1:65" ht="15">
      <c r="A529" s="25" t="s">
        <v>55</v>
      </c>
      <c r="B529" s="18" t="s">
        <v>114</v>
      </c>
      <c r="C529" s="15" t="s">
        <v>115</v>
      </c>
      <c r="D529" s="16" t="s">
        <v>234</v>
      </c>
      <c r="E529" s="17" t="s">
        <v>234</v>
      </c>
      <c r="F529" s="17" t="s">
        <v>234</v>
      </c>
      <c r="G529" s="17" t="s">
        <v>234</v>
      </c>
      <c r="H529" s="17" t="s">
        <v>234</v>
      </c>
      <c r="I529" s="17" t="s">
        <v>234</v>
      </c>
      <c r="J529" s="17" t="s">
        <v>234</v>
      </c>
      <c r="K529" s="17" t="s">
        <v>234</v>
      </c>
      <c r="L529" s="17" t="s">
        <v>234</v>
      </c>
      <c r="M529" s="17" t="s">
        <v>234</v>
      </c>
      <c r="N529" s="17" t="s">
        <v>234</v>
      </c>
      <c r="O529" s="17" t="s">
        <v>234</v>
      </c>
      <c r="P529" s="17" t="s">
        <v>234</v>
      </c>
      <c r="Q529" s="17" t="s">
        <v>234</v>
      </c>
      <c r="R529" s="17" t="s">
        <v>234</v>
      </c>
      <c r="S529" s="17" t="s">
        <v>234</v>
      </c>
      <c r="T529" s="17" t="s">
        <v>234</v>
      </c>
      <c r="U529" s="17" t="s">
        <v>234</v>
      </c>
      <c r="V529" s="17" t="s">
        <v>234</v>
      </c>
      <c r="W529" s="17" t="s">
        <v>234</v>
      </c>
      <c r="X529" s="17" t="s">
        <v>234</v>
      </c>
      <c r="Y529" s="17" t="s">
        <v>234</v>
      </c>
      <c r="Z529" s="17" t="s">
        <v>234</v>
      </c>
      <c r="AA529" s="17" t="s">
        <v>234</v>
      </c>
      <c r="AB529" s="17" t="s">
        <v>234</v>
      </c>
      <c r="AC529" s="17" t="s">
        <v>234</v>
      </c>
      <c r="AD529" s="17" t="s">
        <v>234</v>
      </c>
      <c r="AE529" s="157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</v>
      </c>
    </row>
    <row r="530" spans="1:65">
      <c r="A530" s="30"/>
      <c r="B530" s="19" t="s">
        <v>235</v>
      </c>
      <c r="C530" s="9" t="s">
        <v>235</v>
      </c>
      <c r="D530" s="154" t="s">
        <v>245</v>
      </c>
      <c r="E530" s="156" t="s">
        <v>246</v>
      </c>
      <c r="F530" s="156" t="s">
        <v>247</v>
      </c>
      <c r="G530" s="156" t="s">
        <v>248</v>
      </c>
      <c r="H530" s="156" t="s">
        <v>249</v>
      </c>
      <c r="I530" s="156" t="s">
        <v>250</v>
      </c>
      <c r="J530" s="156" t="s">
        <v>251</v>
      </c>
      <c r="K530" s="156" t="s">
        <v>252</v>
      </c>
      <c r="L530" s="156" t="s">
        <v>253</v>
      </c>
      <c r="M530" s="156" t="s">
        <v>254</v>
      </c>
      <c r="N530" s="156" t="s">
        <v>255</v>
      </c>
      <c r="O530" s="156" t="s">
        <v>256</v>
      </c>
      <c r="P530" s="156" t="s">
        <v>257</v>
      </c>
      <c r="Q530" s="156" t="s">
        <v>258</v>
      </c>
      <c r="R530" s="156" t="s">
        <v>259</v>
      </c>
      <c r="S530" s="156" t="s">
        <v>260</v>
      </c>
      <c r="T530" s="156" t="s">
        <v>261</v>
      </c>
      <c r="U530" s="156" t="s">
        <v>262</v>
      </c>
      <c r="V530" s="156" t="s">
        <v>263</v>
      </c>
      <c r="W530" s="156" t="s">
        <v>265</v>
      </c>
      <c r="X530" s="156" t="s">
        <v>267</v>
      </c>
      <c r="Y530" s="156" t="s">
        <v>268</v>
      </c>
      <c r="Z530" s="156" t="s">
        <v>269</v>
      </c>
      <c r="AA530" s="156" t="s">
        <v>270</v>
      </c>
      <c r="AB530" s="156" t="s">
        <v>271</v>
      </c>
      <c r="AC530" s="156" t="s">
        <v>236</v>
      </c>
      <c r="AD530" s="156" t="s">
        <v>272</v>
      </c>
      <c r="AE530" s="157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 t="s">
        <v>1</v>
      </c>
    </row>
    <row r="531" spans="1:65">
      <c r="A531" s="30"/>
      <c r="B531" s="19"/>
      <c r="C531" s="9"/>
      <c r="D531" s="10" t="s">
        <v>282</v>
      </c>
      <c r="E531" s="11" t="s">
        <v>282</v>
      </c>
      <c r="F531" s="11" t="s">
        <v>281</v>
      </c>
      <c r="G531" s="11" t="s">
        <v>281</v>
      </c>
      <c r="H531" s="11" t="s">
        <v>281</v>
      </c>
      <c r="I531" s="11" t="s">
        <v>281</v>
      </c>
      <c r="J531" s="11" t="s">
        <v>281</v>
      </c>
      <c r="K531" s="11" t="s">
        <v>281</v>
      </c>
      <c r="L531" s="11" t="s">
        <v>282</v>
      </c>
      <c r="M531" s="11" t="s">
        <v>305</v>
      </c>
      <c r="N531" s="11" t="s">
        <v>281</v>
      </c>
      <c r="O531" s="11" t="s">
        <v>305</v>
      </c>
      <c r="P531" s="11" t="s">
        <v>281</v>
      </c>
      <c r="Q531" s="11" t="s">
        <v>282</v>
      </c>
      <c r="R531" s="11" t="s">
        <v>282</v>
      </c>
      <c r="S531" s="11" t="s">
        <v>305</v>
      </c>
      <c r="T531" s="11" t="s">
        <v>282</v>
      </c>
      <c r="U531" s="11" t="s">
        <v>282</v>
      </c>
      <c r="V531" s="11" t="s">
        <v>305</v>
      </c>
      <c r="W531" s="11" t="s">
        <v>282</v>
      </c>
      <c r="X531" s="11" t="s">
        <v>305</v>
      </c>
      <c r="Y531" s="11" t="s">
        <v>305</v>
      </c>
      <c r="Z531" s="11" t="s">
        <v>282</v>
      </c>
      <c r="AA531" s="11" t="s">
        <v>282</v>
      </c>
      <c r="AB531" s="11" t="s">
        <v>282</v>
      </c>
      <c r="AC531" s="11" t="s">
        <v>305</v>
      </c>
      <c r="AD531" s="11" t="s">
        <v>282</v>
      </c>
      <c r="AE531" s="157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9"/>
      <c r="C532" s="9"/>
      <c r="D532" s="26" t="s">
        <v>306</v>
      </c>
      <c r="E532" s="26" t="s">
        <v>306</v>
      </c>
      <c r="F532" s="26" t="s">
        <v>306</v>
      </c>
      <c r="G532" s="26" t="s">
        <v>306</v>
      </c>
      <c r="H532" s="26" t="s">
        <v>306</v>
      </c>
      <c r="I532" s="26" t="s">
        <v>306</v>
      </c>
      <c r="J532" s="26" t="s">
        <v>306</v>
      </c>
      <c r="K532" s="26" t="s">
        <v>306</v>
      </c>
      <c r="L532" s="26" t="s">
        <v>306</v>
      </c>
      <c r="M532" s="26" t="s">
        <v>121</v>
      </c>
      <c r="N532" s="26" t="s">
        <v>278</v>
      </c>
      <c r="O532" s="26" t="s">
        <v>307</v>
      </c>
      <c r="P532" s="26" t="s">
        <v>308</v>
      </c>
      <c r="Q532" s="26" t="s">
        <v>306</v>
      </c>
      <c r="R532" s="26" t="s">
        <v>307</v>
      </c>
      <c r="S532" s="26" t="s">
        <v>307</v>
      </c>
      <c r="T532" s="26" t="s">
        <v>307</v>
      </c>
      <c r="U532" s="26" t="s">
        <v>309</v>
      </c>
      <c r="V532" s="26" t="s">
        <v>309</v>
      </c>
      <c r="W532" s="26" t="s">
        <v>308</v>
      </c>
      <c r="X532" s="26" t="s">
        <v>309</v>
      </c>
      <c r="Y532" s="26" t="s">
        <v>306</v>
      </c>
      <c r="Z532" s="26" t="s">
        <v>309</v>
      </c>
      <c r="AA532" s="26" t="s">
        <v>309</v>
      </c>
      <c r="AB532" s="26" t="s">
        <v>306</v>
      </c>
      <c r="AC532" s="26" t="s">
        <v>309</v>
      </c>
      <c r="AD532" s="26" t="s">
        <v>308</v>
      </c>
      <c r="AE532" s="157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8">
        <v>1</v>
      </c>
      <c r="C533" s="14">
        <v>1</v>
      </c>
      <c r="D533" s="219">
        <v>0.19</v>
      </c>
      <c r="E533" s="219">
        <v>0.21</v>
      </c>
      <c r="F533" s="219">
        <v>0.19</v>
      </c>
      <c r="G533" s="219">
        <v>0.19</v>
      </c>
      <c r="H533" s="219">
        <v>0.17</v>
      </c>
      <c r="I533" s="219">
        <v>0.18</v>
      </c>
      <c r="J533" s="219">
        <v>0.19</v>
      </c>
      <c r="K533" s="219">
        <v>0.18</v>
      </c>
      <c r="L533" s="219">
        <v>0.22</v>
      </c>
      <c r="M533" s="219">
        <v>0.19</v>
      </c>
      <c r="N533" s="219">
        <v>0.19</v>
      </c>
      <c r="O533" s="219">
        <v>0.22</v>
      </c>
      <c r="P533" s="219">
        <v>0.19488425020433534</v>
      </c>
      <c r="Q533" s="219">
        <v>0.19324300000000003</v>
      </c>
      <c r="R533" s="219">
        <v>0.20195225629484956</v>
      </c>
      <c r="S533" s="219">
        <v>0.2</v>
      </c>
      <c r="T533" s="219">
        <v>0.21</v>
      </c>
      <c r="U533" s="219">
        <v>0.19</v>
      </c>
      <c r="V533" s="219">
        <v>0.19789999999999999</v>
      </c>
      <c r="W533" s="220">
        <v>0.22</v>
      </c>
      <c r="X533" s="219">
        <v>0.19</v>
      </c>
      <c r="Y533" s="219">
        <v>0.18</v>
      </c>
      <c r="Z533" s="219">
        <v>0.18</v>
      </c>
      <c r="AA533" s="219">
        <v>0.19</v>
      </c>
      <c r="AB533" s="219">
        <v>0.2</v>
      </c>
      <c r="AC533" s="219">
        <v>0.19400000000000001</v>
      </c>
      <c r="AD533" s="219">
        <v>0.19</v>
      </c>
      <c r="AE533" s="221"/>
      <c r="AF533" s="222"/>
      <c r="AG533" s="222"/>
      <c r="AH533" s="222"/>
      <c r="AI533" s="222"/>
      <c r="AJ533" s="222"/>
      <c r="AK533" s="222"/>
      <c r="AL533" s="222"/>
      <c r="AM533" s="222"/>
      <c r="AN533" s="222"/>
      <c r="AO533" s="222"/>
      <c r="AP533" s="222"/>
      <c r="AQ533" s="222"/>
      <c r="AR533" s="222"/>
      <c r="AS533" s="222"/>
      <c r="AT533" s="222"/>
      <c r="AU533" s="222"/>
      <c r="AV533" s="222"/>
      <c r="AW533" s="222"/>
      <c r="AX533" s="222"/>
      <c r="AY533" s="222"/>
      <c r="AZ533" s="222"/>
      <c r="BA533" s="222"/>
      <c r="BB533" s="222"/>
      <c r="BC533" s="222"/>
      <c r="BD533" s="222"/>
      <c r="BE533" s="222"/>
      <c r="BF533" s="222"/>
      <c r="BG533" s="222"/>
      <c r="BH533" s="222"/>
      <c r="BI533" s="222"/>
      <c r="BJ533" s="222"/>
      <c r="BK533" s="222"/>
      <c r="BL533" s="222"/>
      <c r="BM533" s="223">
        <v>1</v>
      </c>
    </row>
    <row r="534" spans="1:65">
      <c r="A534" s="30"/>
      <c r="B534" s="19">
        <v>1</v>
      </c>
      <c r="C534" s="9">
        <v>2</v>
      </c>
      <c r="D534" s="23">
        <v>0.18</v>
      </c>
      <c r="E534" s="23">
        <v>0.21</v>
      </c>
      <c r="F534" s="23">
        <v>0.18</v>
      </c>
      <c r="G534" s="23">
        <v>0.19</v>
      </c>
      <c r="H534" s="23">
        <v>0.18</v>
      </c>
      <c r="I534" s="23">
        <v>0.18</v>
      </c>
      <c r="J534" s="23">
        <v>0.19</v>
      </c>
      <c r="K534" s="23">
        <v>0.19</v>
      </c>
      <c r="L534" s="23">
        <v>0.22</v>
      </c>
      <c r="M534" s="23">
        <v>0.18</v>
      </c>
      <c r="N534" s="23">
        <v>0.19</v>
      </c>
      <c r="O534" s="23">
        <v>0.22999999999999998</v>
      </c>
      <c r="P534" s="23">
        <v>0.19202788973911689</v>
      </c>
      <c r="Q534" s="23">
        <v>0.17724699999999999</v>
      </c>
      <c r="R534" s="23">
        <v>0.20811075936869092</v>
      </c>
      <c r="S534" s="23">
        <v>0.19</v>
      </c>
      <c r="T534" s="23">
        <v>0.22</v>
      </c>
      <c r="U534" s="23">
        <v>0.19</v>
      </c>
      <c r="V534" s="23">
        <v>0.19719999999999999</v>
      </c>
      <c r="W534" s="225">
        <v>0.22</v>
      </c>
      <c r="X534" s="23">
        <v>0.19</v>
      </c>
      <c r="Y534" s="23">
        <v>0.19</v>
      </c>
      <c r="Z534" s="23">
        <v>0.19</v>
      </c>
      <c r="AA534" s="23">
        <v>0.19</v>
      </c>
      <c r="AB534" s="23">
        <v>0.21</v>
      </c>
      <c r="AC534" s="23">
        <v>0.19700000000000001</v>
      </c>
      <c r="AD534" s="23">
        <v>0.18</v>
      </c>
      <c r="AE534" s="221"/>
      <c r="AF534" s="222"/>
      <c r="AG534" s="222"/>
      <c r="AH534" s="222"/>
      <c r="AI534" s="222"/>
      <c r="AJ534" s="222"/>
      <c r="AK534" s="222"/>
      <c r="AL534" s="222"/>
      <c r="AM534" s="222"/>
      <c r="AN534" s="222"/>
      <c r="AO534" s="222"/>
      <c r="AP534" s="222"/>
      <c r="AQ534" s="222"/>
      <c r="AR534" s="222"/>
      <c r="AS534" s="222"/>
      <c r="AT534" s="222"/>
      <c r="AU534" s="222"/>
      <c r="AV534" s="222"/>
      <c r="AW534" s="222"/>
      <c r="AX534" s="222"/>
      <c r="AY534" s="222"/>
      <c r="AZ534" s="222"/>
      <c r="BA534" s="222"/>
      <c r="BB534" s="222"/>
      <c r="BC534" s="222"/>
      <c r="BD534" s="222"/>
      <c r="BE534" s="222"/>
      <c r="BF534" s="222"/>
      <c r="BG534" s="222"/>
      <c r="BH534" s="222"/>
      <c r="BI534" s="222"/>
      <c r="BJ534" s="222"/>
      <c r="BK534" s="222"/>
      <c r="BL534" s="222"/>
      <c r="BM534" s="223" t="e">
        <v>#N/A</v>
      </c>
    </row>
    <row r="535" spans="1:65">
      <c r="A535" s="30"/>
      <c r="B535" s="19">
        <v>1</v>
      </c>
      <c r="C535" s="9">
        <v>3</v>
      </c>
      <c r="D535" s="23">
        <v>0.19</v>
      </c>
      <c r="E535" s="23">
        <v>0.21</v>
      </c>
      <c r="F535" s="23">
        <v>0.19</v>
      </c>
      <c r="G535" s="23">
        <v>0.18</v>
      </c>
      <c r="H535" s="23">
        <v>0.19</v>
      </c>
      <c r="I535" s="23">
        <v>0.18</v>
      </c>
      <c r="J535" s="23">
        <v>0.19</v>
      </c>
      <c r="K535" s="23">
        <v>0.18</v>
      </c>
      <c r="L535" s="23">
        <v>0.2</v>
      </c>
      <c r="M535" s="23">
        <v>0.2</v>
      </c>
      <c r="N535" s="23">
        <v>0.19</v>
      </c>
      <c r="O535" s="23">
        <v>0.22999999999999998</v>
      </c>
      <c r="P535" s="23">
        <v>0.19558699591801465</v>
      </c>
      <c r="Q535" s="23">
        <v>0.17315999999999998</v>
      </c>
      <c r="R535" s="23">
        <v>0.23406829090125916</v>
      </c>
      <c r="S535" s="23">
        <v>0.19</v>
      </c>
      <c r="T535" s="23">
        <v>0.22</v>
      </c>
      <c r="U535" s="23">
        <v>0.19</v>
      </c>
      <c r="V535" s="23">
        <v>0.19800000000000001</v>
      </c>
      <c r="W535" s="225">
        <v>0.22</v>
      </c>
      <c r="X535" s="23">
        <v>0.19</v>
      </c>
      <c r="Y535" s="23">
        <v>0.17</v>
      </c>
      <c r="Z535" s="23">
        <v>0.19</v>
      </c>
      <c r="AA535" s="23">
        <v>0.19</v>
      </c>
      <c r="AB535" s="23">
        <v>0.21</v>
      </c>
      <c r="AC535" s="23">
        <v>0.19600000000000001</v>
      </c>
      <c r="AD535" s="23">
        <v>0.19</v>
      </c>
      <c r="AE535" s="221"/>
      <c r="AF535" s="222"/>
      <c r="AG535" s="222"/>
      <c r="AH535" s="222"/>
      <c r="AI535" s="222"/>
      <c r="AJ535" s="222"/>
      <c r="AK535" s="222"/>
      <c r="AL535" s="222"/>
      <c r="AM535" s="222"/>
      <c r="AN535" s="222"/>
      <c r="AO535" s="222"/>
      <c r="AP535" s="222"/>
      <c r="AQ535" s="222"/>
      <c r="AR535" s="222"/>
      <c r="AS535" s="222"/>
      <c r="AT535" s="222"/>
      <c r="AU535" s="222"/>
      <c r="AV535" s="222"/>
      <c r="AW535" s="222"/>
      <c r="AX535" s="222"/>
      <c r="AY535" s="222"/>
      <c r="AZ535" s="222"/>
      <c r="BA535" s="222"/>
      <c r="BB535" s="222"/>
      <c r="BC535" s="222"/>
      <c r="BD535" s="222"/>
      <c r="BE535" s="222"/>
      <c r="BF535" s="222"/>
      <c r="BG535" s="222"/>
      <c r="BH535" s="222"/>
      <c r="BI535" s="222"/>
      <c r="BJ535" s="222"/>
      <c r="BK535" s="222"/>
      <c r="BL535" s="222"/>
      <c r="BM535" s="223">
        <v>16</v>
      </c>
    </row>
    <row r="536" spans="1:65">
      <c r="A536" s="30"/>
      <c r="B536" s="19">
        <v>1</v>
      </c>
      <c r="C536" s="9">
        <v>4</v>
      </c>
      <c r="D536" s="23">
        <v>0.2</v>
      </c>
      <c r="E536" s="23">
        <v>0.22</v>
      </c>
      <c r="F536" s="23">
        <v>0.19</v>
      </c>
      <c r="G536" s="23">
        <v>0.18</v>
      </c>
      <c r="H536" s="23">
        <v>0.19</v>
      </c>
      <c r="I536" s="23">
        <v>0.18</v>
      </c>
      <c r="J536" s="23">
        <v>0.19</v>
      </c>
      <c r="K536" s="23">
        <v>0.18</v>
      </c>
      <c r="L536" s="23">
        <v>0.21</v>
      </c>
      <c r="M536" s="23">
        <v>0.2</v>
      </c>
      <c r="N536" s="23">
        <v>0.19</v>
      </c>
      <c r="O536" s="23">
        <v>0.21</v>
      </c>
      <c r="P536" s="23">
        <v>0.1945049590889476</v>
      </c>
      <c r="Q536" s="23">
        <v>0.15728699999999998</v>
      </c>
      <c r="R536" s="23">
        <v>0.21446015859703155</v>
      </c>
      <c r="S536" s="23">
        <v>0.19</v>
      </c>
      <c r="T536" s="23">
        <v>0.22</v>
      </c>
      <c r="U536" s="23">
        <v>0.19</v>
      </c>
      <c r="V536" s="23">
        <v>0.19750000000000001</v>
      </c>
      <c r="W536" s="225">
        <v>0.22</v>
      </c>
      <c r="X536" s="23">
        <v>0.19</v>
      </c>
      <c r="Y536" s="23">
        <v>0.17</v>
      </c>
      <c r="Z536" s="23">
        <v>0.19</v>
      </c>
      <c r="AA536" s="23">
        <v>0.19</v>
      </c>
      <c r="AB536" s="23">
        <v>0.21</v>
      </c>
      <c r="AC536" s="23">
        <v>0.19600000000000001</v>
      </c>
      <c r="AD536" s="23">
        <v>0.19</v>
      </c>
      <c r="AE536" s="221"/>
      <c r="AF536" s="222"/>
      <c r="AG536" s="222"/>
      <c r="AH536" s="222"/>
      <c r="AI536" s="222"/>
      <c r="AJ536" s="222"/>
      <c r="AK536" s="222"/>
      <c r="AL536" s="222"/>
      <c r="AM536" s="222"/>
      <c r="AN536" s="222"/>
      <c r="AO536" s="222"/>
      <c r="AP536" s="222"/>
      <c r="AQ536" s="222"/>
      <c r="AR536" s="222"/>
      <c r="AS536" s="222"/>
      <c r="AT536" s="222"/>
      <c r="AU536" s="222"/>
      <c r="AV536" s="222"/>
      <c r="AW536" s="222"/>
      <c r="AX536" s="222"/>
      <c r="AY536" s="222"/>
      <c r="AZ536" s="222"/>
      <c r="BA536" s="222"/>
      <c r="BB536" s="222"/>
      <c r="BC536" s="222"/>
      <c r="BD536" s="222"/>
      <c r="BE536" s="222"/>
      <c r="BF536" s="222"/>
      <c r="BG536" s="222"/>
      <c r="BH536" s="222"/>
      <c r="BI536" s="222"/>
      <c r="BJ536" s="222"/>
      <c r="BK536" s="222"/>
      <c r="BL536" s="222"/>
      <c r="BM536" s="223">
        <v>0.19433794068744253</v>
      </c>
    </row>
    <row r="537" spans="1:65">
      <c r="A537" s="30"/>
      <c r="B537" s="19">
        <v>1</v>
      </c>
      <c r="C537" s="9">
        <v>5</v>
      </c>
      <c r="D537" s="23">
        <v>0.18</v>
      </c>
      <c r="E537" s="23">
        <v>0.2</v>
      </c>
      <c r="F537" s="23">
        <v>0.21</v>
      </c>
      <c r="G537" s="23">
        <v>0.17</v>
      </c>
      <c r="H537" s="23">
        <v>0.18</v>
      </c>
      <c r="I537" s="23">
        <v>0.18</v>
      </c>
      <c r="J537" s="23">
        <v>0.17</v>
      </c>
      <c r="K537" s="23">
        <v>0.2</v>
      </c>
      <c r="L537" s="23">
        <v>0.2</v>
      </c>
      <c r="M537" s="23">
        <v>0.19</v>
      </c>
      <c r="N537" s="23">
        <v>0.19</v>
      </c>
      <c r="O537" s="23">
        <v>0.21</v>
      </c>
      <c r="P537" s="228">
        <v>0.2124632613697196</v>
      </c>
      <c r="Q537" s="23">
        <v>0.19286099999999998</v>
      </c>
      <c r="R537" s="23">
        <v>0.22415931942974116</v>
      </c>
      <c r="S537" s="23">
        <v>0.19</v>
      </c>
      <c r="T537" s="23">
        <v>0.22</v>
      </c>
      <c r="U537" s="23">
        <v>0.2</v>
      </c>
      <c r="V537" s="23">
        <v>0.19600000000000001</v>
      </c>
      <c r="W537" s="225">
        <v>0.22</v>
      </c>
      <c r="X537" s="23">
        <v>0.21</v>
      </c>
      <c r="Y537" s="23">
        <v>0.18</v>
      </c>
      <c r="Z537" s="23">
        <v>0.2</v>
      </c>
      <c r="AA537" s="23">
        <v>0.19</v>
      </c>
      <c r="AB537" s="23">
        <v>0.19</v>
      </c>
      <c r="AC537" s="23">
        <v>0.20599999999999999</v>
      </c>
      <c r="AD537" s="23">
        <v>0.18</v>
      </c>
      <c r="AE537" s="221"/>
      <c r="AF537" s="222"/>
      <c r="AG537" s="222"/>
      <c r="AH537" s="222"/>
      <c r="AI537" s="222"/>
      <c r="AJ537" s="222"/>
      <c r="AK537" s="222"/>
      <c r="AL537" s="222"/>
      <c r="AM537" s="222"/>
      <c r="AN537" s="222"/>
      <c r="AO537" s="222"/>
      <c r="AP537" s="222"/>
      <c r="AQ537" s="222"/>
      <c r="AR537" s="222"/>
      <c r="AS537" s="222"/>
      <c r="AT537" s="222"/>
      <c r="AU537" s="222"/>
      <c r="AV537" s="222"/>
      <c r="AW537" s="222"/>
      <c r="AX537" s="222"/>
      <c r="AY537" s="222"/>
      <c r="AZ537" s="222"/>
      <c r="BA537" s="222"/>
      <c r="BB537" s="222"/>
      <c r="BC537" s="222"/>
      <c r="BD537" s="222"/>
      <c r="BE537" s="222"/>
      <c r="BF537" s="222"/>
      <c r="BG537" s="222"/>
      <c r="BH537" s="222"/>
      <c r="BI537" s="222"/>
      <c r="BJ537" s="222"/>
      <c r="BK537" s="222"/>
      <c r="BL537" s="222"/>
      <c r="BM537" s="223">
        <v>93</v>
      </c>
    </row>
    <row r="538" spans="1:65">
      <c r="A538" s="30"/>
      <c r="B538" s="19">
        <v>1</v>
      </c>
      <c r="C538" s="9">
        <v>6</v>
      </c>
      <c r="D538" s="23">
        <v>0.2</v>
      </c>
      <c r="E538" s="23">
        <v>0.21</v>
      </c>
      <c r="F538" s="23">
        <v>0.2</v>
      </c>
      <c r="G538" s="23">
        <v>0.18</v>
      </c>
      <c r="H538" s="23">
        <v>0.19</v>
      </c>
      <c r="I538" s="23">
        <v>0.18</v>
      </c>
      <c r="J538" s="23">
        <v>0.17</v>
      </c>
      <c r="K538" s="23">
        <v>0.2</v>
      </c>
      <c r="L538" s="23">
        <v>0.2</v>
      </c>
      <c r="M538" s="23">
        <v>0.21</v>
      </c>
      <c r="N538" s="23">
        <v>0.19</v>
      </c>
      <c r="O538" s="23">
        <v>0.2</v>
      </c>
      <c r="P538" s="23">
        <v>0.20746000812330057</v>
      </c>
      <c r="Q538" s="23">
        <v>0.17523</v>
      </c>
      <c r="R538" s="23">
        <v>0.22428303896100901</v>
      </c>
      <c r="S538" s="23">
        <v>0.19</v>
      </c>
      <c r="T538" s="23">
        <v>0.21</v>
      </c>
      <c r="U538" s="23">
        <v>0.2</v>
      </c>
      <c r="V538" s="23">
        <v>0.19770000000000001</v>
      </c>
      <c r="W538" s="225">
        <v>0.22</v>
      </c>
      <c r="X538" s="23">
        <v>0.2</v>
      </c>
      <c r="Y538" s="23">
        <v>0.17</v>
      </c>
      <c r="Z538" s="23">
        <v>0.19</v>
      </c>
      <c r="AA538" s="23">
        <v>0.19</v>
      </c>
      <c r="AB538" s="23">
        <v>0.2</v>
      </c>
      <c r="AC538" s="23">
        <v>0.20599999999999999</v>
      </c>
      <c r="AD538" s="23">
        <v>0.19</v>
      </c>
      <c r="AE538" s="221"/>
      <c r="AF538" s="222"/>
      <c r="AG538" s="222"/>
      <c r="AH538" s="222"/>
      <c r="AI538" s="222"/>
      <c r="AJ538" s="222"/>
      <c r="AK538" s="222"/>
      <c r="AL538" s="222"/>
      <c r="AM538" s="222"/>
      <c r="AN538" s="222"/>
      <c r="AO538" s="222"/>
      <c r="AP538" s="222"/>
      <c r="AQ538" s="222"/>
      <c r="AR538" s="222"/>
      <c r="AS538" s="222"/>
      <c r="AT538" s="222"/>
      <c r="AU538" s="222"/>
      <c r="AV538" s="222"/>
      <c r="AW538" s="222"/>
      <c r="AX538" s="222"/>
      <c r="AY538" s="222"/>
      <c r="AZ538" s="222"/>
      <c r="BA538" s="222"/>
      <c r="BB538" s="222"/>
      <c r="BC538" s="222"/>
      <c r="BD538" s="222"/>
      <c r="BE538" s="222"/>
      <c r="BF538" s="222"/>
      <c r="BG538" s="222"/>
      <c r="BH538" s="222"/>
      <c r="BI538" s="222"/>
      <c r="BJ538" s="222"/>
      <c r="BK538" s="222"/>
      <c r="BL538" s="222"/>
      <c r="BM538" s="57"/>
    </row>
    <row r="539" spans="1:65">
      <c r="A539" s="30"/>
      <c r="B539" s="20" t="s">
        <v>238</v>
      </c>
      <c r="C539" s="12"/>
      <c r="D539" s="226">
        <v>0.18999999999999997</v>
      </c>
      <c r="E539" s="226">
        <v>0.21</v>
      </c>
      <c r="F539" s="226">
        <v>0.19333333333333333</v>
      </c>
      <c r="G539" s="226">
        <v>0.18166666666666667</v>
      </c>
      <c r="H539" s="226">
        <v>0.18333333333333332</v>
      </c>
      <c r="I539" s="226">
        <v>0.17999999999999997</v>
      </c>
      <c r="J539" s="226">
        <v>0.18333333333333335</v>
      </c>
      <c r="K539" s="226">
        <v>0.18833333333333332</v>
      </c>
      <c r="L539" s="226">
        <v>0.20833333333333334</v>
      </c>
      <c r="M539" s="226">
        <v>0.19499999999999998</v>
      </c>
      <c r="N539" s="226">
        <v>0.18999999999999997</v>
      </c>
      <c r="O539" s="226">
        <v>0.21666666666666665</v>
      </c>
      <c r="P539" s="226">
        <v>0.19948789407390577</v>
      </c>
      <c r="Q539" s="226">
        <v>0.17817133333333332</v>
      </c>
      <c r="R539" s="226">
        <v>0.21783897059209689</v>
      </c>
      <c r="S539" s="226">
        <v>0.19166666666666665</v>
      </c>
      <c r="T539" s="226">
        <v>0.21666666666666667</v>
      </c>
      <c r="U539" s="226">
        <v>0.19333333333333333</v>
      </c>
      <c r="V539" s="226">
        <v>0.19738333333333333</v>
      </c>
      <c r="W539" s="226">
        <v>0.22</v>
      </c>
      <c r="X539" s="226">
        <v>0.19499999999999998</v>
      </c>
      <c r="Y539" s="226">
        <v>0.17666666666666667</v>
      </c>
      <c r="Z539" s="226">
        <v>0.18999999999999997</v>
      </c>
      <c r="AA539" s="226">
        <v>0.18999999999999997</v>
      </c>
      <c r="AB539" s="226">
        <v>0.20333333333333334</v>
      </c>
      <c r="AC539" s="226">
        <v>0.19916666666666663</v>
      </c>
      <c r="AD539" s="226">
        <v>0.18666666666666665</v>
      </c>
      <c r="AE539" s="221"/>
      <c r="AF539" s="222"/>
      <c r="AG539" s="222"/>
      <c r="AH539" s="222"/>
      <c r="AI539" s="222"/>
      <c r="AJ539" s="222"/>
      <c r="AK539" s="222"/>
      <c r="AL539" s="222"/>
      <c r="AM539" s="222"/>
      <c r="AN539" s="222"/>
      <c r="AO539" s="222"/>
      <c r="AP539" s="222"/>
      <c r="AQ539" s="222"/>
      <c r="AR539" s="222"/>
      <c r="AS539" s="222"/>
      <c r="AT539" s="222"/>
      <c r="AU539" s="222"/>
      <c r="AV539" s="222"/>
      <c r="AW539" s="222"/>
      <c r="AX539" s="222"/>
      <c r="AY539" s="222"/>
      <c r="AZ539" s="222"/>
      <c r="BA539" s="222"/>
      <c r="BB539" s="222"/>
      <c r="BC539" s="222"/>
      <c r="BD539" s="222"/>
      <c r="BE539" s="222"/>
      <c r="BF539" s="222"/>
      <c r="BG539" s="222"/>
      <c r="BH539" s="222"/>
      <c r="BI539" s="222"/>
      <c r="BJ539" s="222"/>
      <c r="BK539" s="222"/>
      <c r="BL539" s="222"/>
      <c r="BM539" s="57"/>
    </row>
    <row r="540" spans="1:65">
      <c r="A540" s="30"/>
      <c r="B540" s="3" t="s">
        <v>239</v>
      </c>
      <c r="C540" s="29"/>
      <c r="D540" s="23">
        <v>0.19</v>
      </c>
      <c r="E540" s="23">
        <v>0.21</v>
      </c>
      <c r="F540" s="23">
        <v>0.19</v>
      </c>
      <c r="G540" s="23">
        <v>0.18</v>
      </c>
      <c r="H540" s="23">
        <v>0.185</v>
      </c>
      <c r="I540" s="23">
        <v>0.18</v>
      </c>
      <c r="J540" s="23">
        <v>0.19</v>
      </c>
      <c r="K540" s="23">
        <v>0.185</v>
      </c>
      <c r="L540" s="23">
        <v>0.20500000000000002</v>
      </c>
      <c r="M540" s="23">
        <v>0.19500000000000001</v>
      </c>
      <c r="N540" s="23">
        <v>0.19</v>
      </c>
      <c r="O540" s="23">
        <v>0.215</v>
      </c>
      <c r="P540" s="23">
        <v>0.19523562306117498</v>
      </c>
      <c r="Q540" s="23">
        <v>0.17623849999999999</v>
      </c>
      <c r="R540" s="23">
        <v>0.21930973901338635</v>
      </c>
      <c r="S540" s="23">
        <v>0.19</v>
      </c>
      <c r="T540" s="23">
        <v>0.22</v>
      </c>
      <c r="U540" s="23">
        <v>0.19</v>
      </c>
      <c r="V540" s="23">
        <v>0.1976</v>
      </c>
      <c r="W540" s="23">
        <v>0.22</v>
      </c>
      <c r="X540" s="23">
        <v>0.19</v>
      </c>
      <c r="Y540" s="23">
        <v>0.17499999999999999</v>
      </c>
      <c r="Z540" s="23">
        <v>0.19</v>
      </c>
      <c r="AA540" s="23">
        <v>0.19</v>
      </c>
      <c r="AB540" s="23">
        <v>0.20500000000000002</v>
      </c>
      <c r="AC540" s="23">
        <v>0.19650000000000001</v>
      </c>
      <c r="AD540" s="23">
        <v>0.19</v>
      </c>
      <c r="AE540" s="221"/>
      <c r="AF540" s="222"/>
      <c r="AG540" s="222"/>
      <c r="AH540" s="222"/>
      <c r="AI540" s="222"/>
      <c r="AJ540" s="222"/>
      <c r="AK540" s="222"/>
      <c r="AL540" s="222"/>
      <c r="AM540" s="222"/>
      <c r="AN540" s="222"/>
      <c r="AO540" s="222"/>
      <c r="AP540" s="222"/>
      <c r="AQ540" s="222"/>
      <c r="AR540" s="222"/>
      <c r="AS540" s="222"/>
      <c r="AT540" s="222"/>
      <c r="AU540" s="222"/>
      <c r="AV540" s="222"/>
      <c r="AW540" s="222"/>
      <c r="AX540" s="222"/>
      <c r="AY540" s="222"/>
      <c r="AZ540" s="222"/>
      <c r="BA540" s="222"/>
      <c r="BB540" s="222"/>
      <c r="BC540" s="222"/>
      <c r="BD540" s="222"/>
      <c r="BE540" s="222"/>
      <c r="BF540" s="222"/>
      <c r="BG540" s="222"/>
      <c r="BH540" s="222"/>
      <c r="BI540" s="222"/>
      <c r="BJ540" s="222"/>
      <c r="BK540" s="222"/>
      <c r="BL540" s="222"/>
      <c r="BM540" s="57"/>
    </row>
    <row r="541" spans="1:65">
      <c r="A541" s="30"/>
      <c r="B541" s="3" t="s">
        <v>240</v>
      </c>
      <c r="C541" s="29"/>
      <c r="D541" s="23">
        <v>8.9442719099991665E-3</v>
      </c>
      <c r="E541" s="23">
        <v>6.3245553203367553E-3</v>
      </c>
      <c r="F541" s="23">
        <v>1.0327955589886445E-2</v>
      </c>
      <c r="G541" s="23">
        <v>7.5277265270908078E-3</v>
      </c>
      <c r="H541" s="23">
        <v>8.1649658092772595E-3</v>
      </c>
      <c r="I541" s="23">
        <v>3.0404709722440586E-17</v>
      </c>
      <c r="J541" s="23">
        <v>1.032795558988644E-2</v>
      </c>
      <c r="K541" s="23">
        <v>9.8319208025017587E-3</v>
      </c>
      <c r="L541" s="23">
        <v>9.8319208025017448E-3</v>
      </c>
      <c r="M541" s="23">
        <v>1.0488088481701517E-2</v>
      </c>
      <c r="N541" s="23">
        <v>3.0404709722440586E-17</v>
      </c>
      <c r="O541" s="23">
        <v>1.2110601416389958E-2</v>
      </c>
      <c r="P541" s="23">
        <v>8.3523243222194173E-3</v>
      </c>
      <c r="Q541" s="23">
        <v>1.3518255193132983E-2</v>
      </c>
      <c r="R541" s="23">
        <v>1.1860065931837598E-2</v>
      </c>
      <c r="S541" s="23">
        <v>4.0824829046386332E-3</v>
      </c>
      <c r="T541" s="23">
        <v>5.1639777949432277E-3</v>
      </c>
      <c r="U541" s="23">
        <v>5.1639777949432268E-3</v>
      </c>
      <c r="V541" s="23">
        <v>7.3598007219398713E-4</v>
      </c>
      <c r="W541" s="23">
        <v>0</v>
      </c>
      <c r="X541" s="23">
        <v>8.3666002653407529E-3</v>
      </c>
      <c r="Y541" s="23">
        <v>8.1649658092772543E-3</v>
      </c>
      <c r="Z541" s="23">
        <v>6.324555320336764E-3</v>
      </c>
      <c r="AA541" s="23">
        <v>3.0404709722440586E-17</v>
      </c>
      <c r="AB541" s="23">
        <v>8.1649658092772543E-3</v>
      </c>
      <c r="AC541" s="23">
        <v>5.3820689949745691E-3</v>
      </c>
      <c r="AD541" s="23">
        <v>5.1639777949432277E-3</v>
      </c>
      <c r="AE541" s="221"/>
      <c r="AF541" s="222"/>
      <c r="AG541" s="222"/>
      <c r="AH541" s="222"/>
      <c r="AI541" s="222"/>
      <c r="AJ541" s="222"/>
      <c r="AK541" s="222"/>
      <c r="AL541" s="222"/>
      <c r="AM541" s="222"/>
      <c r="AN541" s="222"/>
      <c r="AO541" s="222"/>
      <c r="AP541" s="222"/>
      <c r="AQ541" s="222"/>
      <c r="AR541" s="222"/>
      <c r="AS541" s="222"/>
      <c r="AT541" s="222"/>
      <c r="AU541" s="222"/>
      <c r="AV541" s="222"/>
      <c r="AW541" s="222"/>
      <c r="AX541" s="222"/>
      <c r="AY541" s="222"/>
      <c r="AZ541" s="222"/>
      <c r="BA541" s="222"/>
      <c r="BB541" s="222"/>
      <c r="BC541" s="222"/>
      <c r="BD541" s="222"/>
      <c r="BE541" s="222"/>
      <c r="BF541" s="222"/>
      <c r="BG541" s="222"/>
      <c r="BH541" s="222"/>
      <c r="BI541" s="222"/>
      <c r="BJ541" s="222"/>
      <c r="BK541" s="222"/>
      <c r="BL541" s="222"/>
      <c r="BM541" s="57"/>
    </row>
    <row r="542" spans="1:65">
      <c r="A542" s="30"/>
      <c r="B542" s="3" t="s">
        <v>87</v>
      </c>
      <c r="C542" s="29"/>
      <c r="D542" s="13">
        <v>4.7075115315785093E-2</v>
      </c>
      <c r="E542" s="13">
        <v>3.0116930096841694E-2</v>
      </c>
      <c r="F542" s="13">
        <v>5.3420459947688508E-2</v>
      </c>
      <c r="G542" s="13">
        <v>4.1437026754628299E-2</v>
      </c>
      <c r="H542" s="13">
        <v>4.4536177141512326E-2</v>
      </c>
      <c r="I542" s="13">
        <v>1.6891505401355884E-16</v>
      </c>
      <c r="J542" s="13">
        <v>5.6334303217562394E-2</v>
      </c>
      <c r="K542" s="13">
        <v>5.2204889216823501E-2</v>
      </c>
      <c r="L542" s="13">
        <v>4.7193219852008375E-2</v>
      </c>
      <c r="M542" s="13">
        <v>5.378506913693086E-2</v>
      </c>
      <c r="N542" s="13">
        <v>1.6002478801284522E-16</v>
      </c>
      <c r="O542" s="13">
        <v>5.5895083460261348E-2</v>
      </c>
      <c r="P542" s="13">
        <v>4.1868827985747696E-2</v>
      </c>
      <c r="Q542" s="13">
        <v>7.5872223326982929E-2</v>
      </c>
      <c r="R542" s="13">
        <v>5.4444188290099622E-2</v>
      </c>
      <c r="S542" s="13">
        <v>2.1299910806810263E-2</v>
      </c>
      <c r="T542" s="13">
        <v>2.3833743668968742E-2</v>
      </c>
      <c r="U542" s="13">
        <v>2.6710229973844278E-2</v>
      </c>
      <c r="V542" s="13">
        <v>3.7286839763268791E-3</v>
      </c>
      <c r="W542" s="13">
        <v>0</v>
      </c>
      <c r="X542" s="13">
        <v>4.2905642386362838E-2</v>
      </c>
      <c r="Y542" s="13">
        <v>4.621678759968257E-2</v>
      </c>
      <c r="Z542" s="13">
        <v>3.3287133264930338E-2</v>
      </c>
      <c r="AA542" s="13">
        <v>1.6002478801284522E-16</v>
      </c>
      <c r="AB542" s="13">
        <v>4.0155569553822559E-2</v>
      </c>
      <c r="AC542" s="13">
        <v>2.7022940560541775E-2</v>
      </c>
      <c r="AD542" s="13">
        <v>2.7664166758624438E-2</v>
      </c>
      <c r="AE542" s="157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6"/>
    </row>
    <row r="543" spans="1:65">
      <c r="A543" s="30"/>
      <c r="B543" s="3" t="s">
        <v>241</v>
      </c>
      <c r="C543" s="29"/>
      <c r="D543" s="13">
        <v>-2.2321635559673592E-2</v>
      </c>
      <c r="E543" s="13">
        <v>8.059187648667665E-2</v>
      </c>
      <c r="F543" s="13">
        <v>-5.1693835519485143E-3</v>
      </c>
      <c r="G543" s="13">
        <v>-6.5202265578986007E-2</v>
      </c>
      <c r="H543" s="13">
        <v>-5.6626139575123635E-2</v>
      </c>
      <c r="I543" s="13">
        <v>-7.3778391582848712E-2</v>
      </c>
      <c r="J543" s="13">
        <v>-5.6626139575123413E-2</v>
      </c>
      <c r="K543" s="13">
        <v>-3.0897761563536075E-2</v>
      </c>
      <c r="L543" s="13">
        <v>7.2015750482814278E-2</v>
      </c>
      <c r="M543" s="13">
        <v>3.4067424519139688E-3</v>
      </c>
      <c r="N543" s="13">
        <v>-2.2321635559673592E-2</v>
      </c>
      <c r="O543" s="13">
        <v>0.11489638050212658</v>
      </c>
      <c r="P543" s="13">
        <v>2.6499989493796283E-2</v>
      </c>
      <c r="Q543" s="13">
        <v>-8.3188117034286635E-2</v>
      </c>
      <c r="R543" s="13">
        <v>0.12092867620971415</v>
      </c>
      <c r="S543" s="13">
        <v>-1.3745509555810997E-2</v>
      </c>
      <c r="T543" s="13">
        <v>0.1148963805021268</v>
      </c>
      <c r="U543" s="13">
        <v>-5.1693835519485143E-3</v>
      </c>
      <c r="V543" s="13">
        <v>1.5670602637437359E-2</v>
      </c>
      <c r="W543" s="13">
        <v>0.13204863250985177</v>
      </c>
      <c r="X543" s="13">
        <v>3.4067424519139688E-3</v>
      </c>
      <c r="Y543" s="13">
        <v>-9.0930643590573568E-2</v>
      </c>
      <c r="Z543" s="13">
        <v>-2.2321635559673592E-2</v>
      </c>
      <c r="AA543" s="13">
        <v>-2.2321635559673592E-2</v>
      </c>
      <c r="AB543" s="13">
        <v>4.6287372471226718E-2</v>
      </c>
      <c r="AC543" s="13">
        <v>2.4847057461570232E-2</v>
      </c>
      <c r="AD543" s="13">
        <v>-3.9473887567398558E-2</v>
      </c>
      <c r="AE543" s="157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6"/>
    </row>
    <row r="544" spans="1:65">
      <c r="A544" s="30"/>
      <c r="B544" s="46" t="s">
        <v>242</v>
      </c>
      <c r="C544" s="47"/>
      <c r="D544" s="45">
        <v>0.34</v>
      </c>
      <c r="E544" s="45">
        <v>1.69</v>
      </c>
      <c r="F544" s="45">
        <v>0</v>
      </c>
      <c r="G544" s="45">
        <v>1.18</v>
      </c>
      <c r="H544" s="45">
        <v>1.01</v>
      </c>
      <c r="I544" s="45">
        <v>1.35</v>
      </c>
      <c r="J544" s="45">
        <v>1.01</v>
      </c>
      <c r="K544" s="45">
        <v>0.51</v>
      </c>
      <c r="L544" s="45">
        <v>1.52</v>
      </c>
      <c r="M544" s="45">
        <v>0.17</v>
      </c>
      <c r="N544" s="45">
        <v>0.34</v>
      </c>
      <c r="O544" s="45">
        <v>2.36</v>
      </c>
      <c r="P544" s="45">
        <v>0.62</v>
      </c>
      <c r="Q544" s="45">
        <v>1.53</v>
      </c>
      <c r="R544" s="45">
        <v>2.48</v>
      </c>
      <c r="S544" s="45">
        <v>0.17</v>
      </c>
      <c r="T544" s="45">
        <v>2.36</v>
      </c>
      <c r="U544" s="45">
        <v>0</v>
      </c>
      <c r="V544" s="45">
        <v>0.41</v>
      </c>
      <c r="W544" s="45">
        <v>2.7</v>
      </c>
      <c r="X544" s="45">
        <v>0.17</v>
      </c>
      <c r="Y544" s="45">
        <v>1.69</v>
      </c>
      <c r="Z544" s="45">
        <v>0.34</v>
      </c>
      <c r="AA544" s="45">
        <v>0.34</v>
      </c>
      <c r="AB544" s="45">
        <v>1.01</v>
      </c>
      <c r="AC544" s="45">
        <v>0.59</v>
      </c>
      <c r="AD544" s="45">
        <v>0.67</v>
      </c>
      <c r="AE544" s="157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6"/>
    </row>
    <row r="545" spans="1:65">
      <c r="B545" s="31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BM545" s="56"/>
    </row>
    <row r="546" spans="1:65" ht="15">
      <c r="B546" s="8" t="s">
        <v>571</v>
      </c>
      <c r="BM546" s="28" t="s">
        <v>67</v>
      </c>
    </row>
    <row r="547" spans="1:65" ht="15">
      <c r="A547" s="25" t="s">
        <v>56</v>
      </c>
      <c r="B547" s="18" t="s">
        <v>114</v>
      </c>
      <c r="C547" s="15" t="s">
        <v>115</v>
      </c>
      <c r="D547" s="16" t="s">
        <v>234</v>
      </c>
      <c r="E547" s="17" t="s">
        <v>234</v>
      </c>
      <c r="F547" s="17" t="s">
        <v>234</v>
      </c>
      <c r="G547" s="17" t="s">
        <v>234</v>
      </c>
      <c r="H547" s="17" t="s">
        <v>234</v>
      </c>
      <c r="I547" s="17" t="s">
        <v>234</v>
      </c>
      <c r="J547" s="17" t="s">
        <v>234</v>
      </c>
      <c r="K547" s="17" t="s">
        <v>234</v>
      </c>
      <c r="L547" s="17" t="s">
        <v>234</v>
      </c>
      <c r="M547" s="17" t="s">
        <v>234</v>
      </c>
      <c r="N547" s="17" t="s">
        <v>234</v>
      </c>
      <c r="O547" s="17" t="s">
        <v>234</v>
      </c>
      <c r="P547" s="17" t="s">
        <v>234</v>
      </c>
      <c r="Q547" s="17" t="s">
        <v>234</v>
      </c>
      <c r="R547" s="17" t="s">
        <v>234</v>
      </c>
      <c r="S547" s="17" t="s">
        <v>234</v>
      </c>
      <c r="T547" s="17" t="s">
        <v>234</v>
      </c>
      <c r="U547" s="17" t="s">
        <v>234</v>
      </c>
      <c r="V547" s="17" t="s">
        <v>234</v>
      </c>
      <c r="W547" s="17" t="s">
        <v>234</v>
      </c>
      <c r="X547" s="17" t="s">
        <v>234</v>
      </c>
      <c r="Y547" s="17" t="s">
        <v>234</v>
      </c>
      <c r="Z547" s="17" t="s">
        <v>234</v>
      </c>
      <c r="AA547" s="17" t="s">
        <v>234</v>
      </c>
      <c r="AB547" s="17" t="s">
        <v>234</v>
      </c>
      <c r="AC547" s="17" t="s">
        <v>234</v>
      </c>
      <c r="AD547" s="17" t="s">
        <v>234</v>
      </c>
      <c r="AE547" s="157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</v>
      </c>
    </row>
    <row r="548" spans="1:65">
      <c r="A548" s="30"/>
      <c r="B548" s="19" t="s">
        <v>235</v>
      </c>
      <c r="C548" s="9" t="s">
        <v>235</v>
      </c>
      <c r="D548" s="154" t="s">
        <v>245</v>
      </c>
      <c r="E548" s="156" t="s">
        <v>246</v>
      </c>
      <c r="F548" s="156" t="s">
        <v>247</v>
      </c>
      <c r="G548" s="156" t="s">
        <v>248</v>
      </c>
      <c r="H548" s="156" t="s">
        <v>249</v>
      </c>
      <c r="I548" s="156" t="s">
        <v>250</v>
      </c>
      <c r="J548" s="156" t="s">
        <v>251</v>
      </c>
      <c r="K548" s="156" t="s">
        <v>252</v>
      </c>
      <c r="L548" s="156" t="s">
        <v>253</v>
      </c>
      <c r="M548" s="156" t="s">
        <v>254</v>
      </c>
      <c r="N548" s="156" t="s">
        <v>255</v>
      </c>
      <c r="O548" s="156" t="s">
        <v>256</v>
      </c>
      <c r="P548" s="156" t="s">
        <v>257</v>
      </c>
      <c r="Q548" s="156" t="s">
        <v>258</v>
      </c>
      <c r="R548" s="156" t="s">
        <v>259</v>
      </c>
      <c r="S548" s="156" t="s">
        <v>260</v>
      </c>
      <c r="T548" s="156" t="s">
        <v>261</v>
      </c>
      <c r="U548" s="156" t="s">
        <v>262</v>
      </c>
      <c r="V548" s="156" t="s">
        <v>263</v>
      </c>
      <c r="W548" s="156" t="s">
        <v>265</v>
      </c>
      <c r="X548" s="156" t="s">
        <v>267</v>
      </c>
      <c r="Y548" s="156" t="s">
        <v>268</v>
      </c>
      <c r="Z548" s="156" t="s">
        <v>269</v>
      </c>
      <c r="AA548" s="156" t="s">
        <v>270</v>
      </c>
      <c r="AB548" s="156" t="s">
        <v>271</v>
      </c>
      <c r="AC548" s="156" t="s">
        <v>236</v>
      </c>
      <c r="AD548" s="156" t="s">
        <v>272</v>
      </c>
      <c r="AE548" s="157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 t="s">
        <v>1</v>
      </c>
    </row>
    <row r="549" spans="1:65">
      <c r="A549" s="30"/>
      <c r="B549" s="19"/>
      <c r="C549" s="9"/>
      <c r="D549" s="10" t="s">
        <v>282</v>
      </c>
      <c r="E549" s="11" t="s">
        <v>282</v>
      </c>
      <c r="F549" s="11" t="s">
        <v>281</v>
      </c>
      <c r="G549" s="11" t="s">
        <v>281</v>
      </c>
      <c r="H549" s="11" t="s">
        <v>281</v>
      </c>
      <c r="I549" s="11" t="s">
        <v>281</v>
      </c>
      <c r="J549" s="11" t="s">
        <v>281</v>
      </c>
      <c r="K549" s="11" t="s">
        <v>281</v>
      </c>
      <c r="L549" s="11" t="s">
        <v>282</v>
      </c>
      <c r="M549" s="11" t="s">
        <v>305</v>
      </c>
      <c r="N549" s="11" t="s">
        <v>281</v>
      </c>
      <c r="O549" s="11" t="s">
        <v>305</v>
      </c>
      <c r="P549" s="11" t="s">
        <v>281</v>
      </c>
      <c r="Q549" s="11" t="s">
        <v>282</v>
      </c>
      <c r="R549" s="11" t="s">
        <v>282</v>
      </c>
      <c r="S549" s="11" t="s">
        <v>305</v>
      </c>
      <c r="T549" s="11" t="s">
        <v>282</v>
      </c>
      <c r="U549" s="11" t="s">
        <v>282</v>
      </c>
      <c r="V549" s="11" t="s">
        <v>305</v>
      </c>
      <c r="W549" s="11" t="s">
        <v>282</v>
      </c>
      <c r="X549" s="11" t="s">
        <v>305</v>
      </c>
      <c r="Y549" s="11" t="s">
        <v>305</v>
      </c>
      <c r="Z549" s="11" t="s">
        <v>282</v>
      </c>
      <c r="AA549" s="11" t="s">
        <v>282</v>
      </c>
      <c r="AB549" s="11" t="s">
        <v>282</v>
      </c>
      <c r="AC549" s="11" t="s">
        <v>305</v>
      </c>
      <c r="AD549" s="11" t="s">
        <v>282</v>
      </c>
      <c r="AE549" s="157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9"/>
      <c r="C550" s="9"/>
      <c r="D550" s="26" t="s">
        <v>306</v>
      </c>
      <c r="E550" s="26" t="s">
        <v>306</v>
      </c>
      <c r="F550" s="26" t="s">
        <v>306</v>
      </c>
      <c r="G550" s="26" t="s">
        <v>306</v>
      </c>
      <c r="H550" s="26" t="s">
        <v>306</v>
      </c>
      <c r="I550" s="26" t="s">
        <v>306</v>
      </c>
      <c r="J550" s="26" t="s">
        <v>306</v>
      </c>
      <c r="K550" s="26" t="s">
        <v>306</v>
      </c>
      <c r="L550" s="26" t="s">
        <v>306</v>
      </c>
      <c r="M550" s="26" t="s">
        <v>121</v>
      </c>
      <c r="N550" s="26" t="s">
        <v>278</v>
      </c>
      <c r="O550" s="26" t="s">
        <v>307</v>
      </c>
      <c r="P550" s="26" t="s">
        <v>308</v>
      </c>
      <c r="Q550" s="26" t="s">
        <v>306</v>
      </c>
      <c r="R550" s="26" t="s">
        <v>307</v>
      </c>
      <c r="S550" s="26" t="s">
        <v>307</v>
      </c>
      <c r="T550" s="26" t="s">
        <v>307</v>
      </c>
      <c r="U550" s="26" t="s">
        <v>309</v>
      </c>
      <c r="V550" s="26" t="s">
        <v>309</v>
      </c>
      <c r="W550" s="26" t="s">
        <v>308</v>
      </c>
      <c r="X550" s="26" t="s">
        <v>309</v>
      </c>
      <c r="Y550" s="26" t="s">
        <v>306</v>
      </c>
      <c r="Z550" s="26" t="s">
        <v>309</v>
      </c>
      <c r="AA550" s="26" t="s">
        <v>309</v>
      </c>
      <c r="AB550" s="26" t="s">
        <v>306</v>
      </c>
      <c r="AC550" s="26" t="s">
        <v>309</v>
      </c>
      <c r="AD550" s="26" t="s">
        <v>308</v>
      </c>
      <c r="AE550" s="157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8">
        <v>1</v>
      </c>
      <c r="C551" s="14">
        <v>1</v>
      </c>
      <c r="D551" s="220">
        <v>0.15</v>
      </c>
      <c r="E551" s="219">
        <v>0.16700000000000001</v>
      </c>
      <c r="F551" s="219">
        <v>0.1583</v>
      </c>
      <c r="G551" s="219">
        <v>0.16300000000000001</v>
      </c>
      <c r="H551" s="219">
        <v>0.16350000000000001</v>
      </c>
      <c r="I551" s="219">
        <v>0.17399999999999999</v>
      </c>
      <c r="J551" s="219">
        <v>0.16400000000000001</v>
      </c>
      <c r="K551" s="219">
        <v>0.16500000000000001</v>
      </c>
      <c r="L551" s="219">
        <v>0.17600000000000002</v>
      </c>
      <c r="M551" s="219">
        <v>0.16620000000000001</v>
      </c>
      <c r="N551" s="219">
        <v>0.16969999999999999</v>
      </c>
      <c r="O551" s="219">
        <v>0.1739</v>
      </c>
      <c r="P551" s="220">
        <v>6.5243092515471945E-2</v>
      </c>
      <c r="Q551" s="220">
        <v>0.15906600000000001</v>
      </c>
      <c r="R551" s="219">
        <v>0.1603514738493759</v>
      </c>
      <c r="S551" s="219">
        <v>0.16590000000000002</v>
      </c>
      <c r="T551" s="219">
        <v>0.17600000000000002</v>
      </c>
      <c r="U551" s="219">
        <v>0.1694</v>
      </c>
      <c r="V551" s="219">
        <v>0.16590000000000002</v>
      </c>
      <c r="W551" s="219">
        <v>0.16739999999999999</v>
      </c>
      <c r="X551" s="219">
        <v>0.1724</v>
      </c>
      <c r="Y551" s="219">
        <v>0.17810000000000001</v>
      </c>
      <c r="Z551" s="219">
        <v>0.16550000000000001</v>
      </c>
      <c r="AA551" s="219">
        <v>0.16139999999999999</v>
      </c>
      <c r="AB551" s="219">
        <v>0.1678</v>
      </c>
      <c r="AC551" s="219">
        <v>0.17119999999999999</v>
      </c>
      <c r="AD551" s="219">
        <v>0.16839999999999999</v>
      </c>
      <c r="AE551" s="221"/>
      <c r="AF551" s="222"/>
      <c r="AG551" s="222"/>
      <c r="AH551" s="222"/>
      <c r="AI551" s="222"/>
      <c r="AJ551" s="222"/>
      <c r="AK551" s="222"/>
      <c r="AL551" s="222"/>
      <c r="AM551" s="222"/>
      <c r="AN551" s="222"/>
      <c r="AO551" s="222"/>
      <c r="AP551" s="222"/>
      <c r="AQ551" s="222"/>
      <c r="AR551" s="222"/>
      <c r="AS551" s="222"/>
      <c r="AT551" s="222"/>
      <c r="AU551" s="222"/>
      <c r="AV551" s="222"/>
      <c r="AW551" s="222"/>
      <c r="AX551" s="222"/>
      <c r="AY551" s="222"/>
      <c r="AZ551" s="222"/>
      <c r="BA551" s="222"/>
      <c r="BB551" s="222"/>
      <c r="BC551" s="222"/>
      <c r="BD551" s="222"/>
      <c r="BE551" s="222"/>
      <c r="BF551" s="222"/>
      <c r="BG551" s="222"/>
      <c r="BH551" s="222"/>
      <c r="BI551" s="222"/>
      <c r="BJ551" s="222"/>
      <c r="BK551" s="222"/>
      <c r="BL551" s="222"/>
      <c r="BM551" s="223">
        <v>1</v>
      </c>
    </row>
    <row r="552" spans="1:65">
      <c r="A552" s="30"/>
      <c r="B552" s="19">
        <v>1</v>
      </c>
      <c r="C552" s="9">
        <v>2</v>
      </c>
      <c r="D552" s="225">
        <v>0.14989999999999998</v>
      </c>
      <c r="E552" s="23">
        <v>0.16400000000000001</v>
      </c>
      <c r="F552" s="228">
        <v>0.1522</v>
      </c>
      <c r="G552" s="23">
        <v>0.16149999999999998</v>
      </c>
      <c r="H552" s="23">
        <v>0.16550000000000001</v>
      </c>
      <c r="I552" s="23">
        <v>0.17099999999999999</v>
      </c>
      <c r="J552" s="23">
        <v>0.16500000000000001</v>
      </c>
      <c r="K552" s="23">
        <v>0.16999999999999998</v>
      </c>
      <c r="L552" s="23">
        <v>0.16700000000000001</v>
      </c>
      <c r="M552" s="23">
        <v>0.161</v>
      </c>
      <c r="N552" s="23">
        <v>0.1699</v>
      </c>
      <c r="O552" s="23">
        <v>0.1802</v>
      </c>
      <c r="P552" s="225">
        <v>6.4291572584947373E-2</v>
      </c>
      <c r="Q552" s="225">
        <v>0.14224800000000001</v>
      </c>
      <c r="R552" s="23">
        <v>0.16912636485182478</v>
      </c>
      <c r="S552" s="23">
        <v>0.16440000000000002</v>
      </c>
      <c r="T552" s="23">
        <v>0.17500000000000002</v>
      </c>
      <c r="U552" s="23">
        <v>0.17019999999999999</v>
      </c>
      <c r="V552" s="23">
        <v>0.1661</v>
      </c>
      <c r="W552" s="23">
        <v>0.17229999999999998</v>
      </c>
      <c r="X552" s="23">
        <v>0.1701</v>
      </c>
      <c r="Y552" s="23">
        <v>0.1777</v>
      </c>
      <c r="Z552" s="23">
        <v>0.1686</v>
      </c>
      <c r="AA552" s="23">
        <v>0.16750000000000001</v>
      </c>
      <c r="AB552" s="23">
        <v>0.17380000000000001</v>
      </c>
      <c r="AC552" s="23">
        <v>0.17380000000000001</v>
      </c>
      <c r="AD552" s="23">
        <v>0.1676</v>
      </c>
      <c r="AE552" s="221"/>
      <c r="AF552" s="222"/>
      <c r="AG552" s="222"/>
      <c r="AH552" s="222"/>
      <c r="AI552" s="222"/>
      <c r="AJ552" s="222"/>
      <c r="AK552" s="222"/>
      <c r="AL552" s="222"/>
      <c r="AM552" s="222"/>
      <c r="AN552" s="222"/>
      <c r="AO552" s="222"/>
      <c r="AP552" s="222"/>
      <c r="AQ552" s="222"/>
      <c r="AR552" s="222"/>
      <c r="AS552" s="222"/>
      <c r="AT552" s="222"/>
      <c r="AU552" s="222"/>
      <c r="AV552" s="222"/>
      <c r="AW552" s="222"/>
      <c r="AX552" s="222"/>
      <c r="AY552" s="222"/>
      <c r="AZ552" s="222"/>
      <c r="BA552" s="222"/>
      <c r="BB552" s="222"/>
      <c r="BC552" s="222"/>
      <c r="BD552" s="222"/>
      <c r="BE552" s="222"/>
      <c r="BF552" s="222"/>
      <c r="BG552" s="222"/>
      <c r="BH552" s="222"/>
      <c r="BI552" s="222"/>
      <c r="BJ552" s="222"/>
      <c r="BK552" s="222"/>
      <c r="BL552" s="222"/>
      <c r="BM552" s="223">
        <v>21</v>
      </c>
    </row>
    <row r="553" spans="1:65">
      <c r="A553" s="30"/>
      <c r="B553" s="19">
        <v>1</v>
      </c>
      <c r="C553" s="9">
        <v>3</v>
      </c>
      <c r="D553" s="225">
        <v>0.14959999999999998</v>
      </c>
      <c r="E553" s="23">
        <v>0.16500000000000001</v>
      </c>
      <c r="F553" s="23">
        <v>0.15770000000000001</v>
      </c>
      <c r="G553" s="23">
        <v>0.16199999999999998</v>
      </c>
      <c r="H553" s="23">
        <v>0.16550000000000001</v>
      </c>
      <c r="I553" s="23">
        <v>0.17399999999999999</v>
      </c>
      <c r="J553" s="23">
        <v>0.16450000000000001</v>
      </c>
      <c r="K553" s="23">
        <v>0.16700000000000001</v>
      </c>
      <c r="L553" s="23">
        <v>0.16300000000000001</v>
      </c>
      <c r="M553" s="23">
        <v>0.1699</v>
      </c>
      <c r="N553" s="23">
        <v>0.17019999999999999</v>
      </c>
      <c r="O553" s="228">
        <v>0.18409999999999999</v>
      </c>
      <c r="P553" s="225">
        <v>6.5480620950915627E-2</v>
      </c>
      <c r="Q553" s="225">
        <v>0.14724500000000001</v>
      </c>
      <c r="R553" s="23">
        <v>0.17058259477365209</v>
      </c>
      <c r="S553" s="23">
        <v>0.1653</v>
      </c>
      <c r="T553" s="23">
        <v>0.17199999999999999</v>
      </c>
      <c r="U553" s="23">
        <v>0.17430000000000001</v>
      </c>
      <c r="V553" s="23">
        <v>0.16550000000000001</v>
      </c>
      <c r="W553" s="23">
        <v>0.1636</v>
      </c>
      <c r="X553" s="23">
        <v>0.17269999999999999</v>
      </c>
      <c r="Y553" s="23">
        <v>0.17169999999999999</v>
      </c>
      <c r="Z553" s="23">
        <v>0.16400000000000001</v>
      </c>
      <c r="AA553" s="23">
        <v>0.1676</v>
      </c>
      <c r="AB553" s="23">
        <v>0.1706</v>
      </c>
      <c r="AC553" s="23">
        <v>0.17380000000000001</v>
      </c>
      <c r="AD553" s="23">
        <v>0.16770000000000002</v>
      </c>
      <c r="AE553" s="221"/>
      <c r="AF553" s="222"/>
      <c r="AG553" s="222"/>
      <c r="AH553" s="222"/>
      <c r="AI553" s="222"/>
      <c r="AJ553" s="222"/>
      <c r="AK553" s="222"/>
      <c r="AL553" s="222"/>
      <c r="AM553" s="222"/>
      <c r="AN553" s="222"/>
      <c r="AO553" s="222"/>
      <c r="AP553" s="222"/>
      <c r="AQ553" s="222"/>
      <c r="AR553" s="222"/>
      <c r="AS553" s="222"/>
      <c r="AT553" s="222"/>
      <c r="AU553" s="222"/>
      <c r="AV553" s="222"/>
      <c r="AW553" s="222"/>
      <c r="AX553" s="222"/>
      <c r="AY553" s="222"/>
      <c r="AZ553" s="222"/>
      <c r="BA553" s="222"/>
      <c r="BB553" s="222"/>
      <c r="BC553" s="222"/>
      <c r="BD553" s="222"/>
      <c r="BE553" s="222"/>
      <c r="BF553" s="222"/>
      <c r="BG553" s="222"/>
      <c r="BH553" s="222"/>
      <c r="BI553" s="222"/>
      <c r="BJ553" s="222"/>
      <c r="BK553" s="222"/>
      <c r="BL553" s="222"/>
      <c r="BM553" s="223">
        <v>16</v>
      </c>
    </row>
    <row r="554" spans="1:65">
      <c r="A554" s="30"/>
      <c r="B554" s="19">
        <v>1</v>
      </c>
      <c r="C554" s="9">
        <v>4</v>
      </c>
      <c r="D554" s="225">
        <v>0.15210000000000001</v>
      </c>
      <c r="E554" s="23">
        <v>0.17399999999999999</v>
      </c>
      <c r="F554" s="23">
        <v>0.15920000000000001</v>
      </c>
      <c r="G554" s="23">
        <v>0.16</v>
      </c>
      <c r="H554" s="23">
        <v>0.16550000000000001</v>
      </c>
      <c r="I554" s="23">
        <v>0.17249999999999999</v>
      </c>
      <c r="J554" s="23">
        <v>0.16199999999999998</v>
      </c>
      <c r="K554" s="23">
        <v>0.17049999999999998</v>
      </c>
      <c r="L554" s="23">
        <v>0.17299999999999999</v>
      </c>
      <c r="M554" s="23">
        <v>0.1653</v>
      </c>
      <c r="N554" s="23">
        <v>0.16700000000000001</v>
      </c>
      <c r="O554" s="23">
        <v>0.1676</v>
      </c>
      <c r="P554" s="225">
        <v>6.511689202738237E-2</v>
      </c>
      <c r="Q554" s="225">
        <v>0.138293</v>
      </c>
      <c r="R554" s="23">
        <v>0.16422994316945008</v>
      </c>
      <c r="S554" s="23">
        <v>0.16600000000000001</v>
      </c>
      <c r="T554" s="23">
        <v>0.17099999999999999</v>
      </c>
      <c r="U554" s="23">
        <v>0.16830000000000001</v>
      </c>
      <c r="V554" s="23">
        <v>0.1658</v>
      </c>
      <c r="W554" s="23">
        <v>0.16739999999999999</v>
      </c>
      <c r="X554" s="23">
        <v>0.1711</v>
      </c>
      <c r="Y554" s="23">
        <v>0.17269999999999999</v>
      </c>
      <c r="Z554" s="23">
        <v>0.16149999999999998</v>
      </c>
      <c r="AA554" s="23">
        <v>0.16500000000000001</v>
      </c>
      <c r="AB554" s="23">
        <v>0.17099999999999999</v>
      </c>
      <c r="AC554" s="23">
        <v>0.17500000000000002</v>
      </c>
      <c r="AD554" s="23">
        <v>0.16720000000000002</v>
      </c>
      <c r="AE554" s="221"/>
      <c r="AF554" s="222"/>
      <c r="AG554" s="222"/>
      <c r="AH554" s="222"/>
      <c r="AI554" s="222"/>
      <c r="AJ554" s="222"/>
      <c r="AK554" s="222"/>
      <c r="AL554" s="222"/>
      <c r="AM554" s="222"/>
      <c r="AN554" s="222"/>
      <c r="AO554" s="222"/>
      <c r="AP554" s="222"/>
      <c r="AQ554" s="222"/>
      <c r="AR554" s="222"/>
      <c r="AS554" s="222"/>
      <c r="AT554" s="222"/>
      <c r="AU554" s="222"/>
      <c r="AV554" s="222"/>
      <c r="AW554" s="222"/>
      <c r="AX554" s="222"/>
      <c r="AY554" s="222"/>
      <c r="AZ554" s="222"/>
      <c r="BA554" s="222"/>
      <c r="BB554" s="222"/>
      <c r="BC554" s="222"/>
      <c r="BD554" s="222"/>
      <c r="BE554" s="222"/>
      <c r="BF554" s="222"/>
      <c r="BG554" s="222"/>
      <c r="BH554" s="222"/>
      <c r="BI554" s="222"/>
      <c r="BJ554" s="222"/>
      <c r="BK554" s="222"/>
      <c r="BL554" s="222"/>
      <c r="BM554" s="223">
        <v>0.16785657850266211</v>
      </c>
    </row>
    <row r="555" spans="1:65">
      <c r="A555" s="30"/>
      <c r="B555" s="19">
        <v>1</v>
      </c>
      <c r="C555" s="9">
        <v>5</v>
      </c>
      <c r="D555" s="225">
        <v>0.15109999999999998</v>
      </c>
      <c r="E555" s="23">
        <v>0.16700000000000001</v>
      </c>
      <c r="F555" s="23">
        <v>0.15989999999999999</v>
      </c>
      <c r="G555" s="23">
        <v>0.1575</v>
      </c>
      <c r="H555" s="23">
        <v>0.16199999999999998</v>
      </c>
      <c r="I555" s="23">
        <v>0.17349999999999999</v>
      </c>
      <c r="J555" s="23">
        <v>0.16300000000000001</v>
      </c>
      <c r="K555" s="23">
        <v>0.16600000000000001</v>
      </c>
      <c r="L555" s="23">
        <v>0.16500000000000001</v>
      </c>
      <c r="M555" s="23">
        <v>0.16119999999999998</v>
      </c>
      <c r="N555" s="23">
        <v>0.16700000000000001</v>
      </c>
      <c r="O555" s="23">
        <v>0.17580000000000001</v>
      </c>
      <c r="P555" s="228">
        <v>7.1133385345934108E-2</v>
      </c>
      <c r="Q555" s="225">
        <v>0.164156</v>
      </c>
      <c r="R555" s="23">
        <v>0.16417077002221322</v>
      </c>
      <c r="S555" s="23">
        <v>0.1653</v>
      </c>
      <c r="T555" s="23">
        <v>0.17500000000000002</v>
      </c>
      <c r="U555" s="228">
        <v>0.17760000000000001</v>
      </c>
      <c r="V555" s="23">
        <v>0.1648</v>
      </c>
      <c r="W555" s="23">
        <v>0.1673</v>
      </c>
      <c r="X555" s="23">
        <v>0.1706</v>
      </c>
      <c r="Y555" s="23">
        <v>0.17750000000000002</v>
      </c>
      <c r="Z555" s="23">
        <v>0.16400000000000001</v>
      </c>
      <c r="AA555" s="23">
        <v>0.16270000000000001</v>
      </c>
      <c r="AB555" s="23">
        <v>0.1734</v>
      </c>
      <c r="AC555" s="23">
        <v>0.1701</v>
      </c>
      <c r="AD555" s="23">
        <v>0.16839999999999999</v>
      </c>
      <c r="AE555" s="221"/>
      <c r="AF555" s="222"/>
      <c r="AG555" s="222"/>
      <c r="AH555" s="222"/>
      <c r="AI555" s="222"/>
      <c r="AJ555" s="222"/>
      <c r="AK555" s="222"/>
      <c r="AL555" s="222"/>
      <c r="AM555" s="222"/>
      <c r="AN555" s="222"/>
      <c r="AO555" s="222"/>
      <c r="AP555" s="222"/>
      <c r="AQ555" s="222"/>
      <c r="AR555" s="222"/>
      <c r="AS555" s="222"/>
      <c r="AT555" s="222"/>
      <c r="AU555" s="222"/>
      <c r="AV555" s="222"/>
      <c r="AW555" s="222"/>
      <c r="AX555" s="222"/>
      <c r="AY555" s="222"/>
      <c r="AZ555" s="222"/>
      <c r="BA555" s="222"/>
      <c r="BB555" s="222"/>
      <c r="BC555" s="222"/>
      <c r="BD555" s="222"/>
      <c r="BE555" s="222"/>
      <c r="BF555" s="222"/>
      <c r="BG555" s="222"/>
      <c r="BH555" s="222"/>
      <c r="BI555" s="222"/>
      <c r="BJ555" s="222"/>
      <c r="BK555" s="222"/>
      <c r="BL555" s="222"/>
      <c r="BM555" s="223">
        <v>94</v>
      </c>
    </row>
    <row r="556" spans="1:65">
      <c r="A556" s="30"/>
      <c r="B556" s="19">
        <v>1</v>
      </c>
      <c r="C556" s="9">
        <v>6</v>
      </c>
      <c r="D556" s="225">
        <v>0.14989999999999998</v>
      </c>
      <c r="E556" s="23">
        <v>0.16999999999999998</v>
      </c>
      <c r="F556" s="23">
        <v>0.15540000000000001</v>
      </c>
      <c r="G556" s="23">
        <v>0.161</v>
      </c>
      <c r="H556" s="23">
        <v>0.16400000000000001</v>
      </c>
      <c r="I556" s="23">
        <v>0.17149999999999999</v>
      </c>
      <c r="J556" s="23">
        <v>0.16149999999999998</v>
      </c>
      <c r="K556" s="23">
        <v>0.16800000000000001</v>
      </c>
      <c r="L556" s="23">
        <v>0.16800000000000001</v>
      </c>
      <c r="M556" s="23">
        <v>0.16930000000000001</v>
      </c>
      <c r="N556" s="23">
        <v>0.1701</v>
      </c>
      <c r="O556" s="23">
        <v>0.1716</v>
      </c>
      <c r="P556" s="225">
        <v>6.9461947087443965E-2</v>
      </c>
      <c r="Q556" s="225">
        <v>0.154026</v>
      </c>
      <c r="R556" s="23">
        <v>0.16554615771682463</v>
      </c>
      <c r="S556" s="23">
        <v>0.16520000000000001</v>
      </c>
      <c r="T556" s="23">
        <v>0.16999999999999998</v>
      </c>
      <c r="U556" s="23">
        <v>0.1694</v>
      </c>
      <c r="V556" s="23">
        <v>0.16550000000000001</v>
      </c>
      <c r="W556" s="23">
        <v>0.16839999999999999</v>
      </c>
      <c r="X556" s="23">
        <v>0.16980000000000001</v>
      </c>
      <c r="Y556" s="23">
        <v>0.17849999999999999</v>
      </c>
      <c r="Z556" s="23">
        <v>0.1636</v>
      </c>
      <c r="AA556" s="23">
        <v>0.1658</v>
      </c>
      <c r="AB556" s="23">
        <v>0.1767</v>
      </c>
      <c r="AC556" s="23">
        <v>0.16949999999999998</v>
      </c>
      <c r="AD556" s="23">
        <v>0.16689999999999999</v>
      </c>
      <c r="AE556" s="221"/>
      <c r="AF556" s="222"/>
      <c r="AG556" s="222"/>
      <c r="AH556" s="222"/>
      <c r="AI556" s="222"/>
      <c r="AJ556" s="222"/>
      <c r="AK556" s="222"/>
      <c r="AL556" s="222"/>
      <c r="AM556" s="222"/>
      <c r="AN556" s="222"/>
      <c r="AO556" s="222"/>
      <c r="AP556" s="222"/>
      <c r="AQ556" s="222"/>
      <c r="AR556" s="222"/>
      <c r="AS556" s="222"/>
      <c r="AT556" s="222"/>
      <c r="AU556" s="222"/>
      <c r="AV556" s="222"/>
      <c r="AW556" s="222"/>
      <c r="AX556" s="222"/>
      <c r="AY556" s="222"/>
      <c r="AZ556" s="222"/>
      <c r="BA556" s="222"/>
      <c r="BB556" s="222"/>
      <c r="BC556" s="222"/>
      <c r="BD556" s="222"/>
      <c r="BE556" s="222"/>
      <c r="BF556" s="222"/>
      <c r="BG556" s="222"/>
      <c r="BH556" s="222"/>
      <c r="BI556" s="222"/>
      <c r="BJ556" s="222"/>
      <c r="BK556" s="222"/>
      <c r="BL556" s="222"/>
      <c r="BM556" s="57"/>
    </row>
    <row r="557" spans="1:65">
      <c r="A557" s="30"/>
      <c r="B557" s="20" t="s">
        <v>238</v>
      </c>
      <c r="C557" s="12"/>
      <c r="D557" s="226">
        <v>0.15043333333333331</v>
      </c>
      <c r="E557" s="226">
        <v>0.16783333333333331</v>
      </c>
      <c r="F557" s="226">
        <v>0.15711666666666665</v>
      </c>
      <c r="G557" s="226">
        <v>0.16083333333333333</v>
      </c>
      <c r="H557" s="226">
        <v>0.16433333333333336</v>
      </c>
      <c r="I557" s="226">
        <v>0.17274999999999996</v>
      </c>
      <c r="J557" s="226">
        <v>0.16333333333333333</v>
      </c>
      <c r="K557" s="226">
        <v>0.16774999999999998</v>
      </c>
      <c r="L557" s="226">
        <v>0.16866666666666666</v>
      </c>
      <c r="M557" s="226">
        <v>0.16548333333333334</v>
      </c>
      <c r="N557" s="226">
        <v>0.16898333333333335</v>
      </c>
      <c r="O557" s="226">
        <v>0.17553333333333332</v>
      </c>
      <c r="P557" s="226">
        <v>6.6787918418682563E-2</v>
      </c>
      <c r="Q557" s="226">
        <v>0.150839</v>
      </c>
      <c r="R557" s="226">
        <v>0.1656678840638901</v>
      </c>
      <c r="S557" s="226">
        <v>0.16535000000000002</v>
      </c>
      <c r="T557" s="226">
        <v>0.17316666666666666</v>
      </c>
      <c r="U557" s="226">
        <v>0.17153333333333332</v>
      </c>
      <c r="V557" s="226">
        <v>0.1656</v>
      </c>
      <c r="W557" s="226">
        <v>0.16773333333333332</v>
      </c>
      <c r="X557" s="226">
        <v>0.17111666666666667</v>
      </c>
      <c r="Y557" s="226">
        <v>0.17603333333333335</v>
      </c>
      <c r="Z557" s="226">
        <v>0.16453333333333334</v>
      </c>
      <c r="AA557" s="226">
        <v>0.16500000000000001</v>
      </c>
      <c r="AB557" s="226">
        <v>0.17221666666666668</v>
      </c>
      <c r="AC557" s="226">
        <v>0.17223333333333332</v>
      </c>
      <c r="AD557" s="226">
        <v>0.16769999999999999</v>
      </c>
      <c r="AE557" s="221"/>
      <c r="AF557" s="222"/>
      <c r="AG557" s="222"/>
      <c r="AH557" s="222"/>
      <c r="AI557" s="222"/>
      <c r="AJ557" s="222"/>
      <c r="AK557" s="222"/>
      <c r="AL557" s="222"/>
      <c r="AM557" s="222"/>
      <c r="AN557" s="222"/>
      <c r="AO557" s="222"/>
      <c r="AP557" s="222"/>
      <c r="AQ557" s="222"/>
      <c r="AR557" s="222"/>
      <c r="AS557" s="222"/>
      <c r="AT557" s="222"/>
      <c r="AU557" s="222"/>
      <c r="AV557" s="222"/>
      <c r="AW557" s="222"/>
      <c r="AX557" s="222"/>
      <c r="AY557" s="222"/>
      <c r="AZ557" s="222"/>
      <c r="BA557" s="222"/>
      <c r="BB557" s="222"/>
      <c r="BC557" s="222"/>
      <c r="BD557" s="222"/>
      <c r="BE557" s="222"/>
      <c r="BF557" s="222"/>
      <c r="BG557" s="222"/>
      <c r="BH557" s="222"/>
      <c r="BI557" s="222"/>
      <c r="BJ557" s="222"/>
      <c r="BK557" s="222"/>
      <c r="BL557" s="222"/>
      <c r="BM557" s="57"/>
    </row>
    <row r="558" spans="1:65">
      <c r="A558" s="30"/>
      <c r="B558" s="3" t="s">
        <v>239</v>
      </c>
      <c r="C558" s="29"/>
      <c r="D558" s="23">
        <v>0.14994999999999997</v>
      </c>
      <c r="E558" s="23">
        <v>0.16700000000000001</v>
      </c>
      <c r="F558" s="23">
        <v>0.158</v>
      </c>
      <c r="G558" s="23">
        <v>0.16125</v>
      </c>
      <c r="H558" s="23">
        <v>0.16475000000000001</v>
      </c>
      <c r="I558" s="23">
        <v>0.17299999999999999</v>
      </c>
      <c r="J558" s="23">
        <v>0.16350000000000001</v>
      </c>
      <c r="K558" s="23">
        <v>0.16750000000000001</v>
      </c>
      <c r="L558" s="23">
        <v>0.16750000000000001</v>
      </c>
      <c r="M558" s="23">
        <v>0.16575000000000001</v>
      </c>
      <c r="N558" s="23">
        <v>0.16980000000000001</v>
      </c>
      <c r="O558" s="23">
        <v>0.17485000000000001</v>
      </c>
      <c r="P558" s="23">
        <v>6.5361856733193779E-2</v>
      </c>
      <c r="Q558" s="23">
        <v>0.15063550000000001</v>
      </c>
      <c r="R558" s="23">
        <v>0.16488805044313737</v>
      </c>
      <c r="S558" s="23">
        <v>0.1653</v>
      </c>
      <c r="T558" s="23">
        <v>0.17349999999999999</v>
      </c>
      <c r="U558" s="23">
        <v>0.16980000000000001</v>
      </c>
      <c r="V558" s="23">
        <v>0.16565000000000002</v>
      </c>
      <c r="W558" s="23">
        <v>0.16739999999999999</v>
      </c>
      <c r="X558" s="23">
        <v>0.17085</v>
      </c>
      <c r="Y558" s="23">
        <v>0.17760000000000001</v>
      </c>
      <c r="Z558" s="23">
        <v>0.16400000000000001</v>
      </c>
      <c r="AA558" s="23">
        <v>0.16539999999999999</v>
      </c>
      <c r="AB558" s="23">
        <v>0.17219999999999999</v>
      </c>
      <c r="AC558" s="23">
        <v>0.17249999999999999</v>
      </c>
      <c r="AD558" s="23">
        <v>0.16765000000000002</v>
      </c>
      <c r="AE558" s="221"/>
      <c r="AF558" s="222"/>
      <c r="AG558" s="222"/>
      <c r="AH558" s="222"/>
      <c r="AI558" s="222"/>
      <c r="AJ558" s="222"/>
      <c r="AK558" s="222"/>
      <c r="AL558" s="222"/>
      <c r="AM558" s="222"/>
      <c r="AN558" s="222"/>
      <c r="AO558" s="222"/>
      <c r="AP558" s="222"/>
      <c r="AQ558" s="222"/>
      <c r="AR558" s="222"/>
      <c r="AS558" s="222"/>
      <c r="AT558" s="222"/>
      <c r="AU558" s="222"/>
      <c r="AV558" s="222"/>
      <c r="AW558" s="222"/>
      <c r="AX558" s="222"/>
      <c r="AY558" s="222"/>
      <c r="AZ558" s="222"/>
      <c r="BA558" s="222"/>
      <c r="BB558" s="222"/>
      <c r="BC558" s="222"/>
      <c r="BD558" s="222"/>
      <c r="BE558" s="222"/>
      <c r="BF558" s="222"/>
      <c r="BG558" s="222"/>
      <c r="BH558" s="222"/>
      <c r="BI558" s="222"/>
      <c r="BJ558" s="222"/>
      <c r="BK558" s="222"/>
      <c r="BL558" s="222"/>
      <c r="BM558" s="57"/>
    </row>
    <row r="559" spans="1:65">
      <c r="A559" s="30"/>
      <c r="B559" s="3" t="s">
        <v>240</v>
      </c>
      <c r="C559" s="29"/>
      <c r="D559" s="23">
        <v>9.6678160236254352E-4</v>
      </c>
      <c r="E559" s="23">
        <v>3.6560452221856611E-3</v>
      </c>
      <c r="F559" s="23">
        <v>2.8617593656117641E-3</v>
      </c>
      <c r="G559" s="23">
        <v>1.9148542155126727E-3</v>
      </c>
      <c r="H559" s="23">
        <v>1.437590576856532E-3</v>
      </c>
      <c r="I559" s="23">
        <v>1.2942179105544795E-3</v>
      </c>
      <c r="J559" s="23">
        <v>1.4023789311975224E-3</v>
      </c>
      <c r="K559" s="23">
        <v>2.1851773383412053E-3</v>
      </c>
      <c r="L559" s="23">
        <v>4.9261208538429772E-3</v>
      </c>
      <c r="M559" s="23">
        <v>3.8227825816630869E-3</v>
      </c>
      <c r="N559" s="23">
        <v>1.5458546719102164E-3</v>
      </c>
      <c r="O559" s="23">
        <v>5.9382376734740602E-3</v>
      </c>
      <c r="P559" s="23">
        <v>2.7983244129187019E-3</v>
      </c>
      <c r="Q559" s="23">
        <v>9.9930697986154362E-3</v>
      </c>
      <c r="R559" s="23">
        <v>3.7068458307140954E-3</v>
      </c>
      <c r="S559" s="23">
        <v>5.7532599454569993E-4</v>
      </c>
      <c r="T559" s="23">
        <v>2.4832774042919067E-3</v>
      </c>
      <c r="U559" s="23">
        <v>3.6274876521728786E-3</v>
      </c>
      <c r="V559" s="23">
        <v>4.5607017003965606E-4</v>
      </c>
      <c r="W559" s="23">
        <v>2.7854383257696872E-3</v>
      </c>
      <c r="X559" s="23">
        <v>1.1990273836183462E-3</v>
      </c>
      <c r="Y559" s="23">
        <v>3.0057722246814877E-3</v>
      </c>
      <c r="Z559" s="23">
        <v>2.3712162842445851E-3</v>
      </c>
      <c r="AA559" s="23">
        <v>2.5258661880630212E-3</v>
      </c>
      <c r="AB559" s="23">
        <v>3.0857197971732079E-3</v>
      </c>
      <c r="AC559" s="23">
        <v>2.2650974960620827E-3</v>
      </c>
      <c r="AD559" s="23">
        <v>6.1318838867023236E-4</v>
      </c>
      <c r="AE559" s="221"/>
      <c r="AF559" s="222"/>
      <c r="AG559" s="222"/>
      <c r="AH559" s="222"/>
      <c r="AI559" s="222"/>
      <c r="AJ559" s="222"/>
      <c r="AK559" s="222"/>
      <c r="AL559" s="222"/>
      <c r="AM559" s="222"/>
      <c r="AN559" s="222"/>
      <c r="AO559" s="222"/>
      <c r="AP559" s="222"/>
      <c r="AQ559" s="222"/>
      <c r="AR559" s="222"/>
      <c r="AS559" s="222"/>
      <c r="AT559" s="222"/>
      <c r="AU559" s="222"/>
      <c r="AV559" s="222"/>
      <c r="AW559" s="222"/>
      <c r="AX559" s="222"/>
      <c r="AY559" s="222"/>
      <c r="AZ559" s="222"/>
      <c r="BA559" s="222"/>
      <c r="BB559" s="222"/>
      <c r="BC559" s="222"/>
      <c r="BD559" s="222"/>
      <c r="BE559" s="222"/>
      <c r="BF559" s="222"/>
      <c r="BG559" s="222"/>
      <c r="BH559" s="222"/>
      <c r="BI559" s="222"/>
      <c r="BJ559" s="222"/>
      <c r="BK559" s="222"/>
      <c r="BL559" s="222"/>
      <c r="BM559" s="57"/>
    </row>
    <row r="560" spans="1:65">
      <c r="A560" s="30"/>
      <c r="B560" s="3" t="s">
        <v>87</v>
      </c>
      <c r="C560" s="29"/>
      <c r="D560" s="13">
        <v>6.4266448196047665E-3</v>
      </c>
      <c r="E560" s="13">
        <v>2.1783784839239293E-2</v>
      </c>
      <c r="F560" s="13">
        <v>1.8214231668261999E-2</v>
      </c>
      <c r="G560" s="13">
        <v>1.1905829319249779E-2</v>
      </c>
      <c r="H560" s="13">
        <v>8.7480156806685506E-3</v>
      </c>
      <c r="I560" s="13">
        <v>7.4918547644253538E-3</v>
      </c>
      <c r="J560" s="13">
        <v>8.5859934563113621E-3</v>
      </c>
      <c r="K560" s="13">
        <v>1.3026392478934161E-2</v>
      </c>
      <c r="L560" s="13">
        <v>2.9206250121598682E-2</v>
      </c>
      <c r="M560" s="13">
        <v>2.3100710534775425E-2</v>
      </c>
      <c r="N560" s="13">
        <v>9.1479712313455933E-3</v>
      </c>
      <c r="O560" s="13">
        <v>3.3829686707979839E-2</v>
      </c>
      <c r="P560" s="13">
        <v>4.1898661901340638E-2</v>
      </c>
      <c r="Q560" s="13">
        <v>6.6249907508107553E-2</v>
      </c>
      <c r="R560" s="13">
        <v>2.2375162522656134E-2</v>
      </c>
      <c r="S560" s="13">
        <v>3.4794435714889617E-3</v>
      </c>
      <c r="T560" s="13">
        <v>1.4340389245189067E-2</v>
      </c>
      <c r="U560" s="13">
        <v>2.1147421213600151E-2</v>
      </c>
      <c r="V560" s="13">
        <v>2.7540469205293242E-3</v>
      </c>
      <c r="W560" s="13">
        <v>1.6606349318976674E-2</v>
      </c>
      <c r="X560" s="13">
        <v>7.0070753888283599E-3</v>
      </c>
      <c r="Y560" s="13">
        <v>1.7075017371794097E-2</v>
      </c>
      <c r="Z560" s="13">
        <v>1.4411768340222356E-2</v>
      </c>
      <c r="AA560" s="13">
        <v>1.5308279927654673E-2</v>
      </c>
      <c r="AB560" s="13">
        <v>1.7917660682318055E-2</v>
      </c>
      <c r="AC560" s="13">
        <v>1.3151330536454902E-2</v>
      </c>
      <c r="AD560" s="13">
        <v>3.6564602782959595E-3</v>
      </c>
      <c r="AE560" s="157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6"/>
    </row>
    <row r="561" spans="1:65">
      <c r="A561" s="30"/>
      <c r="B561" s="3" t="s">
        <v>241</v>
      </c>
      <c r="C561" s="29"/>
      <c r="D561" s="13">
        <v>-0.10379840530975959</v>
      </c>
      <c r="E561" s="13">
        <v>-1.3848232542423844E-4</v>
      </c>
      <c r="F561" s="13">
        <v>-6.39826686079219E-2</v>
      </c>
      <c r="G561" s="13">
        <v>-4.1840750192685516E-2</v>
      </c>
      <c r="H561" s="13">
        <v>-2.09896162590546E-2</v>
      </c>
      <c r="I561" s="13">
        <v>2.915239629562838E-2</v>
      </c>
      <c r="J561" s="13">
        <v>-2.6947083097234925E-2</v>
      </c>
      <c r="K561" s="13">
        <v>-6.3493789527258038E-4</v>
      </c>
      <c r="L561" s="13">
        <v>4.826073373059403E-3</v>
      </c>
      <c r="M561" s="13">
        <v>-1.4138529395147481E-2</v>
      </c>
      <c r="N561" s="13">
        <v>6.7126045384833244E-3</v>
      </c>
      <c r="O561" s="13">
        <v>4.5734012328563223E-2</v>
      </c>
      <c r="P561" s="13">
        <v>-0.60211319082961445</v>
      </c>
      <c r="Q561" s="13">
        <v>-0.10138165959573764</v>
      </c>
      <c r="R561" s="13">
        <v>-1.3039074537893658E-2</v>
      </c>
      <c r="S561" s="13">
        <v>-1.4932858306904717E-2</v>
      </c>
      <c r="T561" s="13">
        <v>3.1634674144870312E-2</v>
      </c>
      <c r="U561" s="13">
        <v>2.1904144975842588E-2</v>
      </c>
      <c r="V561" s="13">
        <v>-1.3443491597359913E-2</v>
      </c>
      <c r="W561" s="13">
        <v>-7.3422900924224876E-4</v>
      </c>
      <c r="X561" s="13">
        <v>1.9421867126600878E-2</v>
      </c>
      <c r="Y561" s="13">
        <v>4.8712745747653496E-2</v>
      </c>
      <c r="Z561" s="13">
        <v>-1.979812289141869E-2</v>
      </c>
      <c r="AA561" s="13">
        <v>-1.7017971700267975E-2</v>
      </c>
      <c r="AB561" s="13">
        <v>2.5975080648599214E-2</v>
      </c>
      <c r="AC561" s="13">
        <v>2.607437176256866E-2</v>
      </c>
      <c r="AD561" s="13">
        <v>-9.3281123718147452E-4</v>
      </c>
      <c r="AE561" s="157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6"/>
    </row>
    <row r="562" spans="1:65">
      <c r="A562" s="30"/>
      <c r="B562" s="46" t="s">
        <v>242</v>
      </c>
      <c r="C562" s="47"/>
      <c r="D562" s="45">
        <v>3.41</v>
      </c>
      <c r="E562" s="45">
        <v>0.03</v>
      </c>
      <c r="F562" s="45">
        <v>2.09</v>
      </c>
      <c r="G562" s="45">
        <v>1.36</v>
      </c>
      <c r="H562" s="45">
        <v>0.66</v>
      </c>
      <c r="I562" s="45">
        <v>1</v>
      </c>
      <c r="J562" s="45">
        <v>0.86</v>
      </c>
      <c r="K562" s="45">
        <v>0.01</v>
      </c>
      <c r="L562" s="45">
        <v>0.19</v>
      </c>
      <c r="M562" s="45">
        <v>0.44</v>
      </c>
      <c r="N562" s="45">
        <v>0.25</v>
      </c>
      <c r="O562" s="45">
        <v>1.55</v>
      </c>
      <c r="P562" s="45">
        <v>19.920000000000002</v>
      </c>
      <c r="Q562" s="45">
        <v>3.33</v>
      </c>
      <c r="R562" s="45">
        <v>0.4</v>
      </c>
      <c r="S562" s="45">
        <v>0.46</v>
      </c>
      <c r="T562" s="45">
        <v>1.08</v>
      </c>
      <c r="U562" s="45">
        <v>0.76</v>
      </c>
      <c r="V562" s="45">
        <v>0.41</v>
      </c>
      <c r="W562" s="45">
        <v>0.01</v>
      </c>
      <c r="X562" s="45">
        <v>0.67</v>
      </c>
      <c r="Y562" s="45">
        <v>1.64</v>
      </c>
      <c r="Z562" s="45">
        <v>0.62</v>
      </c>
      <c r="AA562" s="45">
        <v>0.53</v>
      </c>
      <c r="AB562" s="45">
        <v>0.89</v>
      </c>
      <c r="AC562" s="45">
        <v>0.89</v>
      </c>
      <c r="AD562" s="45">
        <v>0</v>
      </c>
      <c r="AE562" s="157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6"/>
    </row>
    <row r="563" spans="1:65">
      <c r="B563" s="3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BM563" s="56"/>
    </row>
    <row r="564" spans="1:65" ht="15">
      <c r="B564" s="8" t="s">
        <v>572</v>
      </c>
      <c r="BM564" s="28" t="s">
        <v>67</v>
      </c>
    </row>
    <row r="565" spans="1:65" ht="15">
      <c r="A565" s="25" t="s">
        <v>26</v>
      </c>
      <c r="B565" s="18" t="s">
        <v>114</v>
      </c>
      <c r="C565" s="15" t="s">
        <v>115</v>
      </c>
      <c r="D565" s="16" t="s">
        <v>234</v>
      </c>
      <c r="E565" s="17" t="s">
        <v>234</v>
      </c>
      <c r="F565" s="17" t="s">
        <v>234</v>
      </c>
      <c r="G565" s="17" t="s">
        <v>234</v>
      </c>
      <c r="H565" s="17" t="s">
        <v>234</v>
      </c>
      <c r="I565" s="17" t="s">
        <v>234</v>
      </c>
      <c r="J565" s="17" t="s">
        <v>234</v>
      </c>
      <c r="K565" s="17" t="s">
        <v>234</v>
      </c>
      <c r="L565" s="17" t="s">
        <v>234</v>
      </c>
      <c r="M565" s="17" t="s">
        <v>234</v>
      </c>
      <c r="N565" s="17" t="s">
        <v>234</v>
      </c>
      <c r="O565" s="17" t="s">
        <v>234</v>
      </c>
      <c r="P565" s="17" t="s">
        <v>234</v>
      </c>
      <c r="Q565" s="17" t="s">
        <v>234</v>
      </c>
      <c r="R565" s="17" t="s">
        <v>234</v>
      </c>
      <c r="S565" s="17" t="s">
        <v>234</v>
      </c>
      <c r="T565" s="17" t="s">
        <v>234</v>
      </c>
      <c r="U565" s="17" t="s">
        <v>234</v>
      </c>
      <c r="V565" s="17" t="s">
        <v>234</v>
      </c>
      <c r="W565" s="17" t="s">
        <v>234</v>
      </c>
      <c r="X565" s="17" t="s">
        <v>234</v>
      </c>
      <c r="Y565" s="17" t="s">
        <v>234</v>
      </c>
      <c r="Z565" s="17" t="s">
        <v>234</v>
      </c>
      <c r="AA565" s="17" t="s">
        <v>234</v>
      </c>
      <c r="AB565" s="17" t="s">
        <v>234</v>
      </c>
      <c r="AC565" s="17" t="s">
        <v>234</v>
      </c>
      <c r="AD565" s="17" t="s">
        <v>234</v>
      </c>
      <c r="AE565" s="17" t="s">
        <v>234</v>
      </c>
      <c r="AF565" s="157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9" t="s">
        <v>235</v>
      </c>
      <c r="C566" s="9" t="s">
        <v>235</v>
      </c>
      <c r="D566" s="154" t="s">
        <v>245</v>
      </c>
      <c r="E566" s="156" t="s">
        <v>246</v>
      </c>
      <c r="F566" s="156" t="s">
        <v>247</v>
      </c>
      <c r="G566" s="156" t="s">
        <v>248</v>
      </c>
      <c r="H566" s="156" t="s">
        <v>249</v>
      </c>
      <c r="I566" s="156" t="s">
        <v>250</v>
      </c>
      <c r="J566" s="156" t="s">
        <v>251</v>
      </c>
      <c r="K566" s="156" t="s">
        <v>252</v>
      </c>
      <c r="L566" s="156" t="s">
        <v>253</v>
      </c>
      <c r="M566" s="156" t="s">
        <v>254</v>
      </c>
      <c r="N566" s="156" t="s">
        <v>255</v>
      </c>
      <c r="O566" s="156" t="s">
        <v>256</v>
      </c>
      <c r="P566" s="156" t="s">
        <v>257</v>
      </c>
      <c r="Q566" s="156" t="s">
        <v>258</v>
      </c>
      <c r="R566" s="156" t="s">
        <v>259</v>
      </c>
      <c r="S566" s="156" t="s">
        <v>260</v>
      </c>
      <c r="T566" s="156" t="s">
        <v>261</v>
      </c>
      <c r="U566" s="156" t="s">
        <v>262</v>
      </c>
      <c r="V566" s="156" t="s">
        <v>263</v>
      </c>
      <c r="W566" s="156" t="s">
        <v>264</v>
      </c>
      <c r="X566" s="156" t="s">
        <v>265</v>
      </c>
      <c r="Y566" s="156" t="s">
        <v>267</v>
      </c>
      <c r="Z566" s="156" t="s">
        <v>268</v>
      </c>
      <c r="AA566" s="156" t="s">
        <v>269</v>
      </c>
      <c r="AB566" s="156" t="s">
        <v>270</v>
      </c>
      <c r="AC566" s="156" t="s">
        <v>271</v>
      </c>
      <c r="AD566" s="156" t="s">
        <v>236</v>
      </c>
      <c r="AE566" s="156" t="s">
        <v>272</v>
      </c>
      <c r="AF566" s="157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 t="s">
        <v>3</v>
      </c>
    </row>
    <row r="567" spans="1:65">
      <c r="A567" s="30"/>
      <c r="B567" s="19"/>
      <c r="C567" s="9"/>
      <c r="D567" s="10" t="s">
        <v>282</v>
      </c>
      <c r="E567" s="11" t="s">
        <v>282</v>
      </c>
      <c r="F567" s="11" t="s">
        <v>281</v>
      </c>
      <c r="G567" s="11" t="s">
        <v>281</v>
      </c>
      <c r="H567" s="11" t="s">
        <v>281</v>
      </c>
      <c r="I567" s="11" t="s">
        <v>281</v>
      </c>
      <c r="J567" s="11" t="s">
        <v>281</v>
      </c>
      <c r="K567" s="11" t="s">
        <v>281</v>
      </c>
      <c r="L567" s="11" t="s">
        <v>282</v>
      </c>
      <c r="M567" s="11" t="s">
        <v>281</v>
      </c>
      <c r="N567" s="11" t="s">
        <v>281</v>
      </c>
      <c r="O567" s="11" t="s">
        <v>305</v>
      </c>
      <c r="P567" s="11" t="s">
        <v>281</v>
      </c>
      <c r="Q567" s="11" t="s">
        <v>282</v>
      </c>
      <c r="R567" s="11" t="s">
        <v>282</v>
      </c>
      <c r="S567" s="11" t="s">
        <v>305</v>
      </c>
      <c r="T567" s="11" t="s">
        <v>282</v>
      </c>
      <c r="U567" s="11" t="s">
        <v>282</v>
      </c>
      <c r="V567" s="11" t="s">
        <v>305</v>
      </c>
      <c r="W567" s="11" t="s">
        <v>282</v>
      </c>
      <c r="X567" s="11" t="s">
        <v>282</v>
      </c>
      <c r="Y567" s="11" t="s">
        <v>281</v>
      </c>
      <c r="Z567" s="11" t="s">
        <v>305</v>
      </c>
      <c r="AA567" s="11" t="s">
        <v>282</v>
      </c>
      <c r="AB567" s="11" t="s">
        <v>282</v>
      </c>
      <c r="AC567" s="11" t="s">
        <v>282</v>
      </c>
      <c r="AD567" s="11" t="s">
        <v>305</v>
      </c>
      <c r="AE567" s="11" t="s">
        <v>281</v>
      </c>
      <c r="AF567" s="157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/>
      <c r="C568" s="9"/>
      <c r="D568" s="26" t="s">
        <v>306</v>
      </c>
      <c r="E568" s="26" t="s">
        <v>306</v>
      </c>
      <c r="F568" s="26" t="s">
        <v>306</v>
      </c>
      <c r="G568" s="26" t="s">
        <v>306</v>
      </c>
      <c r="H568" s="26" t="s">
        <v>306</v>
      </c>
      <c r="I568" s="26" t="s">
        <v>306</v>
      </c>
      <c r="J568" s="26" t="s">
        <v>306</v>
      </c>
      <c r="K568" s="26" t="s">
        <v>306</v>
      </c>
      <c r="L568" s="26" t="s">
        <v>306</v>
      </c>
      <c r="M568" s="26" t="s">
        <v>121</v>
      </c>
      <c r="N568" s="26" t="s">
        <v>278</v>
      </c>
      <c r="O568" s="26" t="s">
        <v>307</v>
      </c>
      <c r="P568" s="26" t="s">
        <v>308</v>
      </c>
      <c r="Q568" s="26" t="s">
        <v>306</v>
      </c>
      <c r="R568" s="26" t="s">
        <v>307</v>
      </c>
      <c r="S568" s="26" t="s">
        <v>307</v>
      </c>
      <c r="T568" s="26" t="s">
        <v>307</v>
      </c>
      <c r="U568" s="26" t="s">
        <v>309</v>
      </c>
      <c r="V568" s="26" t="s">
        <v>309</v>
      </c>
      <c r="W568" s="26" t="s">
        <v>306</v>
      </c>
      <c r="X568" s="26" t="s">
        <v>308</v>
      </c>
      <c r="Y568" s="26" t="s">
        <v>309</v>
      </c>
      <c r="Z568" s="26" t="s">
        <v>306</v>
      </c>
      <c r="AA568" s="26" t="s">
        <v>309</v>
      </c>
      <c r="AB568" s="26" t="s">
        <v>309</v>
      </c>
      <c r="AC568" s="26" t="s">
        <v>306</v>
      </c>
      <c r="AD568" s="26" t="s">
        <v>309</v>
      </c>
      <c r="AE568" s="26" t="s">
        <v>308</v>
      </c>
      <c r="AF568" s="157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2</v>
      </c>
    </row>
    <row r="569" spans="1:65">
      <c r="A569" s="30"/>
      <c r="B569" s="18">
        <v>1</v>
      </c>
      <c r="C569" s="14">
        <v>1</v>
      </c>
      <c r="D569" s="229">
        <v>21</v>
      </c>
      <c r="E569" s="229">
        <v>19.2</v>
      </c>
      <c r="F569" s="229">
        <v>22.3</v>
      </c>
      <c r="G569" s="229">
        <v>23.5</v>
      </c>
      <c r="H569" s="229">
        <v>21.4</v>
      </c>
      <c r="I569" s="229">
        <v>20.2</v>
      </c>
      <c r="J569" s="229">
        <v>21.1</v>
      </c>
      <c r="K569" s="229">
        <v>22.9</v>
      </c>
      <c r="L569" s="229">
        <v>23.3</v>
      </c>
      <c r="M569" s="229">
        <v>23.3</v>
      </c>
      <c r="N569" s="229">
        <v>21.36</v>
      </c>
      <c r="O569" s="229">
        <v>23</v>
      </c>
      <c r="P569" s="229">
        <v>22.591583837043679</v>
      </c>
      <c r="Q569" s="229">
        <v>19.795000000000002</v>
      </c>
      <c r="R569" s="229">
        <v>20.686149410993</v>
      </c>
      <c r="S569" s="229">
        <v>21.3</v>
      </c>
      <c r="T569" s="229">
        <v>23.8</v>
      </c>
      <c r="U569" s="229">
        <v>22.5</v>
      </c>
      <c r="V569" s="229">
        <v>20.77</v>
      </c>
      <c r="W569" s="229">
        <v>21.7</v>
      </c>
      <c r="X569" s="229">
        <v>23.07</v>
      </c>
      <c r="Y569" s="229">
        <v>22.32</v>
      </c>
      <c r="Z569" s="229">
        <v>23</v>
      </c>
      <c r="AA569" s="229">
        <v>23.2</v>
      </c>
      <c r="AB569" s="229">
        <v>23.01</v>
      </c>
      <c r="AC569" s="229">
        <v>21.99</v>
      </c>
      <c r="AD569" s="229">
        <v>25</v>
      </c>
      <c r="AE569" s="229">
        <v>26.13</v>
      </c>
      <c r="AF569" s="211"/>
      <c r="AG569" s="212"/>
      <c r="AH569" s="212"/>
      <c r="AI569" s="212"/>
      <c r="AJ569" s="212"/>
      <c r="AK569" s="212"/>
      <c r="AL569" s="212"/>
      <c r="AM569" s="212"/>
      <c r="AN569" s="212"/>
      <c r="AO569" s="212"/>
      <c r="AP569" s="212"/>
      <c r="AQ569" s="212"/>
      <c r="AR569" s="212"/>
      <c r="AS569" s="212"/>
      <c r="AT569" s="212"/>
      <c r="AU569" s="212"/>
      <c r="AV569" s="212"/>
      <c r="AW569" s="212"/>
      <c r="AX569" s="212"/>
      <c r="AY569" s="212"/>
      <c r="AZ569" s="212"/>
      <c r="BA569" s="212"/>
      <c r="BB569" s="212"/>
      <c r="BC569" s="212"/>
      <c r="BD569" s="212"/>
      <c r="BE569" s="212"/>
      <c r="BF569" s="212"/>
      <c r="BG569" s="212"/>
      <c r="BH569" s="212"/>
      <c r="BI569" s="212"/>
      <c r="BJ569" s="212"/>
      <c r="BK569" s="212"/>
      <c r="BL569" s="212"/>
      <c r="BM569" s="213">
        <v>1</v>
      </c>
    </row>
    <row r="570" spans="1:65">
      <c r="A570" s="30"/>
      <c r="B570" s="19">
        <v>1</v>
      </c>
      <c r="C570" s="9">
        <v>2</v>
      </c>
      <c r="D570" s="217">
        <v>21</v>
      </c>
      <c r="E570" s="217">
        <v>19.100000000000001</v>
      </c>
      <c r="F570" s="217">
        <v>21.8</v>
      </c>
      <c r="G570" s="217">
        <v>23.3</v>
      </c>
      <c r="H570" s="217">
        <v>22.1</v>
      </c>
      <c r="I570" s="217">
        <v>20.5</v>
      </c>
      <c r="J570" s="230">
        <v>22.1</v>
      </c>
      <c r="K570" s="217">
        <v>24</v>
      </c>
      <c r="L570" s="217">
        <v>22.4</v>
      </c>
      <c r="M570" s="217">
        <v>22.5</v>
      </c>
      <c r="N570" s="217">
        <v>21.25</v>
      </c>
      <c r="O570" s="217">
        <v>23</v>
      </c>
      <c r="P570" s="217">
        <v>22.495215214520897</v>
      </c>
      <c r="Q570" s="217">
        <v>19.358000000000001</v>
      </c>
      <c r="R570" s="217">
        <v>21.500089158300099</v>
      </c>
      <c r="S570" s="217">
        <v>18.399999999999999</v>
      </c>
      <c r="T570" s="217">
        <v>23.4</v>
      </c>
      <c r="U570" s="217">
        <v>22.9</v>
      </c>
      <c r="V570" s="217">
        <v>20.83</v>
      </c>
      <c r="W570" s="217">
        <v>21.5</v>
      </c>
      <c r="X570" s="217">
        <v>22.9</v>
      </c>
      <c r="Y570" s="217">
        <v>21.91</v>
      </c>
      <c r="Z570" s="217">
        <v>23</v>
      </c>
      <c r="AA570" s="217">
        <v>23.7</v>
      </c>
      <c r="AB570" s="217">
        <v>23.56</v>
      </c>
      <c r="AC570" s="217">
        <v>21.9</v>
      </c>
      <c r="AD570" s="217">
        <v>25</v>
      </c>
      <c r="AE570" s="230">
        <v>26.17</v>
      </c>
      <c r="AF570" s="211"/>
      <c r="AG570" s="212"/>
      <c r="AH570" s="212"/>
      <c r="AI570" s="212"/>
      <c r="AJ570" s="212"/>
      <c r="AK570" s="212"/>
      <c r="AL570" s="212"/>
      <c r="AM570" s="212"/>
      <c r="AN570" s="212"/>
      <c r="AO570" s="212"/>
      <c r="AP570" s="212"/>
      <c r="AQ570" s="212"/>
      <c r="AR570" s="212"/>
      <c r="AS570" s="212"/>
      <c r="AT570" s="212"/>
      <c r="AU570" s="212"/>
      <c r="AV570" s="212"/>
      <c r="AW570" s="212"/>
      <c r="AX570" s="212"/>
      <c r="AY570" s="212"/>
      <c r="AZ570" s="212"/>
      <c r="BA570" s="212"/>
      <c r="BB570" s="212"/>
      <c r="BC570" s="212"/>
      <c r="BD570" s="212"/>
      <c r="BE570" s="212"/>
      <c r="BF570" s="212"/>
      <c r="BG570" s="212"/>
      <c r="BH570" s="212"/>
      <c r="BI570" s="212"/>
      <c r="BJ570" s="212"/>
      <c r="BK570" s="212"/>
      <c r="BL570" s="212"/>
      <c r="BM570" s="213">
        <v>36</v>
      </c>
    </row>
    <row r="571" spans="1:65">
      <c r="A571" s="30"/>
      <c r="B571" s="19">
        <v>1</v>
      </c>
      <c r="C571" s="9">
        <v>3</v>
      </c>
      <c r="D571" s="217">
        <v>21</v>
      </c>
      <c r="E571" s="217">
        <v>20.100000000000001</v>
      </c>
      <c r="F571" s="217">
        <v>22.4</v>
      </c>
      <c r="G571" s="217">
        <v>22.9</v>
      </c>
      <c r="H571" s="217">
        <v>21.9</v>
      </c>
      <c r="I571" s="217">
        <v>21</v>
      </c>
      <c r="J571" s="217">
        <v>21.2</v>
      </c>
      <c r="K571" s="217">
        <v>23.1</v>
      </c>
      <c r="L571" s="217">
        <v>22.1</v>
      </c>
      <c r="M571" s="217">
        <v>23.1</v>
      </c>
      <c r="N571" s="217">
        <v>21.3</v>
      </c>
      <c r="O571" s="217">
        <v>24</v>
      </c>
      <c r="P571" s="217">
        <v>23.050797688610999</v>
      </c>
      <c r="Q571" s="217">
        <v>19.866</v>
      </c>
      <c r="R571" s="217">
        <v>21.628123715399202</v>
      </c>
      <c r="S571" s="217">
        <v>20.399999999999999</v>
      </c>
      <c r="T571" s="217">
        <v>23.2</v>
      </c>
      <c r="U571" s="217">
        <v>22.8</v>
      </c>
      <c r="V571" s="217">
        <v>20.75</v>
      </c>
      <c r="W571" s="217">
        <v>21.6</v>
      </c>
      <c r="X571" s="217">
        <v>21.65</v>
      </c>
      <c r="Y571" s="217">
        <v>22.8</v>
      </c>
      <c r="Z571" s="217">
        <v>23</v>
      </c>
      <c r="AA571" s="217">
        <v>23.6</v>
      </c>
      <c r="AB571" s="217">
        <v>23.55</v>
      </c>
      <c r="AC571" s="217">
        <v>21.57</v>
      </c>
      <c r="AD571" s="217">
        <v>22</v>
      </c>
      <c r="AE571" s="217">
        <v>24.69</v>
      </c>
      <c r="AF571" s="211"/>
      <c r="AG571" s="212"/>
      <c r="AH571" s="212"/>
      <c r="AI571" s="212"/>
      <c r="AJ571" s="212"/>
      <c r="AK571" s="212"/>
      <c r="AL571" s="212"/>
      <c r="AM571" s="212"/>
      <c r="AN571" s="212"/>
      <c r="AO571" s="212"/>
      <c r="AP571" s="212"/>
      <c r="AQ571" s="212"/>
      <c r="AR571" s="212"/>
      <c r="AS571" s="212"/>
      <c r="AT571" s="212"/>
      <c r="AU571" s="212"/>
      <c r="AV571" s="212"/>
      <c r="AW571" s="212"/>
      <c r="AX571" s="212"/>
      <c r="AY571" s="212"/>
      <c r="AZ571" s="212"/>
      <c r="BA571" s="212"/>
      <c r="BB571" s="212"/>
      <c r="BC571" s="212"/>
      <c r="BD571" s="212"/>
      <c r="BE571" s="212"/>
      <c r="BF571" s="212"/>
      <c r="BG571" s="212"/>
      <c r="BH571" s="212"/>
      <c r="BI571" s="212"/>
      <c r="BJ571" s="212"/>
      <c r="BK571" s="212"/>
      <c r="BL571" s="212"/>
      <c r="BM571" s="213">
        <v>16</v>
      </c>
    </row>
    <row r="572" spans="1:65">
      <c r="A572" s="30"/>
      <c r="B572" s="19">
        <v>1</v>
      </c>
      <c r="C572" s="9">
        <v>4</v>
      </c>
      <c r="D572" s="217">
        <v>21</v>
      </c>
      <c r="E572" s="217">
        <v>20.3</v>
      </c>
      <c r="F572" s="217">
        <v>22.3</v>
      </c>
      <c r="G572" s="217">
        <v>23.1</v>
      </c>
      <c r="H572" s="217">
        <v>21.7</v>
      </c>
      <c r="I572" s="217">
        <v>21.2</v>
      </c>
      <c r="J572" s="217">
        <v>21.4</v>
      </c>
      <c r="K572" s="217">
        <v>22.6</v>
      </c>
      <c r="L572" s="217">
        <v>23.4</v>
      </c>
      <c r="M572" s="217">
        <v>22.4</v>
      </c>
      <c r="N572" s="217">
        <v>20.98</v>
      </c>
      <c r="O572" s="217">
        <v>22</v>
      </c>
      <c r="P572" s="217">
        <v>22.538289681142754</v>
      </c>
      <c r="Q572" s="217">
        <v>18.332000000000001</v>
      </c>
      <c r="R572" s="217">
        <v>20.9769625288376</v>
      </c>
      <c r="S572" s="217">
        <v>20</v>
      </c>
      <c r="T572" s="217">
        <v>23.1</v>
      </c>
      <c r="U572" s="217">
        <v>22.9</v>
      </c>
      <c r="V572" s="217">
        <v>20.81</v>
      </c>
      <c r="W572" s="230">
        <v>20.7</v>
      </c>
      <c r="X572" s="217">
        <v>22.13</v>
      </c>
      <c r="Y572" s="217">
        <v>21.3</v>
      </c>
      <c r="Z572" s="217">
        <v>22</v>
      </c>
      <c r="AA572" s="217">
        <v>22.7</v>
      </c>
      <c r="AB572" s="217">
        <v>23.57</v>
      </c>
      <c r="AC572" s="217">
        <v>21.77</v>
      </c>
      <c r="AD572" s="217">
        <v>23</v>
      </c>
      <c r="AE572" s="217">
        <v>23.44</v>
      </c>
      <c r="AF572" s="211"/>
      <c r="AG572" s="212"/>
      <c r="AH572" s="212"/>
      <c r="AI572" s="212"/>
      <c r="AJ572" s="212"/>
      <c r="AK572" s="212"/>
      <c r="AL572" s="212"/>
      <c r="AM572" s="212"/>
      <c r="AN572" s="212"/>
      <c r="AO572" s="212"/>
      <c r="AP572" s="212"/>
      <c r="AQ572" s="212"/>
      <c r="AR572" s="212"/>
      <c r="AS572" s="212"/>
      <c r="AT572" s="212"/>
      <c r="AU572" s="212"/>
      <c r="AV572" s="212"/>
      <c r="AW572" s="212"/>
      <c r="AX572" s="212"/>
      <c r="AY572" s="212"/>
      <c r="AZ572" s="212"/>
      <c r="BA572" s="212"/>
      <c r="BB572" s="212"/>
      <c r="BC572" s="212"/>
      <c r="BD572" s="212"/>
      <c r="BE572" s="212"/>
      <c r="BF572" s="212"/>
      <c r="BG572" s="212"/>
      <c r="BH572" s="212"/>
      <c r="BI572" s="212"/>
      <c r="BJ572" s="212"/>
      <c r="BK572" s="212"/>
      <c r="BL572" s="212"/>
      <c r="BM572" s="213">
        <v>22.104171385390195</v>
      </c>
    </row>
    <row r="573" spans="1:65">
      <c r="A573" s="30"/>
      <c r="B573" s="19">
        <v>1</v>
      </c>
      <c r="C573" s="9">
        <v>5</v>
      </c>
      <c r="D573" s="217">
        <v>21</v>
      </c>
      <c r="E573" s="217">
        <v>19.600000000000001</v>
      </c>
      <c r="F573" s="217">
        <v>22.6</v>
      </c>
      <c r="G573" s="217">
        <v>22.3</v>
      </c>
      <c r="H573" s="217">
        <v>21.5</v>
      </c>
      <c r="I573" s="217">
        <v>21</v>
      </c>
      <c r="J573" s="217">
        <v>21.1</v>
      </c>
      <c r="K573" s="217">
        <v>22.9</v>
      </c>
      <c r="L573" s="217">
        <v>22.3</v>
      </c>
      <c r="M573" s="217">
        <v>22.4</v>
      </c>
      <c r="N573" s="217">
        <v>20.87</v>
      </c>
      <c r="O573" s="217">
        <v>22</v>
      </c>
      <c r="P573" s="217">
        <v>22.770379764001952</v>
      </c>
      <c r="Q573" s="217">
        <v>21.024000000000001</v>
      </c>
      <c r="R573" s="217">
        <v>20.758090554243601</v>
      </c>
      <c r="S573" s="217">
        <v>21.9</v>
      </c>
      <c r="T573" s="217">
        <v>23.7</v>
      </c>
      <c r="U573" s="217">
        <v>22.9</v>
      </c>
      <c r="V573" s="230">
        <v>20.13</v>
      </c>
      <c r="W573" s="217">
        <v>21.4</v>
      </c>
      <c r="X573" s="217">
        <v>23.45</v>
      </c>
      <c r="Y573" s="217">
        <v>22.4</v>
      </c>
      <c r="Z573" s="217">
        <v>23</v>
      </c>
      <c r="AA573" s="217">
        <v>23.7</v>
      </c>
      <c r="AB573" s="217">
        <v>23.34</v>
      </c>
      <c r="AC573" s="217">
        <v>22.35</v>
      </c>
      <c r="AD573" s="217">
        <v>24</v>
      </c>
      <c r="AE573" s="217">
        <v>21.39</v>
      </c>
      <c r="AF573" s="211"/>
      <c r="AG573" s="212"/>
      <c r="AH573" s="212"/>
      <c r="AI573" s="212"/>
      <c r="AJ573" s="212"/>
      <c r="AK573" s="212"/>
      <c r="AL573" s="212"/>
      <c r="AM573" s="212"/>
      <c r="AN573" s="212"/>
      <c r="AO573" s="212"/>
      <c r="AP573" s="212"/>
      <c r="AQ573" s="212"/>
      <c r="AR573" s="212"/>
      <c r="AS573" s="212"/>
      <c r="AT573" s="212"/>
      <c r="AU573" s="212"/>
      <c r="AV573" s="212"/>
      <c r="AW573" s="212"/>
      <c r="AX573" s="212"/>
      <c r="AY573" s="212"/>
      <c r="AZ573" s="212"/>
      <c r="BA573" s="212"/>
      <c r="BB573" s="212"/>
      <c r="BC573" s="212"/>
      <c r="BD573" s="212"/>
      <c r="BE573" s="212"/>
      <c r="BF573" s="212"/>
      <c r="BG573" s="212"/>
      <c r="BH573" s="212"/>
      <c r="BI573" s="212"/>
      <c r="BJ573" s="212"/>
      <c r="BK573" s="212"/>
      <c r="BL573" s="212"/>
      <c r="BM573" s="213">
        <v>95</v>
      </c>
    </row>
    <row r="574" spans="1:65">
      <c r="A574" s="30"/>
      <c r="B574" s="19">
        <v>1</v>
      </c>
      <c r="C574" s="9">
        <v>6</v>
      </c>
      <c r="D574" s="217">
        <v>21</v>
      </c>
      <c r="E574" s="217">
        <v>20.7</v>
      </c>
      <c r="F574" s="217">
        <v>22.1</v>
      </c>
      <c r="G574" s="217">
        <v>23.2</v>
      </c>
      <c r="H574" s="217">
        <v>21.2</v>
      </c>
      <c r="I574" s="217">
        <v>20.9</v>
      </c>
      <c r="J574" s="217">
        <v>20.9</v>
      </c>
      <c r="K574" s="217">
        <v>22.2</v>
      </c>
      <c r="L574" s="217">
        <v>22.2</v>
      </c>
      <c r="M574" s="217">
        <v>23.1</v>
      </c>
      <c r="N574" s="217">
        <v>21.03</v>
      </c>
      <c r="O574" s="217">
        <v>22</v>
      </c>
      <c r="P574" s="217">
        <v>23.404241396450843</v>
      </c>
      <c r="Q574" s="217">
        <v>19.748999999999999</v>
      </c>
      <c r="R574" s="217">
        <v>21.668869796008401</v>
      </c>
      <c r="S574" s="217">
        <v>20.6</v>
      </c>
      <c r="T574" s="217">
        <v>23.5</v>
      </c>
      <c r="U574" s="217">
        <v>22.9</v>
      </c>
      <c r="V574" s="217">
        <v>20.65</v>
      </c>
      <c r="W574" s="217">
        <v>21.4</v>
      </c>
      <c r="X574" s="217">
        <v>22.35</v>
      </c>
      <c r="Y574" s="217">
        <v>21.64</v>
      </c>
      <c r="Z574" s="217">
        <v>23</v>
      </c>
      <c r="AA574" s="217">
        <v>23.2</v>
      </c>
      <c r="AB574" s="217">
        <v>23.66</v>
      </c>
      <c r="AC574" s="217">
        <v>21.96</v>
      </c>
      <c r="AD574" s="217">
        <v>25</v>
      </c>
      <c r="AE574" s="217">
        <v>25.13</v>
      </c>
      <c r="AF574" s="211"/>
      <c r="AG574" s="212"/>
      <c r="AH574" s="212"/>
      <c r="AI574" s="212"/>
      <c r="AJ574" s="212"/>
      <c r="AK574" s="212"/>
      <c r="AL574" s="212"/>
      <c r="AM574" s="212"/>
      <c r="AN574" s="212"/>
      <c r="AO574" s="212"/>
      <c r="AP574" s="212"/>
      <c r="AQ574" s="212"/>
      <c r="AR574" s="212"/>
      <c r="AS574" s="212"/>
      <c r="AT574" s="212"/>
      <c r="AU574" s="212"/>
      <c r="AV574" s="212"/>
      <c r="AW574" s="212"/>
      <c r="AX574" s="212"/>
      <c r="AY574" s="212"/>
      <c r="AZ574" s="212"/>
      <c r="BA574" s="212"/>
      <c r="BB574" s="212"/>
      <c r="BC574" s="212"/>
      <c r="BD574" s="212"/>
      <c r="BE574" s="212"/>
      <c r="BF574" s="212"/>
      <c r="BG574" s="212"/>
      <c r="BH574" s="212"/>
      <c r="BI574" s="212"/>
      <c r="BJ574" s="212"/>
      <c r="BK574" s="212"/>
      <c r="BL574" s="212"/>
      <c r="BM574" s="215"/>
    </row>
    <row r="575" spans="1:65">
      <c r="A575" s="30"/>
      <c r="B575" s="20" t="s">
        <v>238</v>
      </c>
      <c r="C575" s="12"/>
      <c r="D575" s="216">
        <v>21</v>
      </c>
      <c r="E575" s="216">
        <v>19.833333333333336</v>
      </c>
      <c r="F575" s="216">
        <v>22.25</v>
      </c>
      <c r="G575" s="216">
        <v>23.049999999999997</v>
      </c>
      <c r="H575" s="216">
        <v>21.633333333333336</v>
      </c>
      <c r="I575" s="216">
        <v>20.8</v>
      </c>
      <c r="J575" s="216">
        <v>21.3</v>
      </c>
      <c r="K575" s="216">
        <v>22.95</v>
      </c>
      <c r="L575" s="216">
        <v>22.616666666666671</v>
      </c>
      <c r="M575" s="216">
        <v>22.8</v>
      </c>
      <c r="N575" s="216">
        <v>21.131666666666668</v>
      </c>
      <c r="O575" s="216">
        <v>22.666666666666668</v>
      </c>
      <c r="P575" s="216">
        <v>22.808417930295189</v>
      </c>
      <c r="Q575" s="216">
        <v>19.687333333333331</v>
      </c>
      <c r="R575" s="216">
        <v>21.203047527296984</v>
      </c>
      <c r="S575" s="216">
        <v>20.433333333333334</v>
      </c>
      <c r="T575" s="216">
        <v>23.45</v>
      </c>
      <c r="U575" s="216">
        <v>22.816666666666666</v>
      </c>
      <c r="V575" s="216">
        <v>20.656666666666666</v>
      </c>
      <c r="W575" s="216">
        <v>21.383333333333336</v>
      </c>
      <c r="X575" s="216">
        <v>22.591666666666669</v>
      </c>
      <c r="Y575" s="216">
        <v>22.061666666666667</v>
      </c>
      <c r="Z575" s="216">
        <v>22.833333333333332</v>
      </c>
      <c r="AA575" s="216">
        <v>23.349999999999998</v>
      </c>
      <c r="AB575" s="216">
        <v>23.448333333333334</v>
      </c>
      <c r="AC575" s="216">
        <v>21.923333333333336</v>
      </c>
      <c r="AD575" s="216">
        <v>24</v>
      </c>
      <c r="AE575" s="216">
        <v>24.491666666666664</v>
      </c>
      <c r="AF575" s="211"/>
      <c r="AG575" s="212"/>
      <c r="AH575" s="212"/>
      <c r="AI575" s="212"/>
      <c r="AJ575" s="212"/>
      <c r="AK575" s="212"/>
      <c r="AL575" s="212"/>
      <c r="AM575" s="212"/>
      <c r="AN575" s="212"/>
      <c r="AO575" s="212"/>
      <c r="AP575" s="212"/>
      <c r="AQ575" s="212"/>
      <c r="AR575" s="212"/>
      <c r="AS575" s="212"/>
      <c r="AT575" s="212"/>
      <c r="AU575" s="212"/>
      <c r="AV575" s="212"/>
      <c r="AW575" s="212"/>
      <c r="AX575" s="212"/>
      <c r="AY575" s="212"/>
      <c r="AZ575" s="212"/>
      <c r="BA575" s="212"/>
      <c r="BB575" s="212"/>
      <c r="BC575" s="212"/>
      <c r="BD575" s="212"/>
      <c r="BE575" s="212"/>
      <c r="BF575" s="212"/>
      <c r="BG575" s="212"/>
      <c r="BH575" s="212"/>
      <c r="BI575" s="212"/>
      <c r="BJ575" s="212"/>
      <c r="BK575" s="212"/>
      <c r="BL575" s="212"/>
      <c r="BM575" s="215"/>
    </row>
    <row r="576" spans="1:65">
      <c r="A576" s="30"/>
      <c r="B576" s="3" t="s">
        <v>239</v>
      </c>
      <c r="C576" s="29"/>
      <c r="D576" s="217">
        <v>21</v>
      </c>
      <c r="E576" s="217">
        <v>19.850000000000001</v>
      </c>
      <c r="F576" s="217">
        <v>22.3</v>
      </c>
      <c r="G576" s="217">
        <v>23.15</v>
      </c>
      <c r="H576" s="217">
        <v>21.6</v>
      </c>
      <c r="I576" s="217">
        <v>20.95</v>
      </c>
      <c r="J576" s="217">
        <v>21.15</v>
      </c>
      <c r="K576" s="217">
        <v>22.9</v>
      </c>
      <c r="L576" s="217">
        <v>22.35</v>
      </c>
      <c r="M576" s="217">
        <v>22.8</v>
      </c>
      <c r="N576" s="217">
        <v>21.14</v>
      </c>
      <c r="O576" s="217">
        <v>22.5</v>
      </c>
      <c r="P576" s="217">
        <v>22.680981800522815</v>
      </c>
      <c r="Q576" s="217">
        <v>19.771999999999998</v>
      </c>
      <c r="R576" s="217">
        <v>21.238525843568851</v>
      </c>
      <c r="S576" s="217">
        <v>20.5</v>
      </c>
      <c r="T576" s="217">
        <v>23.45</v>
      </c>
      <c r="U576" s="217">
        <v>22.9</v>
      </c>
      <c r="V576" s="217">
        <v>20.759999999999998</v>
      </c>
      <c r="W576" s="217">
        <v>21.45</v>
      </c>
      <c r="X576" s="217">
        <v>22.625</v>
      </c>
      <c r="Y576" s="217">
        <v>22.115000000000002</v>
      </c>
      <c r="Z576" s="217">
        <v>23</v>
      </c>
      <c r="AA576" s="217">
        <v>23.4</v>
      </c>
      <c r="AB576" s="217">
        <v>23.555</v>
      </c>
      <c r="AC576" s="217">
        <v>21.93</v>
      </c>
      <c r="AD576" s="217">
        <v>24.5</v>
      </c>
      <c r="AE576" s="217">
        <v>24.91</v>
      </c>
      <c r="AF576" s="211"/>
      <c r="AG576" s="212"/>
      <c r="AH576" s="212"/>
      <c r="AI576" s="212"/>
      <c r="AJ576" s="212"/>
      <c r="AK576" s="212"/>
      <c r="AL576" s="212"/>
      <c r="AM576" s="212"/>
      <c r="AN576" s="212"/>
      <c r="AO576" s="212"/>
      <c r="AP576" s="212"/>
      <c r="AQ576" s="212"/>
      <c r="AR576" s="212"/>
      <c r="AS576" s="212"/>
      <c r="AT576" s="212"/>
      <c r="AU576" s="212"/>
      <c r="AV576" s="212"/>
      <c r="AW576" s="212"/>
      <c r="AX576" s="212"/>
      <c r="AY576" s="212"/>
      <c r="AZ576" s="212"/>
      <c r="BA576" s="212"/>
      <c r="BB576" s="212"/>
      <c r="BC576" s="212"/>
      <c r="BD576" s="212"/>
      <c r="BE576" s="212"/>
      <c r="BF576" s="212"/>
      <c r="BG576" s="212"/>
      <c r="BH576" s="212"/>
      <c r="BI576" s="212"/>
      <c r="BJ576" s="212"/>
      <c r="BK576" s="212"/>
      <c r="BL576" s="212"/>
      <c r="BM576" s="215"/>
    </row>
    <row r="577" spans="1:65">
      <c r="A577" s="30"/>
      <c r="B577" s="3" t="s">
        <v>240</v>
      </c>
      <c r="C577" s="29"/>
      <c r="D577" s="23">
        <v>0</v>
      </c>
      <c r="E577" s="23">
        <v>0.63770421565696611</v>
      </c>
      <c r="F577" s="23">
        <v>0.27386127875258293</v>
      </c>
      <c r="G577" s="23">
        <v>0.41833001326703767</v>
      </c>
      <c r="H577" s="23">
        <v>0.33266599866332452</v>
      </c>
      <c r="I577" s="23">
        <v>0.37416573867739411</v>
      </c>
      <c r="J577" s="23">
        <v>0.42426406871192901</v>
      </c>
      <c r="K577" s="23">
        <v>0.60249481325568288</v>
      </c>
      <c r="L577" s="23">
        <v>0.57763887219149845</v>
      </c>
      <c r="M577" s="23">
        <v>0.40987803063838507</v>
      </c>
      <c r="N577" s="23">
        <v>0.19813295199604355</v>
      </c>
      <c r="O577" s="23">
        <v>0.81649658092772603</v>
      </c>
      <c r="P577" s="23">
        <v>0.35588837809422114</v>
      </c>
      <c r="Q577" s="23">
        <v>0.86941167847382106</v>
      </c>
      <c r="R577" s="23">
        <v>0.44770496519555597</v>
      </c>
      <c r="S577" s="23">
        <v>1.20443624433453</v>
      </c>
      <c r="T577" s="23">
        <v>0.27386127875258293</v>
      </c>
      <c r="U577" s="23">
        <v>0.16020819787597163</v>
      </c>
      <c r="V577" s="23">
        <v>0.26553091470988205</v>
      </c>
      <c r="W577" s="23">
        <v>0.35449494589721142</v>
      </c>
      <c r="X577" s="23">
        <v>0.66616564506635056</v>
      </c>
      <c r="Y577" s="23">
        <v>0.54905069589853572</v>
      </c>
      <c r="Z577" s="23">
        <v>0.40824829046386296</v>
      </c>
      <c r="AA577" s="23">
        <v>0.39370039370059079</v>
      </c>
      <c r="AB577" s="23">
        <v>0.23928365315388012</v>
      </c>
      <c r="AC577" s="23">
        <v>0.25951236322508198</v>
      </c>
      <c r="AD577" s="23">
        <v>1.2649110640673518</v>
      </c>
      <c r="AE577" s="23">
        <v>1.8261480407312727</v>
      </c>
      <c r="AF577" s="157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6"/>
    </row>
    <row r="578" spans="1:65">
      <c r="A578" s="30"/>
      <c r="B578" s="3" t="s">
        <v>87</v>
      </c>
      <c r="C578" s="29"/>
      <c r="D578" s="13">
        <v>0</v>
      </c>
      <c r="E578" s="13">
        <v>3.2153153730603332E-2</v>
      </c>
      <c r="F578" s="13">
        <v>1.2308372078767772E-2</v>
      </c>
      <c r="G578" s="13">
        <v>1.8148807517008144E-2</v>
      </c>
      <c r="H578" s="13">
        <v>1.5377472973651362E-2</v>
      </c>
      <c r="I578" s="13">
        <v>1.7988737436413178E-2</v>
      </c>
      <c r="J578" s="13">
        <v>1.9918500878494318E-2</v>
      </c>
      <c r="K578" s="13">
        <v>2.6252497309615812E-2</v>
      </c>
      <c r="L578" s="13">
        <v>2.5540407023942446E-2</v>
      </c>
      <c r="M578" s="13">
        <v>1.7977106606946715E-2</v>
      </c>
      <c r="N578" s="13">
        <v>9.3761157187180477E-3</v>
      </c>
      <c r="O578" s="13">
        <v>3.6021907982105555E-2</v>
      </c>
      <c r="P578" s="13">
        <v>1.5603378506209931E-2</v>
      </c>
      <c r="Q578" s="13">
        <v>4.4160967041777514E-2</v>
      </c>
      <c r="R578" s="13">
        <v>2.1115123409461624E-2</v>
      </c>
      <c r="S578" s="13">
        <v>5.8944677536763294E-2</v>
      </c>
      <c r="T578" s="13">
        <v>1.1678519349790317E-2</v>
      </c>
      <c r="U578" s="13">
        <v>7.0215426388300205E-3</v>
      </c>
      <c r="V578" s="13">
        <v>1.2854489981114187E-2</v>
      </c>
      <c r="W578" s="13">
        <v>1.6578095677188372E-2</v>
      </c>
      <c r="X578" s="13">
        <v>2.9487228848381432E-2</v>
      </c>
      <c r="Y578" s="13">
        <v>2.4887090544618979E-2</v>
      </c>
      <c r="Z578" s="13">
        <v>1.7879487173599839E-2</v>
      </c>
      <c r="AA578" s="13">
        <v>1.6860830565335796E-2</v>
      </c>
      <c r="AB578" s="13">
        <v>1.0204719019996308E-2</v>
      </c>
      <c r="AC578" s="13">
        <v>1.1837267594271641E-2</v>
      </c>
      <c r="AD578" s="13">
        <v>5.2704627669472988E-2</v>
      </c>
      <c r="AE578" s="13">
        <v>7.4562015953641633E-2</v>
      </c>
      <c r="AF578" s="157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6"/>
    </row>
    <row r="579" spans="1:65">
      <c r="A579" s="30"/>
      <c r="B579" s="3" t="s">
        <v>241</v>
      </c>
      <c r="C579" s="29"/>
      <c r="D579" s="13">
        <v>-4.9953077459397588E-2</v>
      </c>
      <c r="E579" s="13">
        <v>-0.10273346204498646</v>
      </c>
      <c r="F579" s="13">
        <v>6.5973345965906205E-3</v>
      </c>
      <c r="G579" s="13">
        <v>4.2789598312423127E-2</v>
      </c>
      <c r="H579" s="13">
        <v>-2.1300868684363317E-2</v>
      </c>
      <c r="I579" s="13">
        <v>-5.9001143388355604E-2</v>
      </c>
      <c r="J579" s="13">
        <v>-3.6380978565960342E-2</v>
      </c>
      <c r="K579" s="13">
        <v>3.8265565347944008E-2</v>
      </c>
      <c r="L579" s="13">
        <v>2.3185455466347316E-2</v>
      </c>
      <c r="M579" s="13">
        <v>3.1479515901225552E-2</v>
      </c>
      <c r="N579" s="13">
        <v>-4.3996434056166711E-2</v>
      </c>
      <c r="O579" s="13">
        <v>2.5447471948586875E-2</v>
      </c>
      <c r="P579" s="13">
        <v>3.1860345842706694E-2</v>
      </c>
      <c r="Q579" s="13">
        <v>-0.1093385501731261</v>
      </c>
      <c r="R579" s="13">
        <v>-4.076714039092233E-2</v>
      </c>
      <c r="S579" s="13">
        <v>-7.5589264258112188E-2</v>
      </c>
      <c r="T579" s="13">
        <v>6.0885730170339381E-2</v>
      </c>
      <c r="U579" s="13">
        <v>3.2233521395305331E-2</v>
      </c>
      <c r="V579" s="13">
        <v>-6.5485590637442304E-2</v>
      </c>
      <c r="W579" s="13">
        <v>-3.2610951095561003E-2</v>
      </c>
      <c r="X579" s="13">
        <v>2.2054447225227536E-2</v>
      </c>
      <c r="Y579" s="13">
        <v>-1.9229274865114609E-3</v>
      </c>
      <c r="Z579" s="13">
        <v>3.298752688938511E-2</v>
      </c>
      <c r="AA579" s="13">
        <v>5.6361697205860262E-2</v>
      </c>
      <c r="AB579" s="13">
        <v>6.0810329620931469E-2</v>
      </c>
      <c r="AC579" s="13">
        <v>-8.181173087374094E-3</v>
      </c>
      <c r="AD579" s="13">
        <v>8.5767911474974312E-2</v>
      </c>
      <c r="AE579" s="13">
        <v>0.10801107355032946</v>
      </c>
      <c r="AF579" s="157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6"/>
    </row>
    <row r="580" spans="1:65">
      <c r="A580" s="30"/>
      <c r="B580" s="46" t="s">
        <v>242</v>
      </c>
      <c r="C580" s="47"/>
      <c r="D580" s="45">
        <v>0.98</v>
      </c>
      <c r="E580" s="45">
        <v>1.78</v>
      </c>
      <c r="F580" s="45">
        <v>0.12</v>
      </c>
      <c r="G580" s="45">
        <v>0.43</v>
      </c>
      <c r="H580" s="45">
        <v>0.54</v>
      </c>
      <c r="I580" s="45">
        <v>1.1200000000000001</v>
      </c>
      <c r="J580" s="45">
        <v>0.77</v>
      </c>
      <c r="K580" s="45">
        <v>0.36</v>
      </c>
      <c r="L580" s="45">
        <v>0.13</v>
      </c>
      <c r="M580" s="45">
        <v>0.26</v>
      </c>
      <c r="N580" s="45">
        <v>0.89</v>
      </c>
      <c r="O580" s="45">
        <v>0.17</v>
      </c>
      <c r="P580" s="45">
        <v>0.27</v>
      </c>
      <c r="Q580" s="45">
        <v>1.88</v>
      </c>
      <c r="R580" s="45">
        <v>0.84</v>
      </c>
      <c r="S580" s="45">
        <v>1.37</v>
      </c>
      <c r="T580" s="45">
        <v>0.71</v>
      </c>
      <c r="U580" s="45">
        <v>0.27</v>
      </c>
      <c r="V580" s="45">
        <v>1.22</v>
      </c>
      <c r="W580" s="45">
        <v>0.72</v>
      </c>
      <c r="X580" s="45">
        <v>0.12</v>
      </c>
      <c r="Y580" s="45">
        <v>0.25</v>
      </c>
      <c r="Z580" s="45">
        <v>0.28000000000000003</v>
      </c>
      <c r="AA580" s="45">
        <v>0.64</v>
      </c>
      <c r="AB580" s="45">
        <v>0.71</v>
      </c>
      <c r="AC580" s="45">
        <v>0.34</v>
      </c>
      <c r="AD580" s="45">
        <v>1.0900000000000001</v>
      </c>
      <c r="AE580" s="45">
        <v>1.43</v>
      </c>
      <c r="AF580" s="157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6"/>
    </row>
    <row r="581" spans="1:65">
      <c r="B581" s="31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BM581" s="56"/>
    </row>
    <row r="582" spans="1:65" ht="15">
      <c r="B582" s="8" t="s">
        <v>573</v>
      </c>
      <c r="BM582" s="28" t="s">
        <v>67</v>
      </c>
    </row>
    <row r="583" spans="1:65" ht="15">
      <c r="A583" s="25" t="s">
        <v>57</v>
      </c>
      <c r="B583" s="18" t="s">
        <v>114</v>
      </c>
      <c r="C583" s="15" t="s">
        <v>115</v>
      </c>
      <c r="D583" s="16" t="s">
        <v>234</v>
      </c>
      <c r="E583" s="17" t="s">
        <v>234</v>
      </c>
      <c r="F583" s="17" t="s">
        <v>234</v>
      </c>
      <c r="G583" s="17" t="s">
        <v>234</v>
      </c>
      <c r="H583" s="17" t="s">
        <v>234</v>
      </c>
      <c r="I583" s="17" t="s">
        <v>234</v>
      </c>
      <c r="J583" s="17" t="s">
        <v>234</v>
      </c>
      <c r="K583" s="17" t="s">
        <v>234</v>
      </c>
      <c r="L583" s="17" t="s">
        <v>234</v>
      </c>
      <c r="M583" s="17" t="s">
        <v>234</v>
      </c>
      <c r="N583" s="17" t="s">
        <v>234</v>
      </c>
      <c r="O583" s="17" t="s">
        <v>234</v>
      </c>
      <c r="P583" s="17" t="s">
        <v>234</v>
      </c>
      <c r="Q583" s="17" t="s">
        <v>234</v>
      </c>
      <c r="R583" s="17" t="s">
        <v>234</v>
      </c>
      <c r="S583" s="17" t="s">
        <v>234</v>
      </c>
      <c r="T583" s="17" t="s">
        <v>234</v>
      </c>
      <c r="U583" s="17" t="s">
        <v>234</v>
      </c>
      <c r="V583" s="17" t="s">
        <v>234</v>
      </c>
      <c r="W583" s="17" t="s">
        <v>234</v>
      </c>
      <c r="X583" s="17" t="s">
        <v>234</v>
      </c>
      <c r="Y583" s="17" t="s">
        <v>234</v>
      </c>
      <c r="Z583" s="17" t="s">
        <v>234</v>
      </c>
      <c r="AA583" s="17" t="s">
        <v>234</v>
      </c>
      <c r="AB583" s="17" t="s">
        <v>234</v>
      </c>
      <c r="AC583" s="17" t="s">
        <v>234</v>
      </c>
      <c r="AD583" s="17" t="s">
        <v>234</v>
      </c>
      <c r="AE583" s="157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</v>
      </c>
    </row>
    <row r="584" spans="1:65">
      <c r="A584" s="30"/>
      <c r="B584" s="19" t="s">
        <v>235</v>
      </c>
      <c r="C584" s="9" t="s">
        <v>235</v>
      </c>
      <c r="D584" s="154" t="s">
        <v>245</v>
      </c>
      <c r="E584" s="156" t="s">
        <v>246</v>
      </c>
      <c r="F584" s="156" t="s">
        <v>247</v>
      </c>
      <c r="G584" s="156" t="s">
        <v>248</v>
      </c>
      <c r="H584" s="156" t="s">
        <v>249</v>
      </c>
      <c r="I584" s="156" t="s">
        <v>250</v>
      </c>
      <c r="J584" s="156" t="s">
        <v>251</v>
      </c>
      <c r="K584" s="156" t="s">
        <v>252</v>
      </c>
      <c r="L584" s="156" t="s">
        <v>253</v>
      </c>
      <c r="M584" s="156" t="s">
        <v>254</v>
      </c>
      <c r="N584" s="156" t="s">
        <v>255</v>
      </c>
      <c r="O584" s="156" t="s">
        <v>256</v>
      </c>
      <c r="P584" s="156" t="s">
        <v>257</v>
      </c>
      <c r="Q584" s="156" t="s">
        <v>258</v>
      </c>
      <c r="R584" s="156" t="s">
        <v>259</v>
      </c>
      <c r="S584" s="156" t="s">
        <v>260</v>
      </c>
      <c r="T584" s="156" t="s">
        <v>261</v>
      </c>
      <c r="U584" s="156" t="s">
        <v>262</v>
      </c>
      <c r="V584" s="156" t="s">
        <v>263</v>
      </c>
      <c r="W584" s="156" t="s">
        <v>265</v>
      </c>
      <c r="X584" s="156" t="s">
        <v>267</v>
      </c>
      <c r="Y584" s="156" t="s">
        <v>268</v>
      </c>
      <c r="Z584" s="156" t="s">
        <v>269</v>
      </c>
      <c r="AA584" s="156" t="s">
        <v>270</v>
      </c>
      <c r="AB584" s="156" t="s">
        <v>271</v>
      </c>
      <c r="AC584" s="156" t="s">
        <v>236</v>
      </c>
      <c r="AD584" s="156" t="s">
        <v>272</v>
      </c>
      <c r="AE584" s="157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 t="s">
        <v>1</v>
      </c>
    </row>
    <row r="585" spans="1:65">
      <c r="A585" s="30"/>
      <c r="B585" s="19"/>
      <c r="C585" s="9"/>
      <c r="D585" s="10" t="s">
        <v>282</v>
      </c>
      <c r="E585" s="11" t="s">
        <v>282</v>
      </c>
      <c r="F585" s="11" t="s">
        <v>281</v>
      </c>
      <c r="G585" s="11" t="s">
        <v>281</v>
      </c>
      <c r="H585" s="11" t="s">
        <v>281</v>
      </c>
      <c r="I585" s="11" t="s">
        <v>281</v>
      </c>
      <c r="J585" s="11" t="s">
        <v>281</v>
      </c>
      <c r="K585" s="11" t="s">
        <v>281</v>
      </c>
      <c r="L585" s="11" t="s">
        <v>282</v>
      </c>
      <c r="M585" s="11" t="s">
        <v>305</v>
      </c>
      <c r="N585" s="11" t="s">
        <v>281</v>
      </c>
      <c r="O585" s="11" t="s">
        <v>305</v>
      </c>
      <c r="P585" s="11" t="s">
        <v>281</v>
      </c>
      <c r="Q585" s="11" t="s">
        <v>282</v>
      </c>
      <c r="R585" s="11" t="s">
        <v>282</v>
      </c>
      <c r="S585" s="11" t="s">
        <v>305</v>
      </c>
      <c r="T585" s="11" t="s">
        <v>282</v>
      </c>
      <c r="U585" s="11" t="s">
        <v>282</v>
      </c>
      <c r="V585" s="11" t="s">
        <v>305</v>
      </c>
      <c r="W585" s="11" t="s">
        <v>282</v>
      </c>
      <c r="X585" s="11" t="s">
        <v>305</v>
      </c>
      <c r="Y585" s="11" t="s">
        <v>305</v>
      </c>
      <c r="Z585" s="11" t="s">
        <v>282</v>
      </c>
      <c r="AA585" s="11" t="s">
        <v>282</v>
      </c>
      <c r="AB585" s="11" t="s">
        <v>282</v>
      </c>
      <c r="AC585" s="11" t="s">
        <v>305</v>
      </c>
      <c r="AD585" s="11" t="s">
        <v>282</v>
      </c>
      <c r="AE585" s="157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3</v>
      </c>
    </row>
    <row r="586" spans="1:65">
      <c r="A586" s="30"/>
      <c r="B586" s="19"/>
      <c r="C586" s="9"/>
      <c r="D586" s="26" t="s">
        <v>306</v>
      </c>
      <c r="E586" s="26" t="s">
        <v>306</v>
      </c>
      <c r="F586" s="26" t="s">
        <v>306</v>
      </c>
      <c r="G586" s="26" t="s">
        <v>306</v>
      </c>
      <c r="H586" s="26" t="s">
        <v>306</v>
      </c>
      <c r="I586" s="26" t="s">
        <v>306</v>
      </c>
      <c r="J586" s="26" t="s">
        <v>306</v>
      </c>
      <c r="K586" s="26" t="s">
        <v>306</v>
      </c>
      <c r="L586" s="26" t="s">
        <v>306</v>
      </c>
      <c r="M586" s="26" t="s">
        <v>121</v>
      </c>
      <c r="N586" s="26" t="s">
        <v>278</v>
      </c>
      <c r="O586" s="26" t="s">
        <v>307</v>
      </c>
      <c r="P586" s="26" t="s">
        <v>308</v>
      </c>
      <c r="Q586" s="26" t="s">
        <v>306</v>
      </c>
      <c r="R586" s="26" t="s">
        <v>307</v>
      </c>
      <c r="S586" s="26" t="s">
        <v>307</v>
      </c>
      <c r="T586" s="26" t="s">
        <v>307</v>
      </c>
      <c r="U586" s="26" t="s">
        <v>309</v>
      </c>
      <c r="V586" s="26" t="s">
        <v>309</v>
      </c>
      <c r="W586" s="26" t="s">
        <v>308</v>
      </c>
      <c r="X586" s="26" t="s">
        <v>309</v>
      </c>
      <c r="Y586" s="26" t="s">
        <v>306</v>
      </c>
      <c r="Z586" s="26" t="s">
        <v>309</v>
      </c>
      <c r="AA586" s="26" t="s">
        <v>309</v>
      </c>
      <c r="AB586" s="26" t="s">
        <v>306</v>
      </c>
      <c r="AC586" s="26" t="s">
        <v>309</v>
      </c>
      <c r="AD586" s="26" t="s">
        <v>308</v>
      </c>
      <c r="AE586" s="157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8">
        <v>1</v>
      </c>
      <c r="C587" s="14">
        <v>1</v>
      </c>
      <c r="D587" s="219">
        <v>0.06</v>
      </c>
      <c r="E587" s="219">
        <v>5.099999999999999E-2</v>
      </c>
      <c r="F587" s="219">
        <v>0.05</v>
      </c>
      <c r="G587" s="219">
        <v>0.04</v>
      </c>
      <c r="H587" s="219">
        <v>0.05</v>
      </c>
      <c r="I587" s="219">
        <v>0.05</v>
      </c>
      <c r="J587" s="219">
        <v>0.04</v>
      </c>
      <c r="K587" s="219">
        <v>0.06</v>
      </c>
      <c r="L587" s="219">
        <v>0.05</v>
      </c>
      <c r="M587" s="219">
        <v>0.05</v>
      </c>
      <c r="N587" s="219">
        <v>5.3999999999999999E-2</v>
      </c>
      <c r="O587" s="219">
        <v>0.06</v>
      </c>
      <c r="P587" s="219">
        <v>5.9203328E-2</v>
      </c>
      <c r="Q587" s="220" t="s">
        <v>110</v>
      </c>
      <c r="R587" s="219">
        <v>5.3129524651005844E-2</v>
      </c>
      <c r="S587" s="220">
        <v>0.09</v>
      </c>
      <c r="T587" s="219">
        <v>0.06</v>
      </c>
      <c r="U587" s="219">
        <v>0.04</v>
      </c>
      <c r="V587" s="219">
        <v>6.2299999999999994E-2</v>
      </c>
      <c r="W587" s="220">
        <v>0.09</v>
      </c>
      <c r="X587" s="219">
        <v>0.06</v>
      </c>
      <c r="Y587" s="219">
        <v>0.06</v>
      </c>
      <c r="Z587" s="219">
        <v>0.05</v>
      </c>
      <c r="AA587" s="219">
        <v>0.05</v>
      </c>
      <c r="AB587" s="219">
        <v>0.05</v>
      </c>
      <c r="AC587" s="219">
        <v>6.4000000000000001E-2</v>
      </c>
      <c r="AD587" s="219">
        <v>0.06</v>
      </c>
      <c r="AE587" s="221"/>
      <c r="AF587" s="222"/>
      <c r="AG587" s="222"/>
      <c r="AH587" s="222"/>
      <c r="AI587" s="222"/>
      <c r="AJ587" s="222"/>
      <c r="AK587" s="222"/>
      <c r="AL587" s="222"/>
      <c r="AM587" s="222"/>
      <c r="AN587" s="222"/>
      <c r="AO587" s="222"/>
      <c r="AP587" s="222"/>
      <c r="AQ587" s="222"/>
      <c r="AR587" s="222"/>
      <c r="AS587" s="222"/>
      <c r="AT587" s="222"/>
      <c r="AU587" s="222"/>
      <c r="AV587" s="222"/>
      <c r="AW587" s="222"/>
      <c r="AX587" s="222"/>
      <c r="AY587" s="222"/>
      <c r="AZ587" s="222"/>
      <c r="BA587" s="222"/>
      <c r="BB587" s="222"/>
      <c r="BC587" s="222"/>
      <c r="BD587" s="222"/>
      <c r="BE587" s="222"/>
      <c r="BF587" s="222"/>
      <c r="BG587" s="222"/>
      <c r="BH587" s="222"/>
      <c r="BI587" s="222"/>
      <c r="BJ587" s="222"/>
      <c r="BK587" s="222"/>
      <c r="BL587" s="222"/>
      <c r="BM587" s="223">
        <v>1</v>
      </c>
    </row>
    <row r="588" spans="1:65">
      <c r="A588" s="30"/>
      <c r="B588" s="19">
        <v>1</v>
      </c>
      <c r="C588" s="9">
        <v>2</v>
      </c>
      <c r="D588" s="23">
        <v>0.05</v>
      </c>
      <c r="E588" s="23">
        <v>0.05</v>
      </c>
      <c r="F588" s="23">
        <v>0.05</v>
      </c>
      <c r="G588" s="23">
        <v>0.04</v>
      </c>
      <c r="H588" s="23">
        <v>0.06</v>
      </c>
      <c r="I588" s="23">
        <v>0.05</v>
      </c>
      <c r="J588" s="23">
        <v>0.04</v>
      </c>
      <c r="K588" s="23">
        <v>0.06</v>
      </c>
      <c r="L588" s="23">
        <v>0.04</v>
      </c>
      <c r="M588" s="23">
        <v>0.05</v>
      </c>
      <c r="N588" s="23">
        <v>5.3999999999999999E-2</v>
      </c>
      <c r="O588" s="23">
        <v>0.06</v>
      </c>
      <c r="P588" s="23">
        <v>5.8647378E-2</v>
      </c>
      <c r="Q588" s="225" t="s">
        <v>110</v>
      </c>
      <c r="R588" s="23">
        <v>5.458644614207555E-2</v>
      </c>
      <c r="S588" s="225">
        <v>0.08</v>
      </c>
      <c r="T588" s="23">
        <v>0.06</v>
      </c>
      <c r="U588" s="23">
        <v>0.05</v>
      </c>
      <c r="V588" s="23">
        <v>6.25E-2</v>
      </c>
      <c r="W588" s="225">
        <v>0.09</v>
      </c>
      <c r="X588" s="23">
        <v>0.06</v>
      </c>
      <c r="Y588" s="23">
        <v>0.06</v>
      </c>
      <c r="Z588" s="23">
        <v>0.05</v>
      </c>
      <c r="AA588" s="23">
        <v>0.05</v>
      </c>
      <c r="AB588" s="23">
        <v>0.05</v>
      </c>
      <c r="AC588" s="23">
        <v>6.2E-2</v>
      </c>
      <c r="AD588" s="23">
        <v>7.0000000000000007E-2</v>
      </c>
      <c r="AE588" s="221"/>
      <c r="AF588" s="222"/>
      <c r="AG588" s="222"/>
      <c r="AH588" s="222"/>
      <c r="AI588" s="222"/>
      <c r="AJ588" s="222"/>
      <c r="AK588" s="222"/>
      <c r="AL588" s="222"/>
      <c r="AM588" s="222"/>
      <c r="AN588" s="222"/>
      <c r="AO588" s="222"/>
      <c r="AP588" s="222"/>
      <c r="AQ588" s="222"/>
      <c r="AR588" s="222"/>
      <c r="AS588" s="222"/>
      <c r="AT588" s="222"/>
      <c r="AU588" s="222"/>
      <c r="AV588" s="222"/>
      <c r="AW588" s="222"/>
      <c r="AX588" s="222"/>
      <c r="AY588" s="222"/>
      <c r="AZ588" s="222"/>
      <c r="BA588" s="222"/>
      <c r="BB588" s="222"/>
      <c r="BC588" s="222"/>
      <c r="BD588" s="222"/>
      <c r="BE588" s="222"/>
      <c r="BF588" s="222"/>
      <c r="BG588" s="222"/>
      <c r="BH588" s="222"/>
      <c r="BI588" s="222"/>
      <c r="BJ588" s="222"/>
      <c r="BK588" s="222"/>
      <c r="BL588" s="222"/>
      <c r="BM588" s="223">
        <v>12</v>
      </c>
    </row>
    <row r="589" spans="1:65">
      <c r="A589" s="30"/>
      <c r="B589" s="19">
        <v>1</v>
      </c>
      <c r="C589" s="9">
        <v>3</v>
      </c>
      <c r="D589" s="23">
        <v>0.05</v>
      </c>
      <c r="E589" s="23">
        <v>4.9000000000000002E-2</v>
      </c>
      <c r="F589" s="23">
        <v>5.1999999999999998E-2</v>
      </c>
      <c r="G589" s="23">
        <v>0.04</v>
      </c>
      <c r="H589" s="23">
        <v>0.05</v>
      </c>
      <c r="I589" s="23">
        <v>0.05</v>
      </c>
      <c r="J589" s="23">
        <v>0.04</v>
      </c>
      <c r="K589" s="23">
        <v>0.06</v>
      </c>
      <c r="L589" s="23">
        <v>0.04</v>
      </c>
      <c r="M589" s="23">
        <v>0.05</v>
      </c>
      <c r="N589" s="23">
        <v>5.5E-2</v>
      </c>
      <c r="O589" s="23">
        <v>0.06</v>
      </c>
      <c r="P589" s="23">
        <v>5.8946506500000009E-2</v>
      </c>
      <c r="Q589" s="225" t="s">
        <v>110</v>
      </c>
      <c r="R589" s="23">
        <v>5.4097209281464192E-2</v>
      </c>
      <c r="S589" s="225">
        <v>0.08</v>
      </c>
      <c r="T589" s="23">
        <v>0.06</v>
      </c>
      <c r="U589" s="23">
        <v>0.05</v>
      </c>
      <c r="V589" s="23">
        <v>6.2100000000000002E-2</v>
      </c>
      <c r="W589" s="225">
        <v>0.09</v>
      </c>
      <c r="X589" s="23">
        <v>0.06</v>
      </c>
      <c r="Y589" s="23">
        <v>0.06</v>
      </c>
      <c r="Z589" s="23">
        <v>0.05</v>
      </c>
      <c r="AA589" s="23">
        <v>0.05</v>
      </c>
      <c r="AB589" s="23">
        <v>0.05</v>
      </c>
      <c r="AC589" s="23">
        <v>6.3E-2</v>
      </c>
      <c r="AD589" s="23">
        <v>0.06</v>
      </c>
      <c r="AE589" s="221"/>
      <c r="AF589" s="222"/>
      <c r="AG589" s="222"/>
      <c r="AH589" s="222"/>
      <c r="AI589" s="222"/>
      <c r="AJ589" s="222"/>
      <c r="AK589" s="222"/>
      <c r="AL589" s="222"/>
      <c r="AM589" s="222"/>
      <c r="AN589" s="222"/>
      <c r="AO589" s="222"/>
      <c r="AP589" s="222"/>
      <c r="AQ589" s="222"/>
      <c r="AR589" s="222"/>
      <c r="AS589" s="222"/>
      <c r="AT589" s="222"/>
      <c r="AU589" s="222"/>
      <c r="AV589" s="222"/>
      <c r="AW589" s="222"/>
      <c r="AX589" s="222"/>
      <c r="AY589" s="222"/>
      <c r="AZ589" s="222"/>
      <c r="BA589" s="222"/>
      <c r="BB589" s="222"/>
      <c r="BC589" s="222"/>
      <c r="BD589" s="222"/>
      <c r="BE589" s="222"/>
      <c r="BF589" s="222"/>
      <c r="BG589" s="222"/>
      <c r="BH589" s="222"/>
      <c r="BI589" s="222"/>
      <c r="BJ589" s="222"/>
      <c r="BK589" s="222"/>
      <c r="BL589" s="222"/>
      <c r="BM589" s="223">
        <v>16</v>
      </c>
    </row>
    <row r="590" spans="1:65">
      <c r="A590" s="30"/>
      <c r="B590" s="19">
        <v>1</v>
      </c>
      <c r="C590" s="9">
        <v>4</v>
      </c>
      <c r="D590" s="23">
        <v>0.05</v>
      </c>
      <c r="E590" s="23">
        <v>5.2999999999999999E-2</v>
      </c>
      <c r="F590" s="23">
        <v>5.099999999999999E-2</v>
      </c>
      <c r="G590" s="23">
        <v>0.04</v>
      </c>
      <c r="H590" s="23">
        <v>0.06</v>
      </c>
      <c r="I590" s="23">
        <v>0.05</v>
      </c>
      <c r="J590" s="23">
        <v>0.04</v>
      </c>
      <c r="K590" s="23">
        <v>0.06</v>
      </c>
      <c r="L590" s="23">
        <v>0.05</v>
      </c>
      <c r="M590" s="23">
        <v>0.05</v>
      </c>
      <c r="N590" s="23">
        <v>5.3999999999999999E-2</v>
      </c>
      <c r="O590" s="23">
        <v>0.05</v>
      </c>
      <c r="P590" s="23">
        <v>5.8532423500000007E-2</v>
      </c>
      <c r="Q590" s="225" t="s">
        <v>110</v>
      </c>
      <c r="R590" s="23">
        <v>5.3185826157197635E-2</v>
      </c>
      <c r="S590" s="225">
        <v>0.09</v>
      </c>
      <c r="T590" s="23">
        <v>0.06</v>
      </c>
      <c r="U590" s="23">
        <v>0.05</v>
      </c>
      <c r="V590" s="23">
        <v>6.2399999999999997E-2</v>
      </c>
      <c r="W590" s="225">
        <v>0.09</v>
      </c>
      <c r="X590" s="23">
        <v>0.06</v>
      </c>
      <c r="Y590" s="23">
        <v>0.06</v>
      </c>
      <c r="Z590" s="23">
        <v>0.05</v>
      </c>
      <c r="AA590" s="23">
        <v>0.05</v>
      </c>
      <c r="AB590" s="23">
        <v>0.05</v>
      </c>
      <c r="AC590" s="23">
        <v>6.3E-2</v>
      </c>
      <c r="AD590" s="23">
        <v>0.06</v>
      </c>
      <c r="AE590" s="221"/>
      <c r="AF590" s="222"/>
      <c r="AG590" s="222"/>
      <c r="AH590" s="222"/>
      <c r="AI590" s="222"/>
      <c r="AJ590" s="222"/>
      <c r="AK590" s="222"/>
      <c r="AL590" s="222"/>
      <c r="AM590" s="222"/>
      <c r="AN590" s="222"/>
      <c r="AO590" s="222"/>
      <c r="AP590" s="222"/>
      <c r="AQ590" s="222"/>
      <c r="AR590" s="222"/>
      <c r="AS590" s="222"/>
      <c r="AT590" s="222"/>
      <c r="AU590" s="222"/>
      <c r="AV590" s="222"/>
      <c r="AW590" s="222"/>
      <c r="AX590" s="222"/>
      <c r="AY590" s="222"/>
      <c r="AZ590" s="222"/>
      <c r="BA590" s="222"/>
      <c r="BB590" s="222"/>
      <c r="BC590" s="222"/>
      <c r="BD590" s="222"/>
      <c r="BE590" s="222"/>
      <c r="BF590" s="222"/>
      <c r="BG590" s="222"/>
      <c r="BH590" s="222"/>
      <c r="BI590" s="222"/>
      <c r="BJ590" s="222"/>
      <c r="BK590" s="222"/>
      <c r="BL590" s="222"/>
      <c r="BM590" s="223">
        <v>5.3565732613605588E-2</v>
      </c>
    </row>
    <row r="591" spans="1:65">
      <c r="A591" s="30"/>
      <c r="B591" s="19">
        <v>1</v>
      </c>
      <c r="C591" s="9">
        <v>5</v>
      </c>
      <c r="D591" s="23">
        <v>0.05</v>
      </c>
      <c r="E591" s="23">
        <v>5.2999999999999999E-2</v>
      </c>
      <c r="F591" s="23">
        <v>5.099999999999999E-2</v>
      </c>
      <c r="G591" s="23">
        <v>0.04</v>
      </c>
      <c r="H591" s="23">
        <v>0.05</v>
      </c>
      <c r="I591" s="23">
        <v>0.05</v>
      </c>
      <c r="J591" s="23">
        <v>0.04</v>
      </c>
      <c r="K591" s="23">
        <v>0.06</v>
      </c>
      <c r="L591" s="23">
        <v>0.04</v>
      </c>
      <c r="M591" s="23">
        <v>0.05</v>
      </c>
      <c r="N591" s="23">
        <v>5.2999999999999999E-2</v>
      </c>
      <c r="O591" s="23">
        <v>0.06</v>
      </c>
      <c r="P591" s="23">
        <v>5.7598430499999992E-2</v>
      </c>
      <c r="Q591" s="225" t="s">
        <v>110</v>
      </c>
      <c r="R591" s="23">
        <v>5.3700544906807493E-2</v>
      </c>
      <c r="S591" s="225">
        <v>0.1</v>
      </c>
      <c r="T591" s="23">
        <v>0.06</v>
      </c>
      <c r="U591" s="23">
        <v>0.05</v>
      </c>
      <c r="V591" s="23">
        <v>6.1499999999999999E-2</v>
      </c>
      <c r="W591" s="225">
        <v>0.09</v>
      </c>
      <c r="X591" s="23">
        <v>0.06</v>
      </c>
      <c r="Y591" s="23">
        <v>7.0000000000000007E-2</v>
      </c>
      <c r="Z591" s="23">
        <v>0.05</v>
      </c>
      <c r="AA591" s="23">
        <v>0.05</v>
      </c>
      <c r="AB591" s="23">
        <v>0.05</v>
      </c>
      <c r="AC591" s="23">
        <v>5.8000000000000003E-2</v>
      </c>
      <c r="AD591" s="23">
        <v>0.06</v>
      </c>
      <c r="AE591" s="221"/>
      <c r="AF591" s="222"/>
      <c r="AG591" s="222"/>
      <c r="AH591" s="222"/>
      <c r="AI591" s="222"/>
      <c r="AJ591" s="222"/>
      <c r="AK591" s="222"/>
      <c r="AL591" s="222"/>
      <c r="AM591" s="222"/>
      <c r="AN591" s="222"/>
      <c r="AO591" s="222"/>
      <c r="AP591" s="222"/>
      <c r="AQ591" s="222"/>
      <c r="AR591" s="222"/>
      <c r="AS591" s="222"/>
      <c r="AT591" s="222"/>
      <c r="AU591" s="222"/>
      <c r="AV591" s="222"/>
      <c r="AW591" s="222"/>
      <c r="AX591" s="222"/>
      <c r="AY591" s="222"/>
      <c r="AZ591" s="222"/>
      <c r="BA591" s="222"/>
      <c r="BB591" s="222"/>
      <c r="BC591" s="222"/>
      <c r="BD591" s="222"/>
      <c r="BE591" s="222"/>
      <c r="BF591" s="222"/>
      <c r="BG591" s="222"/>
      <c r="BH591" s="222"/>
      <c r="BI591" s="222"/>
      <c r="BJ591" s="222"/>
      <c r="BK591" s="222"/>
      <c r="BL591" s="222"/>
      <c r="BM591" s="223">
        <v>96</v>
      </c>
    </row>
    <row r="592" spans="1:65">
      <c r="A592" s="30"/>
      <c r="B592" s="19">
        <v>1</v>
      </c>
      <c r="C592" s="9">
        <v>6</v>
      </c>
      <c r="D592" s="23">
        <v>0.05</v>
      </c>
      <c r="E592" s="23">
        <v>5.099999999999999E-2</v>
      </c>
      <c r="F592" s="23">
        <v>0.05</v>
      </c>
      <c r="G592" s="23">
        <v>0.04</v>
      </c>
      <c r="H592" s="23">
        <v>0.06</v>
      </c>
      <c r="I592" s="23">
        <v>0.05</v>
      </c>
      <c r="J592" s="23">
        <v>0.04</v>
      </c>
      <c r="K592" s="23">
        <v>0.06</v>
      </c>
      <c r="L592" s="23">
        <v>0.05</v>
      </c>
      <c r="M592" s="23">
        <v>0.05</v>
      </c>
      <c r="N592" s="23">
        <v>5.5E-2</v>
      </c>
      <c r="O592" s="23">
        <v>0.06</v>
      </c>
      <c r="P592" s="23">
        <v>5.7118073000000005E-2</v>
      </c>
      <c r="Q592" s="225" t="s">
        <v>110</v>
      </c>
      <c r="R592" s="23">
        <v>5.4419805720651838E-2</v>
      </c>
      <c r="S592" s="225">
        <v>0.09</v>
      </c>
      <c r="T592" s="23">
        <v>0.06</v>
      </c>
      <c r="U592" s="23">
        <v>0.05</v>
      </c>
      <c r="V592" s="23">
        <v>6.25E-2</v>
      </c>
      <c r="W592" s="225">
        <v>0.08</v>
      </c>
      <c r="X592" s="23">
        <v>0.06</v>
      </c>
      <c r="Y592" s="23">
        <v>0.06</v>
      </c>
      <c r="Z592" s="23">
        <v>0.05</v>
      </c>
      <c r="AA592" s="23">
        <v>0.05</v>
      </c>
      <c r="AB592" s="23">
        <v>0.06</v>
      </c>
      <c r="AC592" s="23">
        <v>6.0999999999999999E-2</v>
      </c>
      <c r="AD592" s="23">
        <v>0.06</v>
      </c>
      <c r="AE592" s="221"/>
      <c r="AF592" s="222"/>
      <c r="AG592" s="222"/>
      <c r="AH592" s="222"/>
      <c r="AI592" s="222"/>
      <c r="AJ592" s="222"/>
      <c r="AK592" s="222"/>
      <c r="AL592" s="222"/>
      <c r="AM592" s="222"/>
      <c r="AN592" s="222"/>
      <c r="AO592" s="222"/>
      <c r="AP592" s="222"/>
      <c r="AQ592" s="222"/>
      <c r="AR592" s="222"/>
      <c r="AS592" s="222"/>
      <c r="AT592" s="222"/>
      <c r="AU592" s="222"/>
      <c r="AV592" s="222"/>
      <c r="AW592" s="222"/>
      <c r="AX592" s="222"/>
      <c r="AY592" s="222"/>
      <c r="AZ592" s="222"/>
      <c r="BA592" s="222"/>
      <c r="BB592" s="222"/>
      <c r="BC592" s="222"/>
      <c r="BD592" s="222"/>
      <c r="BE592" s="222"/>
      <c r="BF592" s="222"/>
      <c r="BG592" s="222"/>
      <c r="BH592" s="222"/>
      <c r="BI592" s="222"/>
      <c r="BJ592" s="222"/>
      <c r="BK592" s="222"/>
      <c r="BL592" s="222"/>
      <c r="BM592" s="57"/>
    </row>
    <row r="593" spans="1:65">
      <c r="A593" s="30"/>
      <c r="B593" s="20" t="s">
        <v>238</v>
      </c>
      <c r="C593" s="12"/>
      <c r="D593" s="226">
        <v>5.1666666666666666E-2</v>
      </c>
      <c r="E593" s="226">
        <v>5.1166666666666666E-2</v>
      </c>
      <c r="F593" s="226">
        <v>5.0666666666666665E-2</v>
      </c>
      <c r="G593" s="226">
        <v>0.04</v>
      </c>
      <c r="H593" s="226">
        <v>5.5E-2</v>
      </c>
      <c r="I593" s="226">
        <v>4.9999999999999996E-2</v>
      </c>
      <c r="J593" s="226">
        <v>0.04</v>
      </c>
      <c r="K593" s="226">
        <v>0.06</v>
      </c>
      <c r="L593" s="226">
        <v>4.5000000000000005E-2</v>
      </c>
      <c r="M593" s="226">
        <v>4.9999999999999996E-2</v>
      </c>
      <c r="N593" s="226">
        <v>5.4166666666666669E-2</v>
      </c>
      <c r="O593" s="226">
        <v>5.8333333333333327E-2</v>
      </c>
      <c r="P593" s="226">
        <v>5.8341023250000006E-2</v>
      </c>
      <c r="Q593" s="226" t="s">
        <v>736</v>
      </c>
      <c r="R593" s="226">
        <v>5.3853226143200428E-2</v>
      </c>
      <c r="S593" s="226">
        <v>8.8333333333333319E-2</v>
      </c>
      <c r="T593" s="226">
        <v>0.06</v>
      </c>
      <c r="U593" s="226">
        <v>4.8333333333333332E-2</v>
      </c>
      <c r="V593" s="226">
        <v>6.221666666666667E-2</v>
      </c>
      <c r="W593" s="226">
        <v>8.8333333333333319E-2</v>
      </c>
      <c r="X593" s="226">
        <v>0.06</v>
      </c>
      <c r="Y593" s="226">
        <v>6.1666666666666668E-2</v>
      </c>
      <c r="Z593" s="226">
        <v>4.9999999999999996E-2</v>
      </c>
      <c r="AA593" s="226">
        <v>4.9999999999999996E-2</v>
      </c>
      <c r="AB593" s="226">
        <v>5.1666666666666666E-2</v>
      </c>
      <c r="AC593" s="226">
        <v>6.183333333333333E-2</v>
      </c>
      <c r="AD593" s="226">
        <v>6.1666666666666668E-2</v>
      </c>
      <c r="AE593" s="221"/>
      <c r="AF593" s="222"/>
      <c r="AG593" s="222"/>
      <c r="AH593" s="222"/>
      <c r="AI593" s="222"/>
      <c r="AJ593" s="222"/>
      <c r="AK593" s="222"/>
      <c r="AL593" s="222"/>
      <c r="AM593" s="222"/>
      <c r="AN593" s="222"/>
      <c r="AO593" s="222"/>
      <c r="AP593" s="222"/>
      <c r="AQ593" s="222"/>
      <c r="AR593" s="222"/>
      <c r="AS593" s="222"/>
      <c r="AT593" s="222"/>
      <c r="AU593" s="222"/>
      <c r="AV593" s="222"/>
      <c r="AW593" s="222"/>
      <c r="AX593" s="222"/>
      <c r="AY593" s="222"/>
      <c r="AZ593" s="222"/>
      <c r="BA593" s="222"/>
      <c r="BB593" s="222"/>
      <c r="BC593" s="222"/>
      <c r="BD593" s="222"/>
      <c r="BE593" s="222"/>
      <c r="BF593" s="222"/>
      <c r="BG593" s="222"/>
      <c r="BH593" s="222"/>
      <c r="BI593" s="222"/>
      <c r="BJ593" s="222"/>
      <c r="BK593" s="222"/>
      <c r="BL593" s="222"/>
      <c r="BM593" s="57"/>
    </row>
    <row r="594" spans="1:65">
      <c r="A594" s="30"/>
      <c r="B594" s="3" t="s">
        <v>239</v>
      </c>
      <c r="C594" s="29"/>
      <c r="D594" s="23">
        <v>0.05</v>
      </c>
      <c r="E594" s="23">
        <v>5.099999999999999E-2</v>
      </c>
      <c r="F594" s="23">
        <v>5.0499999999999996E-2</v>
      </c>
      <c r="G594" s="23">
        <v>0.04</v>
      </c>
      <c r="H594" s="23">
        <v>5.5E-2</v>
      </c>
      <c r="I594" s="23">
        <v>0.05</v>
      </c>
      <c r="J594" s="23">
        <v>0.04</v>
      </c>
      <c r="K594" s="23">
        <v>0.06</v>
      </c>
      <c r="L594" s="23">
        <v>4.4999999999999998E-2</v>
      </c>
      <c r="M594" s="23">
        <v>0.05</v>
      </c>
      <c r="N594" s="23">
        <v>5.3999999999999999E-2</v>
      </c>
      <c r="O594" s="23">
        <v>0.06</v>
      </c>
      <c r="P594" s="23">
        <v>5.8589900750000007E-2</v>
      </c>
      <c r="Q594" s="23" t="s">
        <v>736</v>
      </c>
      <c r="R594" s="23">
        <v>5.3898877094135843E-2</v>
      </c>
      <c r="S594" s="23">
        <v>0.09</v>
      </c>
      <c r="T594" s="23">
        <v>0.06</v>
      </c>
      <c r="U594" s="23">
        <v>0.05</v>
      </c>
      <c r="V594" s="23">
        <v>6.2349999999999996E-2</v>
      </c>
      <c r="W594" s="23">
        <v>0.09</v>
      </c>
      <c r="X594" s="23">
        <v>0.06</v>
      </c>
      <c r="Y594" s="23">
        <v>0.06</v>
      </c>
      <c r="Z594" s="23">
        <v>0.05</v>
      </c>
      <c r="AA594" s="23">
        <v>0.05</v>
      </c>
      <c r="AB594" s="23">
        <v>0.05</v>
      </c>
      <c r="AC594" s="23">
        <v>6.25E-2</v>
      </c>
      <c r="AD594" s="23">
        <v>0.06</v>
      </c>
      <c r="AE594" s="221"/>
      <c r="AF594" s="222"/>
      <c r="AG594" s="222"/>
      <c r="AH594" s="222"/>
      <c r="AI594" s="222"/>
      <c r="AJ594" s="222"/>
      <c r="AK594" s="222"/>
      <c r="AL594" s="222"/>
      <c r="AM594" s="222"/>
      <c r="AN594" s="222"/>
      <c r="AO594" s="222"/>
      <c r="AP594" s="222"/>
      <c r="AQ594" s="222"/>
      <c r="AR594" s="222"/>
      <c r="AS594" s="222"/>
      <c r="AT594" s="222"/>
      <c r="AU594" s="222"/>
      <c r="AV594" s="222"/>
      <c r="AW594" s="222"/>
      <c r="AX594" s="222"/>
      <c r="AY594" s="222"/>
      <c r="AZ594" s="222"/>
      <c r="BA594" s="222"/>
      <c r="BB594" s="222"/>
      <c r="BC594" s="222"/>
      <c r="BD594" s="222"/>
      <c r="BE594" s="222"/>
      <c r="BF594" s="222"/>
      <c r="BG594" s="222"/>
      <c r="BH594" s="222"/>
      <c r="BI594" s="222"/>
      <c r="BJ594" s="222"/>
      <c r="BK594" s="222"/>
      <c r="BL594" s="222"/>
      <c r="BM594" s="57"/>
    </row>
    <row r="595" spans="1:65">
      <c r="A595" s="30"/>
      <c r="B595" s="3" t="s">
        <v>240</v>
      </c>
      <c r="C595" s="29"/>
      <c r="D595" s="23">
        <v>4.0824829046386272E-3</v>
      </c>
      <c r="E595" s="23">
        <v>1.602081978759721E-3</v>
      </c>
      <c r="F595" s="23">
        <v>8.1649658092772226E-4</v>
      </c>
      <c r="G595" s="23">
        <v>0</v>
      </c>
      <c r="H595" s="23">
        <v>5.4772255750516587E-3</v>
      </c>
      <c r="I595" s="23">
        <v>7.6011774306101464E-18</v>
      </c>
      <c r="J595" s="23">
        <v>0</v>
      </c>
      <c r="K595" s="23">
        <v>0</v>
      </c>
      <c r="L595" s="23">
        <v>5.4772255750516622E-3</v>
      </c>
      <c r="M595" s="23">
        <v>7.6011774306101464E-18</v>
      </c>
      <c r="N595" s="23">
        <v>7.5277265270908163E-4</v>
      </c>
      <c r="O595" s="23">
        <v>4.082482904638628E-3</v>
      </c>
      <c r="P595" s="23">
        <v>8.1089062675287929E-4</v>
      </c>
      <c r="Q595" s="23" t="s">
        <v>736</v>
      </c>
      <c r="R595" s="23">
        <v>6.1816339379813779E-4</v>
      </c>
      <c r="S595" s="23">
        <v>7.5277265270908113E-3</v>
      </c>
      <c r="T595" s="23">
        <v>0</v>
      </c>
      <c r="U595" s="23">
        <v>4.0824829046386306E-3</v>
      </c>
      <c r="V595" s="23">
        <v>3.816630276391288E-4</v>
      </c>
      <c r="W595" s="23">
        <v>4.082482904638628E-3</v>
      </c>
      <c r="X595" s="23">
        <v>0</v>
      </c>
      <c r="Y595" s="23">
        <v>4.0824829046386332E-3</v>
      </c>
      <c r="Z595" s="23">
        <v>7.6011774306101464E-18</v>
      </c>
      <c r="AA595" s="23">
        <v>7.6011774306101464E-18</v>
      </c>
      <c r="AB595" s="23">
        <v>4.082482904638628E-3</v>
      </c>
      <c r="AC595" s="23">
        <v>2.13697605664328E-3</v>
      </c>
      <c r="AD595" s="23">
        <v>4.0824829046386332E-3</v>
      </c>
      <c r="AE595" s="221"/>
      <c r="AF595" s="222"/>
      <c r="AG595" s="222"/>
      <c r="AH595" s="222"/>
      <c r="AI595" s="222"/>
      <c r="AJ595" s="222"/>
      <c r="AK595" s="222"/>
      <c r="AL595" s="222"/>
      <c r="AM595" s="222"/>
      <c r="AN595" s="222"/>
      <c r="AO595" s="222"/>
      <c r="AP595" s="222"/>
      <c r="AQ595" s="222"/>
      <c r="AR595" s="222"/>
      <c r="AS595" s="222"/>
      <c r="AT595" s="222"/>
      <c r="AU595" s="222"/>
      <c r="AV595" s="222"/>
      <c r="AW595" s="222"/>
      <c r="AX595" s="222"/>
      <c r="AY595" s="222"/>
      <c r="AZ595" s="222"/>
      <c r="BA595" s="222"/>
      <c r="BB595" s="222"/>
      <c r="BC595" s="222"/>
      <c r="BD595" s="222"/>
      <c r="BE595" s="222"/>
      <c r="BF595" s="222"/>
      <c r="BG595" s="222"/>
      <c r="BH595" s="222"/>
      <c r="BI595" s="222"/>
      <c r="BJ595" s="222"/>
      <c r="BK595" s="222"/>
      <c r="BL595" s="222"/>
      <c r="BM595" s="57"/>
    </row>
    <row r="596" spans="1:65">
      <c r="A596" s="30"/>
      <c r="B596" s="3" t="s">
        <v>87</v>
      </c>
      <c r="C596" s="29"/>
      <c r="D596" s="13">
        <v>7.9015798154296005E-2</v>
      </c>
      <c r="E596" s="13">
        <v>3.1311048444815394E-2</v>
      </c>
      <c r="F596" s="13">
        <v>1.6115064097257676E-2</v>
      </c>
      <c r="G596" s="13">
        <v>0</v>
      </c>
      <c r="H596" s="13">
        <v>9.95859195463938E-2</v>
      </c>
      <c r="I596" s="13">
        <v>1.5202354861220294E-16</v>
      </c>
      <c r="J596" s="13">
        <v>0</v>
      </c>
      <c r="K596" s="13">
        <v>0</v>
      </c>
      <c r="L596" s="13">
        <v>0.12171612389003693</v>
      </c>
      <c r="M596" s="13">
        <v>1.5202354861220294E-16</v>
      </c>
      <c r="N596" s="13">
        <v>1.3897341280783045E-2</v>
      </c>
      <c r="O596" s="13">
        <v>6.9985421222376484E-2</v>
      </c>
      <c r="P596" s="13">
        <v>1.3899149887688663E-2</v>
      </c>
      <c r="Q596" s="13" t="s">
        <v>736</v>
      </c>
      <c r="R596" s="13">
        <v>1.1478669674392159E-2</v>
      </c>
      <c r="S596" s="13">
        <v>8.5219545589707305E-2</v>
      </c>
      <c r="T596" s="13">
        <v>0</v>
      </c>
      <c r="U596" s="13">
        <v>8.4465163544247532E-2</v>
      </c>
      <c r="V596" s="13">
        <v>6.1344178029326887E-3</v>
      </c>
      <c r="W596" s="13">
        <v>4.6216787599682591E-2</v>
      </c>
      <c r="X596" s="13">
        <v>0</v>
      </c>
      <c r="Y596" s="13">
        <v>6.6202425480626478E-2</v>
      </c>
      <c r="Z596" s="13">
        <v>1.5202354861220294E-16</v>
      </c>
      <c r="AA596" s="13">
        <v>1.5202354861220294E-16</v>
      </c>
      <c r="AB596" s="13">
        <v>7.9015798154296032E-2</v>
      </c>
      <c r="AC596" s="13">
        <v>3.4560259676171642E-2</v>
      </c>
      <c r="AD596" s="13">
        <v>6.6202425480626478E-2</v>
      </c>
      <c r="AE596" s="157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6"/>
    </row>
    <row r="597" spans="1:65">
      <c r="A597" s="30"/>
      <c r="B597" s="3" t="s">
        <v>241</v>
      </c>
      <c r="C597" s="29"/>
      <c r="D597" s="13">
        <v>-3.5453000533713697E-2</v>
      </c>
      <c r="E597" s="13">
        <v>-4.4787326335000266E-2</v>
      </c>
      <c r="F597" s="13">
        <v>-5.4121652136286946E-2</v>
      </c>
      <c r="G597" s="13">
        <v>-0.25325393589706857</v>
      </c>
      <c r="H597" s="13">
        <v>2.6775838141530617E-2</v>
      </c>
      <c r="I597" s="13">
        <v>-6.6567419871335853E-2</v>
      </c>
      <c r="J597" s="13">
        <v>-0.25325393589706857</v>
      </c>
      <c r="K597" s="13">
        <v>0.12011909615439698</v>
      </c>
      <c r="L597" s="13">
        <v>-0.1599106778842021</v>
      </c>
      <c r="M597" s="13">
        <v>-6.6567419871335853E-2</v>
      </c>
      <c r="N597" s="13">
        <v>1.1218628472719594E-2</v>
      </c>
      <c r="O597" s="13">
        <v>8.9004676816774708E-2</v>
      </c>
      <c r="P597" s="13">
        <v>8.9148237191877922E-2</v>
      </c>
      <c r="Q597" s="13" t="s">
        <v>736</v>
      </c>
      <c r="R597" s="13">
        <v>5.3671165420001721E-3</v>
      </c>
      <c r="S597" s="13">
        <v>0.64906422489397309</v>
      </c>
      <c r="T597" s="13">
        <v>0.12011909615439698</v>
      </c>
      <c r="U597" s="13">
        <v>-9.7681839208957899E-2</v>
      </c>
      <c r="V597" s="13">
        <v>0.16150127387343449</v>
      </c>
      <c r="W597" s="13">
        <v>0.64906422489397309</v>
      </c>
      <c r="X597" s="13">
        <v>0.12011909615439698</v>
      </c>
      <c r="Y597" s="13">
        <v>0.15123351549201924</v>
      </c>
      <c r="Z597" s="13">
        <v>-6.6567419871335853E-2</v>
      </c>
      <c r="AA597" s="13">
        <v>-6.6567419871335853E-2</v>
      </c>
      <c r="AB597" s="13">
        <v>-3.5453000533713697E-2</v>
      </c>
      <c r="AC597" s="13">
        <v>0.15434495742578136</v>
      </c>
      <c r="AD597" s="13">
        <v>0.15123351549201924</v>
      </c>
      <c r="AE597" s="157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6"/>
    </row>
    <row r="598" spans="1:65">
      <c r="A598" s="30"/>
      <c r="B598" s="46" t="s">
        <v>242</v>
      </c>
      <c r="C598" s="47"/>
      <c r="D598" s="45">
        <v>0.33</v>
      </c>
      <c r="E598" s="45">
        <v>0.4</v>
      </c>
      <c r="F598" s="45">
        <v>0.48</v>
      </c>
      <c r="G598" s="45">
        <v>2.08</v>
      </c>
      <c r="H598" s="45">
        <v>0.17</v>
      </c>
      <c r="I598" s="45">
        <v>0.57999999999999996</v>
      </c>
      <c r="J598" s="45">
        <v>2.08</v>
      </c>
      <c r="K598" s="45">
        <v>0.92</v>
      </c>
      <c r="L598" s="45">
        <v>1.33</v>
      </c>
      <c r="M598" s="45">
        <v>0.57999999999999996</v>
      </c>
      <c r="N598" s="45">
        <v>0.05</v>
      </c>
      <c r="O598" s="45">
        <v>0.67</v>
      </c>
      <c r="P598" s="45">
        <v>0.67</v>
      </c>
      <c r="Q598" s="45">
        <v>0.57999999999999996</v>
      </c>
      <c r="R598" s="45">
        <v>0</v>
      </c>
      <c r="S598" s="45">
        <v>5.18</v>
      </c>
      <c r="T598" s="45">
        <v>0.92</v>
      </c>
      <c r="U598" s="45">
        <v>0.83</v>
      </c>
      <c r="V598" s="45">
        <v>1.26</v>
      </c>
      <c r="W598" s="45">
        <v>5.18</v>
      </c>
      <c r="X598" s="45">
        <v>0.92</v>
      </c>
      <c r="Y598" s="45">
        <v>1.17</v>
      </c>
      <c r="Z598" s="45">
        <v>0.57999999999999996</v>
      </c>
      <c r="AA598" s="45">
        <v>0.57999999999999996</v>
      </c>
      <c r="AB598" s="45">
        <v>0.33</v>
      </c>
      <c r="AC598" s="45">
        <v>1.2</v>
      </c>
      <c r="AD598" s="45">
        <v>1.17</v>
      </c>
      <c r="AE598" s="157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6"/>
    </row>
    <row r="599" spans="1:65">
      <c r="B599" s="31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BM599" s="56"/>
    </row>
    <row r="600" spans="1:65" ht="15">
      <c r="B600" s="8" t="s">
        <v>574</v>
      </c>
      <c r="BM600" s="28" t="s">
        <v>67</v>
      </c>
    </row>
    <row r="601" spans="1:65" ht="15">
      <c r="A601" s="25" t="s">
        <v>29</v>
      </c>
      <c r="B601" s="18" t="s">
        <v>114</v>
      </c>
      <c r="C601" s="15" t="s">
        <v>115</v>
      </c>
      <c r="D601" s="16" t="s">
        <v>234</v>
      </c>
      <c r="E601" s="17" t="s">
        <v>234</v>
      </c>
      <c r="F601" s="17" t="s">
        <v>234</v>
      </c>
      <c r="G601" s="17" t="s">
        <v>234</v>
      </c>
      <c r="H601" s="17" t="s">
        <v>234</v>
      </c>
      <c r="I601" s="17" t="s">
        <v>234</v>
      </c>
      <c r="J601" s="17" t="s">
        <v>234</v>
      </c>
      <c r="K601" s="17" t="s">
        <v>234</v>
      </c>
      <c r="L601" s="17" t="s">
        <v>234</v>
      </c>
      <c r="M601" s="17" t="s">
        <v>234</v>
      </c>
      <c r="N601" s="17" t="s">
        <v>234</v>
      </c>
      <c r="O601" s="17" t="s">
        <v>234</v>
      </c>
      <c r="P601" s="17" t="s">
        <v>234</v>
      </c>
      <c r="Q601" s="17" t="s">
        <v>234</v>
      </c>
      <c r="R601" s="17" t="s">
        <v>234</v>
      </c>
      <c r="S601" s="17" t="s">
        <v>234</v>
      </c>
      <c r="T601" s="17" t="s">
        <v>234</v>
      </c>
      <c r="U601" s="17" t="s">
        <v>234</v>
      </c>
      <c r="V601" s="157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9" t="s">
        <v>235</v>
      </c>
      <c r="C602" s="9" t="s">
        <v>235</v>
      </c>
      <c r="D602" s="154" t="s">
        <v>245</v>
      </c>
      <c r="E602" s="156" t="s">
        <v>246</v>
      </c>
      <c r="F602" s="156" t="s">
        <v>248</v>
      </c>
      <c r="G602" s="156" t="s">
        <v>249</v>
      </c>
      <c r="H602" s="156" t="s">
        <v>250</v>
      </c>
      <c r="I602" s="156" t="s">
        <v>251</v>
      </c>
      <c r="J602" s="156" t="s">
        <v>252</v>
      </c>
      <c r="K602" s="156" t="s">
        <v>253</v>
      </c>
      <c r="L602" s="156" t="s">
        <v>254</v>
      </c>
      <c r="M602" s="156" t="s">
        <v>257</v>
      </c>
      <c r="N602" s="156" t="s">
        <v>259</v>
      </c>
      <c r="O602" s="156" t="s">
        <v>261</v>
      </c>
      <c r="P602" s="156" t="s">
        <v>262</v>
      </c>
      <c r="Q602" s="156" t="s">
        <v>267</v>
      </c>
      <c r="R602" s="156" t="s">
        <v>269</v>
      </c>
      <c r="S602" s="156" t="s">
        <v>270</v>
      </c>
      <c r="T602" s="156" t="s">
        <v>271</v>
      </c>
      <c r="U602" s="156" t="s">
        <v>272</v>
      </c>
      <c r="V602" s="157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 t="s">
        <v>3</v>
      </c>
    </row>
    <row r="603" spans="1:65">
      <c r="A603" s="30"/>
      <c r="B603" s="19"/>
      <c r="C603" s="9"/>
      <c r="D603" s="10" t="s">
        <v>282</v>
      </c>
      <c r="E603" s="11" t="s">
        <v>282</v>
      </c>
      <c r="F603" s="11" t="s">
        <v>281</v>
      </c>
      <c r="G603" s="11" t="s">
        <v>281</v>
      </c>
      <c r="H603" s="11" t="s">
        <v>281</v>
      </c>
      <c r="I603" s="11" t="s">
        <v>281</v>
      </c>
      <c r="J603" s="11" t="s">
        <v>281</v>
      </c>
      <c r="K603" s="11" t="s">
        <v>282</v>
      </c>
      <c r="L603" s="11" t="s">
        <v>281</v>
      </c>
      <c r="M603" s="11" t="s">
        <v>281</v>
      </c>
      <c r="N603" s="11" t="s">
        <v>282</v>
      </c>
      <c r="O603" s="11" t="s">
        <v>282</v>
      </c>
      <c r="P603" s="11" t="s">
        <v>282</v>
      </c>
      <c r="Q603" s="11" t="s">
        <v>281</v>
      </c>
      <c r="R603" s="11" t="s">
        <v>282</v>
      </c>
      <c r="S603" s="11" t="s">
        <v>282</v>
      </c>
      <c r="T603" s="11" t="s">
        <v>282</v>
      </c>
      <c r="U603" s="11" t="s">
        <v>282</v>
      </c>
      <c r="V603" s="157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2</v>
      </c>
    </row>
    <row r="604" spans="1:65">
      <c r="A604" s="30"/>
      <c r="B604" s="19"/>
      <c r="C604" s="9"/>
      <c r="D604" s="26" t="s">
        <v>306</v>
      </c>
      <c r="E604" s="26" t="s">
        <v>306</v>
      </c>
      <c r="F604" s="26" t="s">
        <v>306</v>
      </c>
      <c r="G604" s="26" t="s">
        <v>306</v>
      </c>
      <c r="H604" s="26" t="s">
        <v>306</v>
      </c>
      <c r="I604" s="26" t="s">
        <v>306</v>
      </c>
      <c r="J604" s="26" t="s">
        <v>306</v>
      </c>
      <c r="K604" s="26" t="s">
        <v>306</v>
      </c>
      <c r="L604" s="26" t="s">
        <v>121</v>
      </c>
      <c r="M604" s="26" t="s">
        <v>308</v>
      </c>
      <c r="N604" s="26" t="s">
        <v>307</v>
      </c>
      <c r="O604" s="26" t="s">
        <v>307</v>
      </c>
      <c r="P604" s="26" t="s">
        <v>309</v>
      </c>
      <c r="Q604" s="26" t="s">
        <v>309</v>
      </c>
      <c r="R604" s="26" t="s">
        <v>309</v>
      </c>
      <c r="S604" s="26" t="s">
        <v>309</v>
      </c>
      <c r="T604" s="26" t="s">
        <v>306</v>
      </c>
      <c r="U604" s="26" t="s">
        <v>308</v>
      </c>
      <c r="V604" s="157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</v>
      </c>
    </row>
    <row r="605" spans="1:65">
      <c r="A605" s="30"/>
      <c r="B605" s="18">
        <v>1</v>
      </c>
      <c r="C605" s="14">
        <v>1</v>
      </c>
      <c r="D605" s="152" t="s">
        <v>109</v>
      </c>
      <c r="E605" s="152">
        <v>0.3</v>
      </c>
      <c r="F605" s="21">
        <v>0.32</v>
      </c>
      <c r="G605" s="21">
        <v>0.55000000000000004</v>
      </c>
      <c r="H605" s="21">
        <v>0.39</v>
      </c>
      <c r="I605" s="21">
        <v>0.4</v>
      </c>
      <c r="J605" s="21">
        <v>0.32</v>
      </c>
      <c r="K605" s="152">
        <v>0.66</v>
      </c>
      <c r="L605" s="152">
        <v>0.73</v>
      </c>
      <c r="M605" s="21">
        <v>0.48066569023080469</v>
      </c>
      <c r="N605" s="152">
        <v>0.83364451618886759</v>
      </c>
      <c r="O605" s="152">
        <v>0.6</v>
      </c>
      <c r="P605" s="152">
        <v>0.2</v>
      </c>
      <c r="Q605" s="21">
        <v>0.51</v>
      </c>
      <c r="R605" s="21">
        <v>0.47</v>
      </c>
      <c r="S605" s="21">
        <v>0.62</v>
      </c>
      <c r="T605" s="21">
        <v>0.45</v>
      </c>
      <c r="U605" s="152" t="s">
        <v>107</v>
      </c>
      <c r="V605" s="157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>
        <v>1</v>
      </c>
      <c r="C606" s="9">
        <v>2</v>
      </c>
      <c r="D606" s="153" t="s">
        <v>109</v>
      </c>
      <c r="E606" s="153">
        <v>0.3</v>
      </c>
      <c r="F606" s="11">
        <v>0.31</v>
      </c>
      <c r="G606" s="11">
        <v>0.52</v>
      </c>
      <c r="H606" s="11">
        <v>0.39</v>
      </c>
      <c r="I606" s="11">
        <v>0.43</v>
      </c>
      <c r="J606" s="11">
        <v>0.36</v>
      </c>
      <c r="K606" s="153">
        <v>0.7</v>
      </c>
      <c r="L606" s="153">
        <v>0.74</v>
      </c>
      <c r="M606" s="11">
        <v>0.451918337996008</v>
      </c>
      <c r="N606" s="153">
        <v>0.79513454402238559</v>
      </c>
      <c r="O606" s="153">
        <v>0.7</v>
      </c>
      <c r="P606" s="153">
        <v>0.2</v>
      </c>
      <c r="Q606" s="11">
        <v>0.55000000000000004</v>
      </c>
      <c r="R606" s="11">
        <v>0.48</v>
      </c>
      <c r="S606" s="11">
        <v>0.61</v>
      </c>
      <c r="T606" s="11">
        <v>0.47</v>
      </c>
      <c r="U606" s="153" t="s">
        <v>107</v>
      </c>
      <c r="V606" s="157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37</v>
      </c>
    </row>
    <row r="607" spans="1:65">
      <c r="A607" s="30"/>
      <c r="B607" s="19">
        <v>1</v>
      </c>
      <c r="C607" s="9">
        <v>3</v>
      </c>
      <c r="D607" s="153" t="s">
        <v>109</v>
      </c>
      <c r="E607" s="153">
        <v>0.4</v>
      </c>
      <c r="F607" s="11">
        <v>0.32</v>
      </c>
      <c r="G607" s="11">
        <v>0.46</v>
      </c>
      <c r="H607" s="11">
        <v>0.46</v>
      </c>
      <c r="I607" s="11">
        <v>0.42</v>
      </c>
      <c r="J607" s="11">
        <v>0.36</v>
      </c>
      <c r="K607" s="153">
        <v>0.68</v>
      </c>
      <c r="L607" s="153">
        <v>0.72</v>
      </c>
      <c r="M607" s="11">
        <v>0.4515794851894066</v>
      </c>
      <c r="N607" s="153">
        <v>0.73481034971910864</v>
      </c>
      <c r="O607" s="153">
        <v>0.6</v>
      </c>
      <c r="P607" s="153">
        <v>0.2</v>
      </c>
      <c r="Q607" s="11">
        <v>0.56999999999999995</v>
      </c>
      <c r="R607" s="11">
        <v>0.47</v>
      </c>
      <c r="S607" s="11">
        <v>0.63</v>
      </c>
      <c r="T607" s="11">
        <v>0.37</v>
      </c>
      <c r="U607" s="153" t="s">
        <v>107</v>
      </c>
      <c r="V607" s="157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16</v>
      </c>
    </row>
    <row r="608" spans="1:65">
      <c r="A608" s="30"/>
      <c r="B608" s="19">
        <v>1</v>
      </c>
      <c r="C608" s="9">
        <v>4</v>
      </c>
      <c r="D608" s="153" t="s">
        <v>109</v>
      </c>
      <c r="E608" s="153">
        <v>0.3</v>
      </c>
      <c r="F608" s="11">
        <v>0.35</v>
      </c>
      <c r="G608" s="11">
        <v>0.5</v>
      </c>
      <c r="H608" s="11">
        <v>0.45</v>
      </c>
      <c r="I608" s="11">
        <v>0.4</v>
      </c>
      <c r="J608" s="11">
        <v>0.33</v>
      </c>
      <c r="K608" s="153">
        <v>0.75</v>
      </c>
      <c r="L608" s="153">
        <v>0.72</v>
      </c>
      <c r="M608" s="11">
        <v>0.41184926161285923</v>
      </c>
      <c r="N608" s="153">
        <v>0.71547387850432964</v>
      </c>
      <c r="O608" s="153">
        <v>0.6</v>
      </c>
      <c r="P608" s="153">
        <v>0.2</v>
      </c>
      <c r="Q608" s="11">
        <v>0.54</v>
      </c>
      <c r="R608" s="11">
        <v>0.41</v>
      </c>
      <c r="S608" s="11">
        <v>0.63</v>
      </c>
      <c r="T608" s="11">
        <v>0.52</v>
      </c>
      <c r="U608" s="153" t="s">
        <v>107</v>
      </c>
      <c r="V608" s="157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0.45126389759822017</v>
      </c>
    </row>
    <row r="609" spans="1:65">
      <c r="A609" s="30"/>
      <c r="B609" s="19">
        <v>1</v>
      </c>
      <c r="C609" s="9">
        <v>5</v>
      </c>
      <c r="D609" s="153" t="s">
        <v>109</v>
      </c>
      <c r="E609" s="153">
        <v>0.3</v>
      </c>
      <c r="F609" s="11">
        <v>0.35</v>
      </c>
      <c r="G609" s="11">
        <v>0.48</v>
      </c>
      <c r="H609" s="11">
        <v>0.41</v>
      </c>
      <c r="I609" s="11">
        <v>0.4</v>
      </c>
      <c r="J609" s="11">
        <v>0.36</v>
      </c>
      <c r="K609" s="153">
        <v>0.75</v>
      </c>
      <c r="L609" s="153">
        <v>0.71</v>
      </c>
      <c r="M609" s="11">
        <v>0.44256240012572051</v>
      </c>
      <c r="N609" s="153">
        <v>0.77829356627114754</v>
      </c>
      <c r="O609" s="153">
        <v>0.7</v>
      </c>
      <c r="P609" s="153">
        <v>0.2</v>
      </c>
      <c r="Q609" s="11">
        <v>0.48</v>
      </c>
      <c r="R609" s="11">
        <v>0.43</v>
      </c>
      <c r="S609" s="11">
        <v>0.62</v>
      </c>
      <c r="T609" s="11">
        <v>0.42</v>
      </c>
      <c r="U609" s="153" t="s">
        <v>107</v>
      </c>
      <c r="V609" s="157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97</v>
      </c>
    </row>
    <row r="610" spans="1:65">
      <c r="A610" s="30"/>
      <c r="B610" s="19">
        <v>1</v>
      </c>
      <c r="C610" s="9">
        <v>6</v>
      </c>
      <c r="D610" s="153" t="s">
        <v>109</v>
      </c>
      <c r="E610" s="153">
        <v>0.3</v>
      </c>
      <c r="F610" s="11">
        <v>0.34</v>
      </c>
      <c r="G610" s="11">
        <v>0.47</v>
      </c>
      <c r="H610" s="11">
        <v>0.42</v>
      </c>
      <c r="I610" s="11">
        <v>0.41</v>
      </c>
      <c r="J610" s="11">
        <v>0.35</v>
      </c>
      <c r="K610" s="153">
        <v>0.72</v>
      </c>
      <c r="L610" s="153">
        <v>0.73</v>
      </c>
      <c r="M610" s="11">
        <v>0.43525868073840879</v>
      </c>
      <c r="N610" s="153">
        <v>0.67512325072548163</v>
      </c>
      <c r="O610" s="153">
        <v>0.7</v>
      </c>
      <c r="P610" s="153">
        <v>0.3</v>
      </c>
      <c r="Q610" s="11">
        <v>0.52</v>
      </c>
      <c r="R610" s="11">
        <v>0.44</v>
      </c>
      <c r="S610" s="159">
        <v>0.57999999999999996</v>
      </c>
      <c r="T610" s="11">
        <v>0.54</v>
      </c>
      <c r="U610" s="153" t="s">
        <v>107</v>
      </c>
      <c r="V610" s="157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6"/>
    </row>
    <row r="611" spans="1:65">
      <c r="A611" s="30"/>
      <c r="B611" s="20" t="s">
        <v>238</v>
      </c>
      <c r="C611" s="12"/>
      <c r="D611" s="22" t="s">
        <v>736</v>
      </c>
      <c r="E611" s="22">
        <v>0.31666666666666671</v>
      </c>
      <c r="F611" s="22">
        <v>0.33166666666666667</v>
      </c>
      <c r="G611" s="22">
        <v>0.49666666666666676</v>
      </c>
      <c r="H611" s="22">
        <v>0.42</v>
      </c>
      <c r="I611" s="22">
        <v>0.41</v>
      </c>
      <c r="J611" s="22">
        <v>0.34666666666666668</v>
      </c>
      <c r="K611" s="22">
        <v>0.71</v>
      </c>
      <c r="L611" s="22">
        <v>0.72499999999999998</v>
      </c>
      <c r="M611" s="22">
        <v>0.44563897598220131</v>
      </c>
      <c r="N611" s="22">
        <v>0.75541335090521999</v>
      </c>
      <c r="O611" s="22">
        <v>0.65</v>
      </c>
      <c r="P611" s="22">
        <v>0.21666666666666667</v>
      </c>
      <c r="Q611" s="22">
        <v>0.52833333333333332</v>
      </c>
      <c r="R611" s="22">
        <v>0.44999999999999996</v>
      </c>
      <c r="S611" s="22">
        <v>0.61499999999999999</v>
      </c>
      <c r="T611" s="22">
        <v>0.46166666666666667</v>
      </c>
      <c r="U611" s="22" t="s">
        <v>736</v>
      </c>
      <c r="V611" s="157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6"/>
    </row>
    <row r="612" spans="1:65">
      <c r="A612" s="30"/>
      <c r="B612" s="3" t="s">
        <v>239</v>
      </c>
      <c r="C612" s="29"/>
      <c r="D612" s="11" t="s">
        <v>736</v>
      </c>
      <c r="E612" s="11">
        <v>0.3</v>
      </c>
      <c r="F612" s="11">
        <v>0.33</v>
      </c>
      <c r="G612" s="11">
        <v>0.49</v>
      </c>
      <c r="H612" s="11">
        <v>0.41499999999999998</v>
      </c>
      <c r="I612" s="11">
        <v>0.40500000000000003</v>
      </c>
      <c r="J612" s="11">
        <v>0.35499999999999998</v>
      </c>
      <c r="K612" s="11">
        <v>0.71</v>
      </c>
      <c r="L612" s="11">
        <v>0.72499999999999998</v>
      </c>
      <c r="M612" s="11">
        <v>0.44707094265756353</v>
      </c>
      <c r="N612" s="11">
        <v>0.75655195799512809</v>
      </c>
      <c r="O612" s="11">
        <v>0.64999999999999991</v>
      </c>
      <c r="P612" s="11">
        <v>0.2</v>
      </c>
      <c r="Q612" s="11">
        <v>0.53</v>
      </c>
      <c r="R612" s="11">
        <v>0.45499999999999996</v>
      </c>
      <c r="S612" s="11">
        <v>0.62</v>
      </c>
      <c r="T612" s="11">
        <v>0.45999999999999996</v>
      </c>
      <c r="U612" s="11" t="s">
        <v>736</v>
      </c>
      <c r="V612" s="157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6"/>
    </row>
    <row r="613" spans="1:65">
      <c r="A613" s="30"/>
      <c r="B613" s="3" t="s">
        <v>240</v>
      </c>
      <c r="C613" s="29"/>
      <c r="D613" s="23" t="s">
        <v>736</v>
      </c>
      <c r="E613" s="23">
        <v>4.0824829046386228E-2</v>
      </c>
      <c r="F613" s="23">
        <v>1.7224014243685075E-2</v>
      </c>
      <c r="G613" s="23">
        <v>3.3862466931200798E-2</v>
      </c>
      <c r="H613" s="23">
        <v>2.9664793948382655E-2</v>
      </c>
      <c r="I613" s="23">
        <v>1.2649110640673502E-2</v>
      </c>
      <c r="J613" s="23">
        <v>1.7511900715418249E-2</v>
      </c>
      <c r="K613" s="23">
        <v>3.6878177829171535E-2</v>
      </c>
      <c r="L613" s="23">
        <v>1.0488088481701525E-2</v>
      </c>
      <c r="M613" s="23">
        <v>2.2629853704809272E-2</v>
      </c>
      <c r="N613" s="23">
        <v>5.7771165748820734E-2</v>
      </c>
      <c r="O613" s="23">
        <v>5.4772255750516599E-2</v>
      </c>
      <c r="P613" s="23">
        <v>4.0824829046386367E-2</v>
      </c>
      <c r="Q613" s="23">
        <v>3.1885210782848318E-2</v>
      </c>
      <c r="R613" s="23">
        <v>2.756809750418044E-2</v>
      </c>
      <c r="S613" s="23">
        <v>1.8708286933869722E-2</v>
      </c>
      <c r="T613" s="23">
        <v>6.3060817205826403E-2</v>
      </c>
      <c r="U613" s="23" t="s">
        <v>736</v>
      </c>
      <c r="V613" s="157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6"/>
    </row>
    <row r="614" spans="1:65">
      <c r="A614" s="30"/>
      <c r="B614" s="3" t="s">
        <v>87</v>
      </c>
      <c r="C614" s="29"/>
      <c r="D614" s="13" t="s">
        <v>736</v>
      </c>
      <c r="E614" s="13">
        <v>0.12892051277806177</v>
      </c>
      <c r="F614" s="13">
        <v>5.1931701237241432E-2</v>
      </c>
      <c r="G614" s="13">
        <v>6.8179463619867361E-2</v>
      </c>
      <c r="H614" s="13">
        <v>7.0630461781863468E-2</v>
      </c>
      <c r="I614" s="13">
        <v>3.0851489367496349E-2</v>
      </c>
      <c r="J614" s="13">
        <v>5.0515098217552644E-2</v>
      </c>
      <c r="K614" s="13">
        <v>5.1941095534044419E-2</v>
      </c>
      <c r="L614" s="13">
        <v>1.4466328940277967E-2</v>
      </c>
      <c r="M614" s="13">
        <v>5.0780687786413682E-2</v>
      </c>
      <c r="N614" s="13">
        <v>7.6476230767688863E-2</v>
      </c>
      <c r="O614" s="13">
        <v>8.4265008846948611E-2</v>
      </c>
      <c r="P614" s="13">
        <v>0.18842228790639862</v>
      </c>
      <c r="Q614" s="13">
        <v>6.0350556686779154E-2</v>
      </c>
      <c r="R614" s="13">
        <v>6.1262438898178763E-2</v>
      </c>
      <c r="S614" s="13">
        <v>3.0419978754259711E-2</v>
      </c>
      <c r="T614" s="13">
        <v>0.13659382788265648</v>
      </c>
      <c r="U614" s="13" t="s">
        <v>736</v>
      </c>
      <c r="V614" s="157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6"/>
    </row>
    <row r="615" spans="1:65">
      <c r="A615" s="30"/>
      <c r="B615" s="3" t="s">
        <v>241</v>
      </c>
      <c r="C615" s="29"/>
      <c r="D615" s="13" t="s">
        <v>736</v>
      </c>
      <c r="E615" s="13">
        <v>-0.29826722600218114</v>
      </c>
      <c r="F615" s="13">
        <v>-0.26502725249702141</v>
      </c>
      <c r="G615" s="13">
        <v>0.10061245605973701</v>
      </c>
      <c r="H615" s="13">
        <v>-6.9280741855524575E-2</v>
      </c>
      <c r="I615" s="13">
        <v>-9.1440724192297873E-2</v>
      </c>
      <c r="J615" s="13">
        <v>-0.23178727899186158</v>
      </c>
      <c r="K615" s="13">
        <v>0.57335874591089886</v>
      </c>
      <c r="L615" s="13">
        <v>0.6065987194160587</v>
      </c>
      <c r="M615" s="13">
        <v>-1.2464816365671205E-2</v>
      </c>
      <c r="N615" s="13">
        <v>0.67399465130223479</v>
      </c>
      <c r="O615" s="13">
        <v>0.44039885189025973</v>
      </c>
      <c r="P615" s="13">
        <v>-0.51986704936991346</v>
      </c>
      <c r="Q615" s="13">
        <v>0.17078573345951864</v>
      </c>
      <c r="R615" s="13">
        <v>-2.8007948452050124E-3</v>
      </c>
      <c r="S615" s="13">
        <v>0.3628389137115533</v>
      </c>
      <c r="T615" s="13">
        <v>2.3052517881030576E-2</v>
      </c>
      <c r="U615" s="13" t="s">
        <v>736</v>
      </c>
      <c r="V615" s="157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6"/>
    </row>
    <row r="616" spans="1:65">
      <c r="A616" s="30"/>
      <c r="B616" s="46" t="s">
        <v>242</v>
      </c>
      <c r="C616" s="47"/>
      <c r="D616" s="45">
        <v>15.59</v>
      </c>
      <c r="E616" s="45" t="s">
        <v>243</v>
      </c>
      <c r="F616" s="45">
        <v>1.28</v>
      </c>
      <c r="G616" s="45">
        <v>0</v>
      </c>
      <c r="H616" s="45">
        <v>0.6</v>
      </c>
      <c r="I616" s="45">
        <v>0.67</v>
      </c>
      <c r="J616" s="45">
        <v>1.17</v>
      </c>
      <c r="K616" s="45">
        <v>1.66</v>
      </c>
      <c r="L616" s="45">
        <v>1.78</v>
      </c>
      <c r="M616" s="45">
        <v>0.4</v>
      </c>
      <c r="N616" s="45">
        <v>2.0099999999999998</v>
      </c>
      <c r="O616" s="45" t="s">
        <v>243</v>
      </c>
      <c r="P616" s="45" t="s">
        <v>243</v>
      </c>
      <c r="Q616" s="45">
        <v>0.25</v>
      </c>
      <c r="R616" s="45">
        <v>0.36</v>
      </c>
      <c r="S616" s="45">
        <v>0.92</v>
      </c>
      <c r="T616" s="45">
        <v>0.27</v>
      </c>
      <c r="U616" s="45">
        <v>0.03</v>
      </c>
      <c r="V616" s="157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6"/>
    </row>
    <row r="617" spans="1:65">
      <c r="B617" s="31" t="s">
        <v>316</v>
      </c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BM617" s="56"/>
    </row>
    <row r="618" spans="1:65">
      <c r="BM618" s="56"/>
    </row>
    <row r="619" spans="1:65" ht="15">
      <c r="B619" s="8" t="s">
        <v>575</v>
      </c>
      <c r="BM619" s="28" t="s">
        <v>279</v>
      </c>
    </row>
    <row r="620" spans="1:65" ht="15">
      <c r="A620" s="25" t="s">
        <v>31</v>
      </c>
      <c r="B620" s="18" t="s">
        <v>114</v>
      </c>
      <c r="C620" s="15" t="s">
        <v>115</v>
      </c>
      <c r="D620" s="16" t="s">
        <v>234</v>
      </c>
      <c r="E620" s="17" t="s">
        <v>234</v>
      </c>
      <c r="F620" s="17" t="s">
        <v>234</v>
      </c>
      <c r="G620" s="17" t="s">
        <v>234</v>
      </c>
      <c r="H620" s="157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 t="s">
        <v>235</v>
      </c>
      <c r="C621" s="9" t="s">
        <v>235</v>
      </c>
      <c r="D621" s="154" t="s">
        <v>246</v>
      </c>
      <c r="E621" s="156" t="s">
        <v>254</v>
      </c>
      <c r="F621" s="156" t="s">
        <v>257</v>
      </c>
      <c r="G621" s="156" t="s">
        <v>266</v>
      </c>
      <c r="H621" s="157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s">
        <v>3</v>
      </c>
    </row>
    <row r="622" spans="1:65">
      <c r="A622" s="30"/>
      <c r="B622" s="19"/>
      <c r="C622" s="9"/>
      <c r="D622" s="10" t="s">
        <v>282</v>
      </c>
      <c r="E622" s="11" t="s">
        <v>281</v>
      </c>
      <c r="F622" s="11" t="s">
        <v>281</v>
      </c>
      <c r="G622" s="11" t="s">
        <v>281</v>
      </c>
      <c r="H622" s="157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/>
      <c r="C623" s="9"/>
      <c r="D623" s="26" t="s">
        <v>306</v>
      </c>
      <c r="E623" s="26" t="s">
        <v>121</v>
      </c>
      <c r="F623" s="26" t="s">
        <v>308</v>
      </c>
      <c r="G623" s="26" t="s">
        <v>306</v>
      </c>
      <c r="H623" s="157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8">
        <v>1</v>
      </c>
      <c r="C624" s="14">
        <v>1</v>
      </c>
      <c r="D624" s="229">
        <v>17.7</v>
      </c>
      <c r="E624" s="229">
        <v>19.190999999999999</v>
      </c>
      <c r="F624" s="229">
        <v>19.263167008836575</v>
      </c>
      <c r="G624" s="229">
        <v>20.19678</v>
      </c>
      <c r="H624" s="211"/>
      <c r="I624" s="212"/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  <c r="AH624" s="212"/>
      <c r="AI624" s="212"/>
      <c r="AJ624" s="212"/>
      <c r="AK624" s="212"/>
      <c r="AL624" s="212"/>
      <c r="AM624" s="212"/>
      <c r="AN624" s="212"/>
      <c r="AO624" s="212"/>
      <c r="AP624" s="212"/>
      <c r="AQ624" s="212"/>
      <c r="AR624" s="212"/>
      <c r="AS624" s="212"/>
      <c r="AT624" s="212"/>
      <c r="AU624" s="212"/>
      <c r="AV624" s="212"/>
      <c r="AW624" s="212"/>
      <c r="AX624" s="212"/>
      <c r="AY624" s="212"/>
      <c r="AZ624" s="212"/>
      <c r="BA624" s="212"/>
      <c r="BB624" s="212"/>
      <c r="BC624" s="212"/>
      <c r="BD624" s="212"/>
      <c r="BE624" s="212"/>
      <c r="BF624" s="212"/>
      <c r="BG624" s="212"/>
      <c r="BH624" s="212"/>
      <c r="BI624" s="212"/>
      <c r="BJ624" s="212"/>
      <c r="BK624" s="212"/>
      <c r="BL624" s="212"/>
      <c r="BM624" s="213">
        <v>1</v>
      </c>
    </row>
    <row r="625" spans="1:65">
      <c r="A625" s="30"/>
      <c r="B625" s="19">
        <v>1</v>
      </c>
      <c r="C625" s="9">
        <v>2</v>
      </c>
      <c r="D625" s="217">
        <v>18.8</v>
      </c>
      <c r="E625" s="217">
        <v>19.120999999999999</v>
      </c>
      <c r="F625" s="230">
        <v>18.695645300328785</v>
      </c>
      <c r="G625" s="217">
        <v>20.600844999999996</v>
      </c>
      <c r="H625" s="211"/>
      <c r="I625" s="212"/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  <c r="AH625" s="212"/>
      <c r="AI625" s="212"/>
      <c r="AJ625" s="212"/>
      <c r="AK625" s="212"/>
      <c r="AL625" s="212"/>
      <c r="AM625" s="212"/>
      <c r="AN625" s="212"/>
      <c r="AO625" s="212"/>
      <c r="AP625" s="212"/>
      <c r="AQ625" s="212"/>
      <c r="AR625" s="212"/>
      <c r="AS625" s="212"/>
      <c r="AT625" s="212"/>
      <c r="AU625" s="212"/>
      <c r="AV625" s="212"/>
      <c r="AW625" s="212"/>
      <c r="AX625" s="212"/>
      <c r="AY625" s="212"/>
      <c r="AZ625" s="212"/>
      <c r="BA625" s="212"/>
      <c r="BB625" s="212"/>
      <c r="BC625" s="212"/>
      <c r="BD625" s="212"/>
      <c r="BE625" s="212"/>
      <c r="BF625" s="212"/>
      <c r="BG625" s="212"/>
      <c r="BH625" s="212"/>
      <c r="BI625" s="212"/>
      <c r="BJ625" s="212"/>
      <c r="BK625" s="212"/>
      <c r="BL625" s="212"/>
      <c r="BM625" s="213">
        <v>8</v>
      </c>
    </row>
    <row r="626" spans="1:65">
      <c r="A626" s="30"/>
      <c r="B626" s="19">
        <v>1</v>
      </c>
      <c r="C626" s="9">
        <v>3</v>
      </c>
      <c r="D626" s="217">
        <v>18.7</v>
      </c>
      <c r="E626" s="217">
        <v>19.079999999999998</v>
      </c>
      <c r="F626" s="217">
        <v>19.957225873226278</v>
      </c>
      <c r="G626" s="217">
        <v>20.594100000000001</v>
      </c>
      <c r="H626" s="211"/>
      <c r="I626" s="212"/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  <c r="AH626" s="212"/>
      <c r="AI626" s="212"/>
      <c r="AJ626" s="212"/>
      <c r="AK626" s="212"/>
      <c r="AL626" s="212"/>
      <c r="AM626" s="212"/>
      <c r="AN626" s="212"/>
      <c r="AO626" s="212"/>
      <c r="AP626" s="212"/>
      <c r="AQ626" s="212"/>
      <c r="AR626" s="212"/>
      <c r="AS626" s="212"/>
      <c r="AT626" s="212"/>
      <c r="AU626" s="212"/>
      <c r="AV626" s="212"/>
      <c r="AW626" s="212"/>
      <c r="AX626" s="212"/>
      <c r="AY626" s="212"/>
      <c r="AZ626" s="212"/>
      <c r="BA626" s="212"/>
      <c r="BB626" s="212"/>
      <c r="BC626" s="212"/>
      <c r="BD626" s="212"/>
      <c r="BE626" s="212"/>
      <c r="BF626" s="212"/>
      <c r="BG626" s="212"/>
      <c r="BH626" s="212"/>
      <c r="BI626" s="212"/>
      <c r="BJ626" s="212"/>
      <c r="BK626" s="212"/>
      <c r="BL626" s="212"/>
      <c r="BM626" s="213">
        <v>16</v>
      </c>
    </row>
    <row r="627" spans="1:65">
      <c r="A627" s="30"/>
      <c r="B627" s="19">
        <v>1</v>
      </c>
      <c r="C627" s="9">
        <v>4</v>
      </c>
      <c r="D627" s="217">
        <v>18.399999999999999</v>
      </c>
      <c r="E627" s="217">
        <v>19.03</v>
      </c>
      <c r="F627" s="217">
        <v>19.869959826882166</v>
      </c>
      <c r="G627" s="217">
        <v>20.985724999999999</v>
      </c>
      <c r="H627" s="211"/>
      <c r="I627" s="212"/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  <c r="AH627" s="212"/>
      <c r="AI627" s="212"/>
      <c r="AJ627" s="212"/>
      <c r="AK627" s="212"/>
      <c r="AL627" s="212"/>
      <c r="AM627" s="212"/>
      <c r="AN627" s="212"/>
      <c r="AO627" s="212"/>
      <c r="AP627" s="212"/>
      <c r="AQ627" s="212"/>
      <c r="AR627" s="212"/>
      <c r="AS627" s="212"/>
      <c r="AT627" s="212"/>
      <c r="AU627" s="212"/>
      <c r="AV627" s="212"/>
      <c r="AW627" s="212"/>
      <c r="AX627" s="212"/>
      <c r="AY627" s="212"/>
      <c r="AZ627" s="212"/>
      <c r="BA627" s="212"/>
      <c r="BB627" s="212"/>
      <c r="BC627" s="212"/>
      <c r="BD627" s="212"/>
      <c r="BE627" s="212"/>
      <c r="BF627" s="212"/>
      <c r="BG627" s="212"/>
      <c r="BH627" s="212"/>
      <c r="BI627" s="212"/>
      <c r="BJ627" s="212"/>
      <c r="BK627" s="212"/>
      <c r="BL627" s="212"/>
      <c r="BM627" s="213">
        <v>19.463994395065601</v>
      </c>
    </row>
    <row r="628" spans="1:65">
      <c r="A628" s="30"/>
      <c r="B628" s="19">
        <v>1</v>
      </c>
      <c r="C628" s="9">
        <v>5</v>
      </c>
      <c r="D628" s="217">
        <v>17.7</v>
      </c>
      <c r="E628" s="217">
        <v>18.872</v>
      </c>
      <c r="F628" s="217">
        <v>20.080789001250501</v>
      </c>
      <c r="G628" s="217">
        <v>20.518289999999997</v>
      </c>
      <c r="H628" s="211"/>
      <c r="I628" s="212"/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  <c r="AH628" s="212"/>
      <c r="AI628" s="212"/>
      <c r="AJ628" s="212"/>
      <c r="AK628" s="212"/>
      <c r="AL628" s="212"/>
      <c r="AM628" s="212"/>
      <c r="AN628" s="212"/>
      <c r="AO628" s="212"/>
      <c r="AP628" s="212"/>
      <c r="AQ628" s="212"/>
      <c r="AR628" s="212"/>
      <c r="AS628" s="212"/>
      <c r="AT628" s="212"/>
      <c r="AU628" s="212"/>
      <c r="AV628" s="212"/>
      <c r="AW628" s="212"/>
      <c r="AX628" s="212"/>
      <c r="AY628" s="212"/>
      <c r="AZ628" s="212"/>
      <c r="BA628" s="212"/>
      <c r="BB628" s="212"/>
      <c r="BC628" s="212"/>
      <c r="BD628" s="212"/>
      <c r="BE628" s="212"/>
      <c r="BF628" s="212"/>
      <c r="BG628" s="212"/>
      <c r="BH628" s="212"/>
      <c r="BI628" s="212"/>
      <c r="BJ628" s="212"/>
      <c r="BK628" s="212"/>
      <c r="BL628" s="212"/>
      <c r="BM628" s="213">
        <v>14</v>
      </c>
    </row>
    <row r="629" spans="1:65">
      <c r="A629" s="30"/>
      <c r="B629" s="19">
        <v>1</v>
      </c>
      <c r="C629" s="9">
        <v>6</v>
      </c>
      <c r="D629" s="217">
        <v>19.100000000000001</v>
      </c>
      <c r="E629" s="217">
        <v>19.151</v>
      </c>
      <c r="F629" s="217">
        <v>19.954771191116897</v>
      </c>
      <c r="G629" s="217">
        <v>20.444030000000001</v>
      </c>
      <c r="H629" s="211"/>
      <c r="I629" s="212"/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  <c r="AH629" s="212"/>
      <c r="AI629" s="212"/>
      <c r="AJ629" s="212"/>
      <c r="AK629" s="212"/>
      <c r="AL629" s="212"/>
      <c r="AM629" s="212"/>
      <c r="AN629" s="212"/>
      <c r="AO629" s="212"/>
      <c r="AP629" s="212"/>
      <c r="AQ629" s="212"/>
      <c r="AR629" s="212"/>
      <c r="AS629" s="212"/>
      <c r="AT629" s="212"/>
      <c r="AU629" s="212"/>
      <c r="AV629" s="212"/>
      <c r="AW629" s="212"/>
      <c r="AX629" s="212"/>
      <c r="AY629" s="212"/>
      <c r="AZ629" s="212"/>
      <c r="BA629" s="212"/>
      <c r="BB629" s="212"/>
      <c r="BC629" s="212"/>
      <c r="BD629" s="212"/>
      <c r="BE629" s="212"/>
      <c r="BF629" s="212"/>
      <c r="BG629" s="212"/>
      <c r="BH629" s="212"/>
      <c r="BI629" s="212"/>
      <c r="BJ629" s="212"/>
      <c r="BK629" s="212"/>
      <c r="BL629" s="212"/>
      <c r="BM629" s="215"/>
    </row>
    <row r="630" spans="1:65">
      <c r="A630" s="30"/>
      <c r="B630" s="20" t="s">
        <v>238</v>
      </c>
      <c r="C630" s="12"/>
      <c r="D630" s="216">
        <v>18.400000000000002</v>
      </c>
      <c r="E630" s="216">
        <v>19.074166666666667</v>
      </c>
      <c r="F630" s="216">
        <v>19.636926366940202</v>
      </c>
      <c r="G630" s="216">
        <v>20.556628333333332</v>
      </c>
      <c r="H630" s="211"/>
      <c r="I630" s="212"/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  <c r="AH630" s="212"/>
      <c r="AI630" s="212"/>
      <c r="AJ630" s="212"/>
      <c r="AK630" s="212"/>
      <c r="AL630" s="212"/>
      <c r="AM630" s="212"/>
      <c r="AN630" s="212"/>
      <c r="AO630" s="212"/>
      <c r="AP630" s="212"/>
      <c r="AQ630" s="212"/>
      <c r="AR630" s="212"/>
      <c r="AS630" s="212"/>
      <c r="AT630" s="212"/>
      <c r="AU630" s="212"/>
      <c r="AV630" s="212"/>
      <c r="AW630" s="212"/>
      <c r="AX630" s="212"/>
      <c r="AY630" s="212"/>
      <c r="AZ630" s="212"/>
      <c r="BA630" s="212"/>
      <c r="BB630" s="212"/>
      <c r="BC630" s="212"/>
      <c r="BD630" s="212"/>
      <c r="BE630" s="212"/>
      <c r="BF630" s="212"/>
      <c r="BG630" s="212"/>
      <c r="BH630" s="212"/>
      <c r="BI630" s="212"/>
      <c r="BJ630" s="212"/>
      <c r="BK630" s="212"/>
      <c r="BL630" s="212"/>
      <c r="BM630" s="215"/>
    </row>
    <row r="631" spans="1:65">
      <c r="A631" s="30"/>
      <c r="B631" s="3" t="s">
        <v>239</v>
      </c>
      <c r="C631" s="29"/>
      <c r="D631" s="217">
        <v>18.549999999999997</v>
      </c>
      <c r="E631" s="217">
        <v>19.100499999999997</v>
      </c>
      <c r="F631" s="217">
        <v>19.912365508999532</v>
      </c>
      <c r="G631" s="217">
        <v>20.556194999999999</v>
      </c>
      <c r="H631" s="211"/>
      <c r="I631" s="212"/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  <c r="AH631" s="212"/>
      <c r="AI631" s="212"/>
      <c r="AJ631" s="212"/>
      <c r="AK631" s="212"/>
      <c r="AL631" s="212"/>
      <c r="AM631" s="212"/>
      <c r="AN631" s="212"/>
      <c r="AO631" s="212"/>
      <c r="AP631" s="212"/>
      <c r="AQ631" s="212"/>
      <c r="AR631" s="212"/>
      <c r="AS631" s="212"/>
      <c r="AT631" s="212"/>
      <c r="AU631" s="212"/>
      <c r="AV631" s="212"/>
      <c r="AW631" s="212"/>
      <c r="AX631" s="212"/>
      <c r="AY631" s="212"/>
      <c r="AZ631" s="212"/>
      <c r="BA631" s="212"/>
      <c r="BB631" s="212"/>
      <c r="BC631" s="212"/>
      <c r="BD631" s="212"/>
      <c r="BE631" s="212"/>
      <c r="BF631" s="212"/>
      <c r="BG631" s="212"/>
      <c r="BH631" s="212"/>
      <c r="BI631" s="212"/>
      <c r="BJ631" s="212"/>
      <c r="BK631" s="212"/>
      <c r="BL631" s="212"/>
      <c r="BM631" s="215"/>
    </row>
    <row r="632" spans="1:65">
      <c r="A632" s="30"/>
      <c r="B632" s="3" t="s">
        <v>240</v>
      </c>
      <c r="C632" s="29"/>
      <c r="D632" s="217">
        <v>0.58651513194460791</v>
      </c>
      <c r="E632" s="217">
        <v>0.11366867055907082</v>
      </c>
      <c r="F632" s="217">
        <v>0.54417678041305328</v>
      </c>
      <c r="G632" s="217">
        <v>0.25734110601819188</v>
      </c>
      <c r="H632" s="211"/>
      <c r="I632" s="212"/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  <c r="AH632" s="212"/>
      <c r="AI632" s="212"/>
      <c r="AJ632" s="212"/>
      <c r="AK632" s="212"/>
      <c r="AL632" s="212"/>
      <c r="AM632" s="212"/>
      <c r="AN632" s="212"/>
      <c r="AO632" s="212"/>
      <c r="AP632" s="212"/>
      <c r="AQ632" s="212"/>
      <c r="AR632" s="212"/>
      <c r="AS632" s="212"/>
      <c r="AT632" s="212"/>
      <c r="AU632" s="212"/>
      <c r="AV632" s="212"/>
      <c r="AW632" s="212"/>
      <c r="AX632" s="212"/>
      <c r="AY632" s="212"/>
      <c r="AZ632" s="212"/>
      <c r="BA632" s="212"/>
      <c r="BB632" s="212"/>
      <c r="BC632" s="212"/>
      <c r="BD632" s="212"/>
      <c r="BE632" s="212"/>
      <c r="BF632" s="212"/>
      <c r="BG632" s="212"/>
      <c r="BH632" s="212"/>
      <c r="BI632" s="212"/>
      <c r="BJ632" s="212"/>
      <c r="BK632" s="212"/>
      <c r="BL632" s="212"/>
      <c r="BM632" s="215"/>
    </row>
    <row r="633" spans="1:65">
      <c r="A633" s="30"/>
      <c r="B633" s="3" t="s">
        <v>87</v>
      </c>
      <c r="C633" s="29"/>
      <c r="D633" s="13">
        <v>3.1875822388293902E-2</v>
      </c>
      <c r="E633" s="13">
        <v>5.9592994307695827E-3</v>
      </c>
      <c r="F633" s="13">
        <v>2.771191225370196E-2</v>
      </c>
      <c r="G633" s="13">
        <v>1.2518643711668598E-2</v>
      </c>
      <c r="H633" s="157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6"/>
    </row>
    <row r="634" spans="1:65">
      <c r="A634" s="30"/>
      <c r="B634" s="3" t="s">
        <v>241</v>
      </c>
      <c r="C634" s="29"/>
      <c r="D634" s="13">
        <v>-5.4664750383165761E-2</v>
      </c>
      <c r="E634" s="13">
        <v>-2.0028146355085319E-2</v>
      </c>
      <c r="F634" s="13">
        <v>8.8847113477612538E-3</v>
      </c>
      <c r="G634" s="13">
        <v>5.6136161781095151E-2</v>
      </c>
      <c r="H634" s="157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6"/>
    </row>
    <row r="635" spans="1:65">
      <c r="A635" s="30"/>
      <c r="B635" s="46" t="s">
        <v>242</v>
      </c>
      <c r="C635" s="47"/>
      <c r="D635" s="45">
        <v>1.04</v>
      </c>
      <c r="E635" s="45">
        <v>0.31</v>
      </c>
      <c r="F635" s="45">
        <v>0.31</v>
      </c>
      <c r="G635" s="45">
        <v>1.31</v>
      </c>
      <c r="H635" s="157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6"/>
    </row>
    <row r="636" spans="1:65">
      <c r="B636" s="31"/>
      <c r="C636" s="20"/>
      <c r="D636" s="20"/>
      <c r="E636" s="20"/>
      <c r="F636" s="20"/>
      <c r="G636" s="20"/>
      <c r="BM636" s="56"/>
    </row>
    <row r="637" spans="1:65" ht="15">
      <c r="B637" s="8" t="s">
        <v>576</v>
      </c>
      <c r="BM637" s="28" t="s">
        <v>67</v>
      </c>
    </row>
    <row r="638" spans="1:65" ht="15">
      <c r="A638" s="25" t="s">
        <v>34</v>
      </c>
      <c r="B638" s="18" t="s">
        <v>114</v>
      </c>
      <c r="C638" s="15" t="s">
        <v>115</v>
      </c>
      <c r="D638" s="16" t="s">
        <v>234</v>
      </c>
      <c r="E638" s="17" t="s">
        <v>234</v>
      </c>
      <c r="F638" s="17" t="s">
        <v>234</v>
      </c>
      <c r="G638" s="17" t="s">
        <v>234</v>
      </c>
      <c r="H638" s="17" t="s">
        <v>234</v>
      </c>
      <c r="I638" s="17" t="s">
        <v>234</v>
      </c>
      <c r="J638" s="17" t="s">
        <v>234</v>
      </c>
      <c r="K638" s="17" t="s">
        <v>234</v>
      </c>
      <c r="L638" s="17" t="s">
        <v>234</v>
      </c>
      <c r="M638" s="17" t="s">
        <v>234</v>
      </c>
      <c r="N638" s="17" t="s">
        <v>234</v>
      </c>
      <c r="O638" s="17" t="s">
        <v>234</v>
      </c>
      <c r="P638" s="17" t="s">
        <v>234</v>
      </c>
      <c r="Q638" s="17" t="s">
        <v>234</v>
      </c>
      <c r="R638" s="17" t="s">
        <v>234</v>
      </c>
      <c r="S638" s="17" t="s">
        <v>234</v>
      </c>
      <c r="T638" s="17" t="s">
        <v>234</v>
      </c>
      <c r="U638" s="17" t="s">
        <v>234</v>
      </c>
      <c r="V638" s="17" t="s">
        <v>234</v>
      </c>
      <c r="W638" s="17" t="s">
        <v>234</v>
      </c>
      <c r="X638" s="17" t="s">
        <v>234</v>
      </c>
      <c r="Y638" s="17" t="s">
        <v>234</v>
      </c>
      <c r="Z638" s="17" t="s">
        <v>234</v>
      </c>
      <c r="AA638" s="17" t="s">
        <v>234</v>
      </c>
      <c r="AB638" s="17" t="s">
        <v>234</v>
      </c>
      <c r="AC638" s="17" t="s">
        <v>234</v>
      </c>
      <c r="AD638" s="17" t="s">
        <v>234</v>
      </c>
      <c r="AE638" s="17" t="s">
        <v>234</v>
      </c>
      <c r="AF638" s="157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 t="s">
        <v>235</v>
      </c>
      <c r="C639" s="9" t="s">
        <v>235</v>
      </c>
      <c r="D639" s="154" t="s">
        <v>245</v>
      </c>
      <c r="E639" s="156" t="s">
        <v>246</v>
      </c>
      <c r="F639" s="156" t="s">
        <v>247</v>
      </c>
      <c r="G639" s="156" t="s">
        <v>248</v>
      </c>
      <c r="H639" s="156" t="s">
        <v>249</v>
      </c>
      <c r="I639" s="156" t="s">
        <v>250</v>
      </c>
      <c r="J639" s="156" t="s">
        <v>251</v>
      </c>
      <c r="K639" s="156" t="s">
        <v>252</v>
      </c>
      <c r="L639" s="156" t="s">
        <v>253</v>
      </c>
      <c r="M639" s="156" t="s">
        <v>254</v>
      </c>
      <c r="N639" s="156" t="s">
        <v>255</v>
      </c>
      <c r="O639" s="156" t="s">
        <v>256</v>
      </c>
      <c r="P639" s="156" t="s">
        <v>257</v>
      </c>
      <c r="Q639" s="156" t="s">
        <v>258</v>
      </c>
      <c r="R639" s="156" t="s">
        <v>259</v>
      </c>
      <c r="S639" s="156" t="s">
        <v>260</v>
      </c>
      <c r="T639" s="156" t="s">
        <v>261</v>
      </c>
      <c r="U639" s="156" t="s">
        <v>262</v>
      </c>
      <c r="V639" s="156" t="s">
        <v>263</v>
      </c>
      <c r="W639" s="156" t="s">
        <v>265</v>
      </c>
      <c r="X639" s="156" t="s">
        <v>266</v>
      </c>
      <c r="Y639" s="156" t="s">
        <v>267</v>
      </c>
      <c r="Z639" s="156" t="s">
        <v>268</v>
      </c>
      <c r="AA639" s="156" t="s">
        <v>269</v>
      </c>
      <c r="AB639" s="156" t="s">
        <v>270</v>
      </c>
      <c r="AC639" s="156" t="s">
        <v>271</v>
      </c>
      <c r="AD639" s="156" t="s">
        <v>236</v>
      </c>
      <c r="AE639" s="156" t="s">
        <v>272</v>
      </c>
      <c r="AF639" s="157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s">
        <v>3</v>
      </c>
    </row>
    <row r="640" spans="1:65">
      <c r="A640" s="30"/>
      <c r="B640" s="19"/>
      <c r="C640" s="9"/>
      <c r="D640" s="10" t="s">
        <v>282</v>
      </c>
      <c r="E640" s="11" t="s">
        <v>282</v>
      </c>
      <c r="F640" s="11" t="s">
        <v>281</v>
      </c>
      <c r="G640" s="11" t="s">
        <v>281</v>
      </c>
      <c r="H640" s="11" t="s">
        <v>281</v>
      </c>
      <c r="I640" s="11" t="s">
        <v>281</v>
      </c>
      <c r="J640" s="11" t="s">
        <v>281</v>
      </c>
      <c r="K640" s="11" t="s">
        <v>281</v>
      </c>
      <c r="L640" s="11" t="s">
        <v>282</v>
      </c>
      <c r="M640" s="11" t="s">
        <v>305</v>
      </c>
      <c r="N640" s="11" t="s">
        <v>281</v>
      </c>
      <c r="O640" s="11" t="s">
        <v>305</v>
      </c>
      <c r="P640" s="11" t="s">
        <v>281</v>
      </c>
      <c r="Q640" s="11" t="s">
        <v>282</v>
      </c>
      <c r="R640" s="11" t="s">
        <v>282</v>
      </c>
      <c r="S640" s="11" t="s">
        <v>305</v>
      </c>
      <c r="T640" s="11" t="s">
        <v>282</v>
      </c>
      <c r="U640" s="11" t="s">
        <v>282</v>
      </c>
      <c r="V640" s="11" t="s">
        <v>305</v>
      </c>
      <c r="W640" s="11" t="s">
        <v>282</v>
      </c>
      <c r="X640" s="11" t="s">
        <v>305</v>
      </c>
      <c r="Y640" s="11" t="s">
        <v>281</v>
      </c>
      <c r="Z640" s="11" t="s">
        <v>305</v>
      </c>
      <c r="AA640" s="11" t="s">
        <v>282</v>
      </c>
      <c r="AB640" s="11" t="s">
        <v>282</v>
      </c>
      <c r="AC640" s="11" t="s">
        <v>282</v>
      </c>
      <c r="AD640" s="11" t="s">
        <v>305</v>
      </c>
      <c r="AE640" s="11" t="s">
        <v>281</v>
      </c>
      <c r="AF640" s="157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/>
      <c r="C641" s="9"/>
      <c r="D641" s="26" t="s">
        <v>306</v>
      </c>
      <c r="E641" s="26" t="s">
        <v>306</v>
      </c>
      <c r="F641" s="26" t="s">
        <v>306</v>
      </c>
      <c r="G641" s="26" t="s">
        <v>306</v>
      </c>
      <c r="H641" s="26" t="s">
        <v>306</v>
      </c>
      <c r="I641" s="26" t="s">
        <v>306</v>
      </c>
      <c r="J641" s="26" t="s">
        <v>306</v>
      </c>
      <c r="K641" s="26" t="s">
        <v>306</v>
      </c>
      <c r="L641" s="26" t="s">
        <v>306</v>
      </c>
      <c r="M641" s="26" t="s">
        <v>121</v>
      </c>
      <c r="N641" s="26" t="s">
        <v>278</v>
      </c>
      <c r="O641" s="26" t="s">
        <v>307</v>
      </c>
      <c r="P641" s="26" t="s">
        <v>308</v>
      </c>
      <c r="Q641" s="26" t="s">
        <v>306</v>
      </c>
      <c r="R641" s="26" t="s">
        <v>307</v>
      </c>
      <c r="S641" s="26" t="s">
        <v>307</v>
      </c>
      <c r="T641" s="26" t="s">
        <v>307</v>
      </c>
      <c r="U641" s="26" t="s">
        <v>309</v>
      </c>
      <c r="V641" s="26" t="s">
        <v>309</v>
      </c>
      <c r="W641" s="26" t="s">
        <v>308</v>
      </c>
      <c r="X641" s="26" t="s">
        <v>306</v>
      </c>
      <c r="Y641" s="26" t="s">
        <v>309</v>
      </c>
      <c r="Z641" s="26" t="s">
        <v>306</v>
      </c>
      <c r="AA641" s="26" t="s">
        <v>309</v>
      </c>
      <c r="AB641" s="26" t="s">
        <v>309</v>
      </c>
      <c r="AC641" s="26" t="s">
        <v>306</v>
      </c>
      <c r="AD641" s="26" t="s">
        <v>309</v>
      </c>
      <c r="AE641" s="26" t="s">
        <v>308</v>
      </c>
      <c r="AF641" s="157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2</v>
      </c>
    </row>
    <row r="642" spans="1:65">
      <c r="A642" s="30"/>
      <c r="B642" s="18">
        <v>1</v>
      </c>
      <c r="C642" s="14">
        <v>1</v>
      </c>
      <c r="D642" s="210">
        <v>12</v>
      </c>
      <c r="E642" s="229">
        <v>11.6</v>
      </c>
      <c r="F642" s="210">
        <v>10.199999999999999</v>
      </c>
      <c r="G642" s="229">
        <v>12.7</v>
      </c>
      <c r="H642" s="229">
        <v>11.8</v>
      </c>
      <c r="I642" s="229">
        <v>10.4</v>
      </c>
      <c r="J642" s="229">
        <v>11.5</v>
      </c>
      <c r="K642" s="229">
        <v>11.3</v>
      </c>
      <c r="L642" s="229">
        <v>12.5</v>
      </c>
      <c r="M642" s="229">
        <v>11.4</v>
      </c>
      <c r="N642" s="229">
        <v>11.3</v>
      </c>
      <c r="O642" s="210">
        <v>11</v>
      </c>
      <c r="P642" s="229">
        <v>11.693468153679891</v>
      </c>
      <c r="Q642" s="210">
        <v>10.9453</v>
      </c>
      <c r="R642" s="229">
        <v>10.385647686858288</v>
      </c>
      <c r="S642" s="210">
        <v>10.53</v>
      </c>
      <c r="T642" s="210">
        <v>12</v>
      </c>
      <c r="U642" s="229">
        <v>10.5</v>
      </c>
      <c r="V642" s="210">
        <v>16.89</v>
      </c>
      <c r="W642" s="229">
        <v>12</v>
      </c>
      <c r="X642" s="229">
        <v>10.58</v>
      </c>
      <c r="Y642" s="229">
        <v>11.7</v>
      </c>
      <c r="Z642" s="210">
        <v>18</v>
      </c>
      <c r="AA642" s="229">
        <v>11.2</v>
      </c>
      <c r="AB642" s="242">
        <v>11.3</v>
      </c>
      <c r="AC642" s="229">
        <v>12.6</v>
      </c>
      <c r="AD642" s="210">
        <v>10</v>
      </c>
      <c r="AE642" s="210">
        <v>13.6</v>
      </c>
      <c r="AF642" s="211"/>
      <c r="AG642" s="212"/>
      <c r="AH642" s="212"/>
      <c r="AI642" s="212"/>
      <c r="AJ642" s="212"/>
      <c r="AK642" s="212"/>
      <c r="AL642" s="212"/>
      <c r="AM642" s="212"/>
      <c r="AN642" s="212"/>
      <c r="AO642" s="212"/>
      <c r="AP642" s="212"/>
      <c r="AQ642" s="212"/>
      <c r="AR642" s="212"/>
      <c r="AS642" s="212"/>
      <c r="AT642" s="212"/>
      <c r="AU642" s="212"/>
      <c r="AV642" s="212"/>
      <c r="AW642" s="212"/>
      <c r="AX642" s="212"/>
      <c r="AY642" s="212"/>
      <c r="AZ642" s="212"/>
      <c r="BA642" s="212"/>
      <c r="BB642" s="212"/>
      <c r="BC642" s="212"/>
      <c r="BD642" s="212"/>
      <c r="BE642" s="212"/>
      <c r="BF642" s="212"/>
      <c r="BG642" s="212"/>
      <c r="BH642" s="212"/>
      <c r="BI642" s="212"/>
      <c r="BJ642" s="212"/>
      <c r="BK642" s="212"/>
      <c r="BL642" s="212"/>
      <c r="BM642" s="213">
        <v>1</v>
      </c>
    </row>
    <row r="643" spans="1:65">
      <c r="A643" s="30"/>
      <c r="B643" s="19">
        <v>1</v>
      </c>
      <c r="C643" s="9">
        <v>2</v>
      </c>
      <c r="D643" s="214">
        <v>12</v>
      </c>
      <c r="E643" s="217">
        <v>10.8</v>
      </c>
      <c r="F643" s="214">
        <v>10</v>
      </c>
      <c r="G643" s="217">
        <v>12</v>
      </c>
      <c r="H643" s="217">
        <v>11.8</v>
      </c>
      <c r="I643" s="217">
        <v>10.4</v>
      </c>
      <c r="J643" s="217">
        <v>12</v>
      </c>
      <c r="K643" s="217">
        <v>11.9</v>
      </c>
      <c r="L643" s="217">
        <v>11.6</v>
      </c>
      <c r="M643" s="217">
        <v>11</v>
      </c>
      <c r="N643" s="217">
        <v>11.2</v>
      </c>
      <c r="O643" s="214">
        <v>12</v>
      </c>
      <c r="P643" s="217">
        <v>11.271039728018796</v>
      </c>
      <c r="Q643" s="214">
        <v>10.0261</v>
      </c>
      <c r="R643" s="217">
        <v>10.739611189462993</v>
      </c>
      <c r="S643" s="214">
        <v>10.18</v>
      </c>
      <c r="T643" s="214">
        <v>12</v>
      </c>
      <c r="U643" s="217">
        <v>10.7</v>
      </c>
      <c r="V643" s="214">
        <v>17.11</v>
      </c>
      <c r="W643" s="230">
        <v>13.6</v>
      </c>
      <c r="X643" s="217">
        <v>10.95</v>
      </c>
      <c r="Y643" s="217">
        <v>11.7</v>
      </c>
      <c r="Z643" s="214">
        <v>17</v>
      </c>
      <c r="AA643" s="217">
        <v>11.4</v>
      </c>
      <c r="AB643" s="217">
        <v>11.9</v>
      </c>
      <c r="AC643" s="217">
        <v>12.6</v>
      </c>
      <c r="AD643" s="214">
        <v>11</v>
      </c>
      <c r="AE643" s="214">
        <v>13</v>
      </c>
      <c r="AF643" s="211"/>
      <c r="AG643" s="212"/>
      <c r="AH643" s="212"/>
      <c r="AI643" s="212"/>
      <c r="AJ643" s="212"/>
      <c r="AK643" s="212"/>
      <c r="AL643" s="212"/>
      <c r="AM643" s="212"/>
      <c r="AN643" s="212"/>
      <c r="AO643" s="212"/>
      <c r="AP643" s="212"/>
      <c r="AQ643" s="212"/>
      <c r="AR643" s="212"/>
      <c r="AS643" s="212"/>
      <c r="AT643" s="212"/>
      <c r="AU643" s="212"/>
      <c r="AV643" s="212"/>
      <c r="AW643" s="212"/>
      <c r="AX643" s="212"/>
      <c r="AY643" s="212"/>
      <c r="AZ643" s="212"/>
      <c r="BA643" s="212"/>
      <c r="BB643" s="212"/>
      <c r="BC643" s="212"/>
      <c r="BD643" s="212"/>
      <c r="BE643" s="212"/>
      <c r="BF643" s="212"/>
      <c r="BG643" s="212"/>
      <c r="BH643" s="212"/>
      <c r="BI643" s="212"/>
      <c r="BJ643" s="212"/>
      <c r="BK643" s="212"/>
      <c r="BL643" s="212"/>
      <c r="BM643" s="213">
        <v>13</v>
      </c>
    </row>
    <row r="644" spans="1:65">
      <c r="A644" s="30"/>
      <c r="B644" s="19">
        <v>1</v>
      </c>
      <c r="C644" s="9">
        <v>3</v>
      </c>
      <c r="D644" s="214">
        <v>12</v>
      </c>
      <c r="E644" s="217">
        <v>11.4</v>
      </c>
      <c r="F644" s="214">
        <v>10.1</v>
      </c>
      <c r="G644" s="217">
        <v>11.6</v>
      </c>
      <c r="H644" s="217">
        <v>12.2</v>
      </c>
      <c r="I644" s="217">
        <v>10.6</v>
      </c>
      <c r="J644" s="217">
        <v>11.9</v>
      </c>
      <c r="K644" s="217">
        <v>11.9</v>
      </c>
      <c r="L644" s="217">
        <v>11.5</v>
      </c>
      <c r="M644" s="217">
        <v>12</v>
      </c>
      <c r="N644" s="217">
        <v>11.2</v>
      </c>
      <c r="O644" s="214">
        <v>12</v>
      </c>
      <c r="P644" s="217">
        <v>11.518259966180171</v>
      </c>
      <c r="Q644" s="214">
        <v>10.050800000000001</v>
      </c>
      <c r="R644" s="217">
        <v>11.266207518054511</v>
      </c>
      <c r="S644" s="214">
        <v>10.53</v>
      </c>
      <c r="T644" s="214">
        <v>12</v>
      </c>
      <c r="U644" s="217">
        <v>10.8</v>
      </c>
      <c r="V644" s="214">
        <v>16.850000000000001</v>
      </c>
      <c r="W644" s="217">
        <v>11.6</v>
      </c>
      <c r="X644" s="217">
        <v>11.11</v>
      </c>
      <c r="Y644" s="217">
        <v>11.5</v>
      </c>
      <c r="Z644" s="214">
        <v>18</v>
      </c>
      <c r="AA644" s="217">
        <v>12.2</v>
      </c>
      <c r="AB644" s="217">
        <v>11.9</v>
      </c>
      <c r="AC644" s="217">
        <v>12.5</v>
      </c>
      <c r="AD644" s="214">
        <v>11</v>
      </c>
      <c r="AE644" s="214">
        <v>13.5</v>
      </c>
      <c r="AF644" s="211"/>
      <c r="AG644" s="212"/>
      <c r="AH644" s="212"/>
      <c r="AI644" s="212"/>
      <c r="AJ644" s="212"/>
      <c r="AK644" s="212"/>
      <c r="AL644" s="212"/>
      <c r="AM644" s="212"/>
      <c r="AN644" s="212"/>
      <c r="AO644" s="212"/>
      <c r="AP644" s="212"/>
      <c r="AQ644" s="212"/>
      <c r="AR644" s="212"/>
      <c r="AS644" s="212"/>
      <c r="AT644" s="212"/>
      <c r="AU644" s="212"/>
      <c r="AV644" s="212"/>
      <c r="AW644" s="212"/>
      <c r="AX644" s="212"/>
      <c r="AY644" s="212"/>
      <c r="AZ644" s="212"/>
      <c r="BA644" s="212"/>
      <c r="BB644" s="212"/>
      <c r="BC644" s="212"/>
      <c r="BD644" s="212"/>
      <c r="BE644" s="212"/>
      <c r="BF644" s="212"/>
      <c r="BG644" s="212"/>
      <c r="BH644" s="212"/>
      <c r="BI644" s="212"/>
      <c r="BJ644" s="212"/>
      <c r="BK644" s="212"/>
      <c r="BL644" s="212"/>
      <c r="BM644" s="213">
        <v>16</v>
      </c>
    </row>
    <row r="645" spans="1:65">
      <c r="A645" s="30"/>
      <c r="B645" s="19">
        <v>1</v>
      </c>
      <c r="C645" s="9">
        <v>4</v>
      </c>
      <c r="D645" s="214">
        <v>12</v>
      </c>
      <c r="E645" s="217">
        <v>12.1</v>
      </c>
      <c r="F645" s="214">
        <v>10.5</v>
      </c>
      <c r="G645" s="217">
        <v>11.4</v>
      </c>
      <c r="H645" s="217">
        <v>12</v>
      </c>
      <c r="I645" s="217">
        <v>10.7</v>
      </c>
      <c r="J645" s="217">
        <v>12.2</v>
      </c>
      <c r="K645" s="217">
        <v>11.6</v>
      </c>
      <c r="L645" s="217">
        <v>12.4</v>
      </c>
      <c r="M645" s="217">
        <v>11.7</v>
      </c>
      <c r="N645" s="217">
        <v>11.1</v>
      </c>
      <c r="O645" s="214">
        <v>11</v>
      </c>
      <c r="P645" s="217">
        <v>11.518230630649157</v>
      </c>
      <c r="Q645" s="214">
        <v>8.9324999999999992</v>
      </c>
      <c r="R645" s="217">
        <v>10.380373296827749</v>
      </c>
      <c r="S645" s="214">
        <v>9.9600000000000009</v>
      </c>
      <c r="T645" s="214">
        <v>12</v>
      </c>
      <c r="U645" s="217">
        <v>10.7</v>
      </c>
      <c r="V645" s="214">
        <v>17.05</v>
      </c>
      <c r="W645" s="217">
        <v>12</v>
      </c>
      <c r="X645" s="217">
        <v>10.94</v>
      </c>
      <c r="Y645" s="217">
        <v>11.6</v>
      </c>
      <c r="Z645" s="214">
        <v>17</v>
      </c>
      <c r="AA645" s="217">
        <v>11.6</v>
      </c>
      <c r="AB645" s="217">
        <v>11.9</v>
      </c>
      <c r="AC645" s="217">
        <v>12.7</v>
      </c>
      <c r="AD645" s="214">
        <v>11</v>
      </c>
      <c r="AE645" s="214">
        <v>13.5</v>
      </c>
      <c r="AF645" s="211"/>
      <c r="AG645" s="212"/>
      <c r="AH645" s="212"/>
      <c r="AI645" s="212"/>
      <c r="AJ645" s="212"/>
      <c r="AK645" s="212"/>
      <c r="AL645" s="212"/>
      <c r="AM645" s="212"/>
      <c r="AN645" s="212"/>
      <c r="AO645" s="212"/>
      <c r="AP645" s="212"/>
      <c r="AQ645" s="212"/>
      <c r="AR645" s="212"/>
      <c r="AS645" s="212"/>
      <c r="AT645" s="212"/>
      <c r="AU645" s="212"/>
      <c r="AV645" s="212"/>
      <c r="AW645" s="212"/>
      <c r="AX645" s="212"/>
      <c r="AY645" s="212"/>
      <c r="AZ645" s="212"/>
      <c r="BA645" s="212"/>
      <c r="BB645" s="212"/>
      <c r="BC645" s="212"/>
      <c r="BD645" s="212"/>
      <c r="BE645" s="212"/>
      <c r="BF645" s="212"/>
      <c r="BG645" s="212"/>
      <c r="BH645" s="212"/>
      <c r="BI645" s="212"/>
      <c r="BJ645" s="212"/>
      <c r="BK645" s="212"/>
      <c r="BL645" s="212"/>
      <c r="BM645" s="213">
        <v>11.535650037369795</v>
      </c>
    </row>
    <row r="646" spans="1:65">
      <c r="A646" s="30"/>
      <c r="B646" s="19">
        <v>1</v>
      </c>
      <c r="C646" s="9">
        <v>5</v>
      </c>
      <c r="D646" s="214">
        <v>12</v>
      </c>
      <c r="E646" s="217">
        <v>11.1</v>
      </c>
      <c r="F646" s="214">
        <v>11</v>
      </c>
      <c r="G646" s="217">
        <v>11.2</v>
      </c>
      <c r="H646" s="217">
        <v>12.3</v>
      </c>
      <c r="I646" s="217">
        <v>10.6</v>
      </c>
      <c r="J646" s="217">
        <v>11.4</v>
      </c>
      <c r="K646" s="217">
        <v>12.2</v>
      </c>
      <c r="L646" s="217">
        <v>11.3</v>
      </c>
      <c r="M646" s="217">
        <v>11.5</v>
      </c>
      <c r="N646" s="217">
        <v>11</v>
      </c>
      <c r="O646" s="214">
        <v>11</v>
      </c>
      <c r="P646" s="217">
        <v>12.544196055108255</v>
      </c>
      <c r="Q646" s="214">
        <v>10.14</v>
      </c>
      <c r="R646" s="217">
        <v>11.454201094668562</v>
      </c>
      <c r="S646" s="214">
        <v>10.53</v>
      </c>
      <c r="T646" s="214">
        <v>11</v>
      </c>
      <c r="U646" s="217">
        <v>11.5</v>
      </c>
      <c r="V646" s="214">
        <v>16.739999999999998</v>
      </c>
      <c r="W646" s="217">
        <v>11.8</v>
      </c>
      <c r="X646" s="217">
        <v>10.43</v>
      </c>
      <c r="Y646" s="217">
        <v>12</v>
      </c>
      <c r="Z646" s="214">
        <v>17</v>
      </c>
      <c r="AA646" s="217">
        <v>12.1</v>
      </c>
      <c r="AB646" s="217">
        <v>11.4</v>
      </c>
      <c r="AC646" s="217">
        <v>12.3</v>
      </c>
      <c r="AD646" s="214">
        <v>12</v>
      </c>
      <c r="AE646" s="214">
        <v>12.9</v>
      </c>
      <c r="AF646" s="211"/>
      <c r="AG646" s="212"/>
      <c r="AH646" s="212"/>
      <c r="AI646" s="212"/>
      <c r="AJ646" s="212"/>
      <c r="AK646" s="212"/>
      <c r="AL646" s="212"/>
      <c r="AM646" s="212"/>
      <c r="AN646" s="212"/>
      <c r="AO646" s="212"/>
      <c r="AP646" s="212"/>
      <c r="AQ646" s="212"/>
      <c r="AR646" s="212"/>
      <c r="AS646" s="212"/>
      <c r="AT646" s="212"/>
      <c r="AU646" s="212"/>
      <c r="AV646" s="212"/>
      <c r="AW646" s="212"/>
      <c r="AX646" s="212"/>
      <c r="AY646" s="212"/>
      <c r="AZ646" s="212"/>
      <c r="BA646" s="212"/>
      <c r="BB646" s="212"/>
      <c r="BC646" s="212"/>
      <c r="BD646" s="212"/>
      <c r="BE646" s="212"/>
      <c r="BF646" s="212"/>
      <c r="BG646" s="212"/>
      <c r="BH646" s="212"/>
      <c r="BI646" s="212"/>
      <c r="BJ646" s="212"/>
      <c r="BK646" s="212"/>
      <c r="BL646" s="212"/>
      <c r="BM646" s="213">
        <v>98</v>
      </c>
    </row>
    <row r="647" spans="1:65">
      <c r="A647" s="30"/>
      <c r="B647" s="19">
        <v>1</v>
      </c>
      <c r="C647" s="9">
        <v>6</v>
      </c>
      <c r="D647" s="214">
        <v>12</v>
      </c>
      <c r="E647" s="217">
        <v>11.1</v>
      </c>
      <c r="F647" s="214">
        <v>10.5</v>
      </c>
      <c r="G647" s="217">
        <v>11.3</v>
      </c>
      <c r="H647" s="217">
        <v>12.1</v>
      </c>
      <c r="I647" s="217">
        <v>10.5</v>
      </c>
      <c r="J647" s="217">
        <v>11</v>
      </c>
      <c r="K647" s="217">
        <v>11.9</v>
      </c>
      <c r="L647" s="217">
        <v>11.5</v>
      </c>
      <c r="M647" s="217">
        <v>12.1</v>
      </c>
      <c r="N647" s="217">
        <v>11.1</v>
      </c>
      <c r="O647" s="214">
        <v>11</v>
      </c>
      <c r="P647" s="217">
        <v>12.627496679063203</v>
      </c>
      <c r="Q647" s="214">
        <v>10.48</v>
      </c>
      <c r="R647" s="217">
        <v>11.351472037366268</v>
      </c>
      <c r="S647" s="230">
        <v>11.54</v>
      </c>
      <c r="T647" s="214">
        <v>11</v>
      </c>
      <c r="U647" s="217">
        <v>11.5</v>
      </c>
      <c r="V647" s="214">
        <v>17.13</v>
      </c>
      <c r="W647" s="217">
        <v>12</v>
      </c>
      <c r="X647" s="217">
        <v>10.01</v>
      </c>
      <c r="Y647" s="217">
        <v>11.9</v>
      </c>
      <c r="Z647" s="214">
        <v>17</v>
      </c>
      <c r="AA647" s="217">
        <v>11.8</v>
      </c>
      <c r="AB647" s="217">
        <v>11.9</v>
      </c>
      <c r="AC647" s="217">
        <v>12</v>
      </c>
      <c r="AD647" s="214">
        <v>12</v>
      </c>
      <c r="AE647" s="214">
        <v>13.5</v>
      </c>
      <c r="AF647" s="211"/>
      <c r="AG647" s="212"/>
      <c r="AH647" s="212"/>
      <c r="AI647" s="212"/>
      <c r="AJ647" s="212"/>
      <c r="AK647" s="212"/>
      <c r="AL647" s="212"/>
      <c r="AM647" s="212"/>
      <c r="AN647" s="212"/>
      <c r="AO647" s="212"/>
      <c r="AP647" s="212"/>
      <c r="AQ647" s="212"/>
      <c r="AR647" s="212"/>
      <c r="AS647" s="212"/>
      <c r="AT647" s="212"/>
      <c r="AU647" s="212"/>
      <c r="AV647" s="212"/>
      <c r="AW647" s="212"/>
      <c r="AX647" s="212"/>
      <c r="AY647" s="212"/>
      <c r="AZ647" s="212"/>
      <c r="BA647" s="212"/>
      <c r="BB647" s="212"/>
      <c r="BC647" s="212"/>
      <c r="BD647" s="212"/>
      <c r="BE647" s="212"/>
      <c r="BF647" s="212"/>
      <c r="BG647" s="212"/>
      <c r="BH647" s="212"/>
      <c r="BI647" s="212"/>
      <c r="BJ647" s="212"/>
      <c r="BK647" s="212"/>
      <c r="BL647" s="212"/>
      <c r="BM647" s="215"/>
    </row>
    <row r="648" spans="1:65">
      <c r="A648" s="30"/>
      <c r="B648" s="20" t="s">
        <v>238</v>
      </c>
      <c r="C648" s="12"/>
      <c r="D648" s="216">
        <v>12</v>
      </c>
      <c r="E648" s="216">
        <v>11.35</v>
      </c>
      <c r="F648" s="216">
        <v>10.383333333333333</v>
      </c>
      <c r="G648" s="216">
        <v>11.699999999999998</v>
      </c>
      <c r="H648" s="216">
        <v>12.033333333333331</v>
      </c>
      <c r="I648" s="216">
        <v>10.533333333333333</v>
      </c>
      <c r="J648" s="216">
        <v>11.666666666666666</v>
      </c>
      <c r="K648" s="216">
        <v>11.800000000000002</v>
      </c>
      <c r="L648" s="216">
        <v>11.799999999999999</v>
      </c>
      <c r="M648" s="216">
        <v>11.616666666666665</v>
      </c>
      <c r="N648" s="216">
        <v>11.15</v>
      </c>
      <c r="O648" s="216">
        <v>11.333333333333334</v>
      </c>
      <c r="P648" s="216">
        <v>11.862115202116579</v>
      </c>
      <c r="Q648" s="216">
        <v>10.095783333333332</v>
      </c>
      <c r="R648" s="216">
        <v>10.929585470539729</v>
      </c>
      <c r="S648" s="216">
        <v>10.545</v>
      </c>
      <c r="T648" s="216">
        <v>11.666666666666666</v>
      </c>
      <c r="U648" s="216">
        <v>10.950000000000001</v>
      </c>
      <c r="V648" s="216">
        <v>16.961666666666666</v>
      </c>
      <c r="W648" s="216">
        <v>12.166666666666666</v>
      </c>
      <c r="X648" s="216">
        <v>10.67</v>
      </c>
      <c r="Y648" s="216">
        <v>11.733333333333334</v>
      </c>
      <c r="Z648" s="216">
        <v>17.333333333333332</v>
      </c>
      <c r="AA648" s="216">
        <v>11.716666666666667</v>
      </c>
      <c r="AB648" s="216">
        <v>11.716666666666667</v>
      </c>
      <c r="AC648" s="216">
        <v>12.450000000000001</v>
      </c>
      <c r="AD648" s="216">
        <v>11.166666666666666</v>
      </c>
      <c r="AE648" s="216">
        <v>13.333333333333334</v>
      </c>
      <c r="AF648" s="211"/>
      <c r="AG648" s="212"/>
      <c r="AH648" s="212"/>
      <c r="AI648" s="212"/>
      <c r="AJ648" s="212"/>
      <c r="AK648" s="212"/>
      <c r="AL648" s="212"/>
      <c r="AM648" s="212"/>
      <c r="AN648" s="212"/>
      <c r="AO648" s="212"/>
      <c r="AP648" s="212"/>
      <c r="AQ648" s="212"/>
      <c r="AR648" s="212"/>
      <c r="AS648" s="212"/>
      <c r="AT648" s="212"/>
      <c r="AU648" s="212"/>
      <c r="AV648" s="212"/>
      <c r="AW648" s="212"/>
      <c r="AX648" s="212"/>
      <c r="AY648" s="212"/>
      <c r="AZ648" s="212"/>
      <c r="BA648" s="212"/>
      <c r="BB648" s="212"/>
      <c r="BC648" s="212"/>
      <c r="BD648" s="212"/>
      <c r="BE648" s="212"/>
      <c r="BF648" s="212"/>
      <c r="BG648" s="212"/>
      <c r="BH648" s="212"/>
      <c r="BI648" s="212"/>
      <c r="BJ648" s="212"/>
      <c r="BK648" s="212"/>
      <c r="BL648" s="212"/>
      <c r="BM648" s="215"/>
    </row>
    <row r="649" spans="1:65">
      <c r="A649" s="30"/>
      <c r="B649" s="3" t="s">
        <v>239</v>
      </c>
      <c r="C649" s="29"/>
      <c r="D649" s="217">
        <v>12</v>
      </c>
      <c r="E649" s="217">
        <v>11.25</v>
      </c>
      <c r="F649" s="217">
        <v>10.35</v>
      </c>
      <c r="G649" s="217">
        <v>11.5</v>
      </c>
      <c r="H649" s="217">
        <v>12.05</v>
      </c>
      <c r="I649" s="217">
        <v>10.55</v>
      </c>
      <c r="J649" s="217">
        <v>11.7</v>
      </c>
      <c r="K649" s="217">
        <v>11.9</v>
      </c>
      <c r="L649" s="217">
        <v>11.55</v>
      </c>
      <c r="M649" s="217">
        <v>11.6</v>
      </c>
      <c r="N649" s="217">
        <v>11.149999999999999</v>
      </c>
      <c r="O649" s="217">
        <v>11</v>
      </c>
      <c r="P649" s="217">
        <v>11.605864059930031</v>
      </c>
      <c r="Q649" s="217">
        <v>10.095400000000001</v>
      </c>
      <c r="R649" s="217">
        <v>11.002909353758753</v>
      </c>
      <c r="S649" s="217">
        <v>10.53</v>
      </c>
      <c r="T649" s="217">
        <v>12</v>
      </c>
      <c r="U649" s="217">
        <v>10.75</v>
      </c>
      <c r="V649" s="217">
        <v>16.97</v>
      </c>
      <c r="W649" s="217">
        <v>12</v>
      </c>
      <c r="X649" s="217">
        <v>10.76</v>
      </c>
      <c r="Y649" s="217">
        <v>11.7</v>
      </c>
      <c r="Z649" s="217">
        <v>17</v>
      </c>
      <c r="AA649" s="217">
        <v>11.7</v>
      </c>
      <c r="AB649" s="217">
        <v>11.9</v>
      </c>
      <c r="AC649" s="217">
        <v>12.55</v>
      </c>
      <c r="AD649" s="217">
        <v>11</v>
      </c>
      <c r="AE649" s="217">
        <v>13.5</v>
      </c>
      <c r="AF649" s="211"/>
      <c r="AG649" s="212"/>
      <c r="AH649" s="212"/>
      <c r="AI649" s="212"/>
      <c r="AJ649" s="212"/>
      <c r="AK649" s="212"/>
      <c r="AL649" s="212"/>
      <c r="AM649" s="212"/>
      <c r="AN649" s="212"/>
      <c r="AO649" s="212"/>
      <c r="AP649" s="212"/>
      <c r="AQ649" s="212"/>
      <c r="AR649" s="212"/>
      <c r="AS649" s="212"/>
      <c r="AT649" s="212"/>
      <c r="AU649" s="212"/>
      <c r="AV649" s="212"/>
      <c r="AW649" s="212"/>
      <c r="AX649" s="212"/>
      <c r="AY649" s="212"/>
      <c r="AZ649" s="212"/>
      <c r="BA649" s="212"/>
      <c r="BB649" s="212"/>
      <c r="BC649" s="212"/>
      <c r="BD649" s="212"/>
      <c r="BE649" s="212"/>
      <c r="BF649" s="212"/>
      <c r="BG649" s="212"/>
      <c r="BH649" s="212"/>
      <c r="BI649" s="212"/>
      <c r="BJ649" s="212"/>
      <c r="BK649" s="212"/>
      <c r="BL649" s="212"/>
      <c r="BM649" s="215"/>
    </row>
    <row r="650" spans="1:65">
      <c r="A650" s="30"/>
      <c r="B650" s="3" t="s">
        <v>240</v>
      </c>
      <c r="C650" s="29"/>
      <c r="D650" s="23">
        <v>0</v>
      </c>
      <c r="E650" s="23">
        <v>0.4593473631142338</v>
      </c>
      <c r="F650" s="23">
        <v>0.36560452221856715</v>
      </c>
      <c r="G650" s="23">
        <v>0.56568542494923779</v>
      </c>
      <c r="H650" s="23">
        <v>0.20655911179772862</v>
      </c>
      <c r="I650" s="23">
        <v>0.12110601416389924</v>
      </c>
      <c r="J650" s="23">
        <v>0.44572039067858055</v>
      </c>
      <c r="K650" s="23">
        <v>0.30983866769659307</v>
      </c>
      <c r="L650" s="23">
        <v>0.51380930314660511</v>
      </c>
      <c r="M650" s="23">
        <v>0.40702170294305751</v>
      </c>
      <c r="N650" s="23">
        <v>0.1048808848170153</v>
      </c>
      <c r="O650" s="23">
        <v>0.51639777949432231</v>
      </c>
      <c r="P650" s="23">
        <v>0.57712185196393129</v>
      </c>
      <c r="Q650" s="23">
        <v>0.66803645234872244</v>
      </c>
      <c r="R650" s="23">
        <v>0.489921786199012</v>
      </c>
      <c r="S650" s="23">
        <v>0.54150715600073052</v>
      </c>
      <c r="T650" s="23">
        <v>0.51639777949432231</v>
      </c>
      <c r="U650" s="23">
        <v>0.43703546766824325</v>
      </c>
      <c r="V650" s="23">
        <v>0.15804007930479741</v>
      </c>
      <c r="W650" s="23">
        <v>0.72018516137634103</v>
      </c>
      <c r="X650" s="23">
        <v>0.41138789481461391</v>
      </c>
      <c r="Y650" s="23">
        <v>0.18618986725025269</v>
      </c>
      <c r="Z650" s="23">
        <v>0.5163977794943222</v>
      </c>
      <c r="AA650" s="23">
        <v>0.39200340134578759</v>
      </c>
      <c r="AB650" s="23">
        <v>0.28577380332470403</v>
      </c>
      <c r="AC650" s="23">
        <v>0.25884358211089536</v>
      </c>
      <c r="AD650" s="23">
        <v>0.75277265270908111</v>
      </c>
      <c r="AE650" s="23">
        <v>0.30110906108363222</v>
      </c>
      <c r="AF650" s="157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6"/>
    </row>
    <row r="651" spans="1:65">
      <c r="A651" s="30"/>
      <c r="B651" s="3" t="s">
        <v>87</v>
      </c>
      <c r="C651" s="29"/>
      <c r="D651" s="13">
        <v>0</v>
      </c>
      <c r="E651" s="13">
        <v>4.0471133314029413E-2</v>
      </c>
      <c r="F651" s="13">
        <v>3.5210708399862005E-2</v>
      </c>
      <c r="G651" s="13">
        <v>4.8349181619592986E-2</v>
      </c>
      <c r="H651" s="13">
        <v>1.7165577157705982E-2</v>
      </c>
      <c r="I651" s="13">
        <v>1.1497406407965118E-2</v>
      </c>
      <c r="J651" s="13">
        <v>3.8204604915306903E-2</v>
      </c>
      <c r="K651" s="13">
        <v>2.625751421157568E-2</v>
      </c>
      <c r="L651" s="13">
        <v>4.3543161283610604E-2</v>
      </c>
      <c r="M651" s="13">
        <v>3.5037736264825613E-2</v>
      </c>
      <c r="N651" s="13">
        <v>9.4063573826919551E-3</v>
      </c>
      <c r="O651" s="13">
        <v>4.5564509955381374E-2</v>
      </c>
      <c r="P651" s="13">
        <v>4.8652524624019367E-2</v>
      </c>
      <c r="Q651" s="13">
        <v>6.6169848370562875E-2</v>
      </c>
      <c r="R651" s="13">
        <v>4.4825285233330854E-2</v>
      </c>
      <c r="S651" s="13">
        <v>5.1352029966878189E-2</v>
      </c>
      <c r="T651" s="13">
        <v>4.4262666813799055E-2</v>
      </c>
      <c r="U651" s="13">
        <v>3.9911914855547327E-2</v>
      </c>
      <c r="V651" s="13">
        <v>9.317485269026083E-3</v>
      </c>
      <c r="W651" s="13">
        <v>5.9193300935041729E-2</v>
      </c>
      <c r="X651" s="13">
        <v>3.8555566524331203E-2</v>
      </c>
      <c r="Y651" s="13">
        <v>1.586845459519199E-2</v>
      </c>
      <c r="Z651" s="13">
        <v>2.9792179586210898E-2</v>
      </c>
      <c r="AA651" s="13">
        <v>3.3456904809028812E-2</v>
      </c>
      <c r="AB651" s="13">
        <v>2.4390367282336047E-2</v>
      </c>
      <c r="AC651" s="13">
        <v>2.0790649165533762E-2</v>
      </c>
      <c r="AD651" s="13">
        <v>6.741247636200727E-2</v>
      </c>
      <c r="AE651" s="13">
        <v>2.2583179581272417E-2</v>
      </c>
      <c r="AF651" s="157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6"/>
    </row>
    <row r="652" spans="1:65">
      <c r="A652" s="30"/>
      <c r="B652" s="3" t="s">
        <v>241</v>
      </c>
      <c r="C652" s="29"/>
      <c r="D652" s="13">
        <v>4.0253471726859003E-2</v>
      </c>
      <c r="E652" s="13">
        <v>-1.6093591325012535E-2</v>
      </c>
      <c r="F652" s="13">
        <v>-9.9891787658565101E-2</v>
      </c>
      <c r="G652" s="13">
        <v>1.4247134933687233E-2</v>
      </c>
      <c r="H652" s="13">
        <v>4.3143064703877965E-2</v>
      </c>
      <c r="I652" s="13">
        <v>-8.6888619261979327E-2</v>
      </c>
      <c r="J652" s="13">
        <v>1.1357541956668493E-2</v>
      </c>
      <c r="K652" s="13">
        <v>2.2915913864745008E-2</v>
      </c>
      <c r="L652" s="13">
        <v>2.2915913864744564E-2</v>
      </c>
      <c r="M652" s="13">
        <v>7.023152491139717E-3</v>
      </c>
      <c r="N652" s="13">
        <v>-3.3431149187126752E-2</v>
      </c>
      <c r="O652" s="13">
        <v>-1.7538387813522016E-2</v>
      </c>
      <c r="P652" s="13">
        <v>2.8300543418810165E-2</v>
      </c>
      <c r="Q652" s="13">
        <v>-0.12481886147482002</v>
      </c>
      <c r="R652" s="13">
        <v>-5.2538397477967513E-2</v>
      </c>
      <c r="S652" s="13">
        <v>-8.5877261720022635E-2</v>
      </c>
      <c r="T652" s="13">
        <v>1.1357541956668493E-2</v>
      </c>
      <c r="U652" s="13">
        <v>-5.076870704924108E-2</v>
      </c>
      <c r="V652" s="13">
        <v>0.47036938635614489</v>
      </c>
      <c r="W652" s="13">
        <v>5.4701436611954257E-2</v>
      </c>
      <c r="X652" s="13">
        <v>-7.504128805620125E-2</v>
      </c>
      <c r="Y652" s="13">
        <v>1.7136727910706639E-2</v>
      </c>
      <c r="Z652" s="13">
        <v>0.50258834804990737</v>
      </c>
      <c r="AA652" s="13">
        <v>1.5691931422197047E-2</v>
      </c>
      <c r="AB652" s="13">
        <v>1.5691931422197047E-2</v>
      </c>
      <c r="AC652" s="13">
        <v>7.9262976916616434E-2</v>
      </c>
      <c r="AD652" s="13">
        <v>-3.1986352698617382E-2</v>
      </c>
      <c r="AE652" s="13">
        <v>0.15583719080762126</v>
      </c>
      <c r="AF652" s="157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6"/>
    </row>
    <row r="653" spans="1:65">
      <c r="A653" s="30"/>
      <c r="B653" s="46" t="s">
        <v>242</v>
      </c>
      <c r="C653" s="47"/>
      <c r="D653" s="45" t="s">
        <v>243</v>
      </c>
      <c r="E653" s="45">
        <v>0.51</v>
      </c>
      <c r="F653" s="45">
        <v>1.9</v>
      </c>
      <c r="G653" s="45">
        <v>0</v>
      </c>
      <c r="H653" s="45">
        <v>0.48</v>
      </c>
      <c r="I653" s="45">
        <v>1.69</v>
      </c>
      <c r="J653" s="45">
        <v>0.05</v>
      </c>
      <c r="K653" s="45">
        <v>0.14000000000000001</v>
      </c>
      <c r="L653" s="45">
        <v>0.14000000000000001</v>
      </c>
      <c r="M653" s="45">
        <v>0.12</v>
      </c>
      <c r="N653" s="45">
        <v>0.79</v>
      </c>
      <c r="O653" s="45" t="s">
        <v>243</v>
      </c>
      <c r="P653" s="45">
        <v>0.23</v>
      </c>
      <c r="Q653" s="45">
        <v>2.3199999999999998</v>
      </c>
      <c r="R653" s="45">
        <v>1.1100000000000001</v>
      </c>
      <c r="S653" s="45">
        <v>1.67</v>
      </c>
      <c r="T653" s="45" t="s">
        <v>243</v>
      </c>
      <c r="U653" s="45">
        <v>1.08</v>
      </c>
      <c r="V653" s="45">
        <v>7.6</v>
      </c>
      <c r="W653" s="45">
        <v>0.67</v>
      </c>
      <c r="X653" s="45">
        <v>1.49</v>
      </c>
      <c r="Y653" s="45">
        <v>0.05</v>
      </c>
      <c r="Z653" s="45" t="s">
        <v>243</v>
      </c>
      <c r="AA653" s="45">
        <v>0.02</v>
      </c>
      <c r="AB653" s="45">
        <v>0.02</v>
      </c>
      <c r="AC653" s="45">
        <v>1.08</v>
      </c>
      <c r="AD653" s="45" t="s">
        <v>243</v>
      </c>
      <c r="AE653" s="45">
        <v>2.36</v>
      </c>
      <c r="AF653" s="157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6"/>
    </row>
    <row r="654" spans="1:65">
      <c r="B654" s="31" t="s">
        <v>317</v>
      </c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BM654" s="56"/>
    </row>
    <row r="655" spans="1:65">
      <c r="BM655" s="56"/>
    </row>
    <row r="656" spans="1:65" ht="15">
      <c r="B656" s="8" t="s">
        <v>577</v>
      </c>
      <c r="BM656" s="28" t="s">
        <v>67</v>
      </c>
    </row>
    <row r="657" spans="1:65" ht="15">
      <c r="A657" s="25" t="s">
        <v>58</v>
      </c>
      <c r="B657" s="18" t="s">
        <v>114</v>
      </c>
      <c r="C657" s="15" t="s">
        <v>115</v>
      </c>
      <c r="D657" s="16" t="s">
        <v>234</v>
      </c>
      <c r="E657" s="17" t="s">
        <v>234</v>
      </c>
      <c r="F657" s="17" t="s">
        <v>234</v>
      </c>
      <c r="G657" s="17" t="s">
        <v>234</v>
      </c>
      <c r="H657" s="17" t="s">
        <v>234</v>
      </c>
      <c r="I657" s="17" t="s">
        <v>234</v>
      </c>
      <c r="J657" s="17" t="s">
        <v>234</v>
      </c>
      <c r="K657" s="17" t="s">
        <v>234</v>
      </c>
      <c r="L657" s="17" t="s">
        <v>234</v>
      </c>
      <c r="M657" s="17" t="s">
        <v>234</v>
      </c>
      <c r="N657" s="17" t="s">
        <v>234</v>
      </c>
      <c r="O657" s="17" t="s">
        <v>234</v>
      </c>
      <c r="P657" s="17" t="s">
        <v>234</v>
      </c>
      <c r="Q657" s="17" t="s">
        <v>234</v>
      </c>
      <c r="R657" s="17" t="s">
        <v>234</v>
      </c>
      <c r="S657" s="17" t="s">
        <v>234</v>
      </c>
      <c r="T657" s="17" t="s">
        <v>234</v>
      </c>
      <c r="U657" s="17" t="s">
        <v>234</v>
      </c>
      <c r="V657" s="17" t="s">
        <v>234</v>
      </c>
      <c r="W657" s="17" t="s">
        <v>234</v>
      </c>
      <c r="X657" s="17" t="s">
        <v>234</v>
      </c>
      <c r="Y657" s="17" t="s">
        <v>234</v>
      </c>
      <c r="Z657" s="17" t="s">
        <v>234</v>
      </c>
      <c r="AA657" s="17" t="s">
        <v>234</v>
      </c>
      <c r="AB657" s="17" t="s">
        <v>234</v>
      </c>
      <c r="AC657" s="17" t="s">
        <v>234</v>
      </c>
      <c r="AD657" s="157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1</v>
      </c>
    </row>
    <row r="658" spans="1:65">
      <c r="A658" s="30"/>
      <c r="B658" s="19" t="s">
        <v>235</v>
      </c>
      <c r="C658" s="9" t="s">
        <v>235</v>
      </c>
      <c r="D658" s="154" t="s">
        <v>245</v>
      </c>
      <c r="E658" s="156" t="s">
        <v>246</v>
      </c>
      <c r="F658" s="156" t="s">
        <v>247</v>
      </c>
      <c r="G658" s="156" t="s">
        <v>248</v>
      </c>
      <c r="H658" s="156" t="s">
        <v>249</v>
      </c>
      <c r="I658" s="156" t="s">
        <v>250</v>
      </c>
      <c r="J658" s="156" t="s">
        <v>251</v>
      </c>
      <c r="K658" s="156" t="s">
        <v>252</v>
      </c>
      <c r="L658" s="156" t="s">
        <v>253</v>
      </c>
      <c r="M658" s="156" t="s">
        <v>254</v>
      </c>
      <c r="N658" s="156" t="s">
        <v>255</v>
      </c>
      <c r="O658" s="156" t="s">
        <v>256</v>
      </c>
      <c r="P658" s="156" t="s">
        <v>257</v>
      </c>
      <c r="Q658" s="156" t="s">
        <v>259</v>
      </c>
      <c r="R658" s="156" t="s">
        <v>260</v>
      </c>
      <c r="S658" s="156" t="s">
        <v>261</v>
      </c>
      <c r="T658" s="156" t="s">
        <v>262</v>
      </c>
      <c r="U658" s="156" t="s">
        <v>263</v>
      </c>
      <c r="V658" s="156" t="s">
        <v>265</v>
      </c>
      <c r="W658" s="156" t="s">
        <v>267</v>
      </c>
      <c r="X658" s="156" t="s">
        <v>268</v>
      </c>
      <c r="Y658" s="156" t="s">
        <v>269</v>
      </c>
      <c r="Z658" s="156" t="s">
        <v>270</v>
      </c>
      <c r="AA658" s="156" t="s">
        <v>271</v>
      </c>
      <c r="AB658" s="156" t="s">
        <v>236</v>
      </c>
      <c r="AC658" s="156" t="s">
        <v>272</v>
      </c>
      <c r="AD658" s="157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 t="s">
        <v>1</v>
      </c>
    </row>
    <row r="659" spans="1:65">
      <c r="A659" s="30"/>
      <c r="B659" s="19"/>
      <c r="C659" s="9"/>
      <c r="D659" s="10" t="s">
        <v>282</v>
      </c>
      <c r="E659" s="11" t="s">
        <v>282</v>
      </c>
      <c r="F659" s="11" t="s">
        <v>281</v>
      </c>
      <c r="G659" s="11" t="s">
        <v>281</v>
      </c>
      <c r="H659" s="11" t="s">
        <v>281</v>
      </c>
      <c r="I659" s="11" t="s">
        <v>281</v>
      </c>
      <c r="J659" s="11" t="s">
        <v>281</v>
      </c>
      <c r="K659" s="11" t="s">
        <v>281</v>
      </c>
      <c r="L659" s="11" t="s">
        <v>282</v>
      </c>
      <c r="M659" s="11" t="s">
        <v>305</v>
      </c>
      <c r="N659" s="11" t="s">
        <v>281</v>
      </c>
      <c r="O659" s="11" t="s">
        <v>305</v>
      </c>
      <c r="P659" s="11" t="s">
        <v>281</v>
      </c>
      <c r="Q659" s="11" t="s">
        <v>282</v>
      </c>
      <c r="R659" s="11" t="s">
        <v>305</v>
      </c>
      <c r="S659" s="11" t="s">
        <v>282</v>
      </c>
      <c r="T659" s="11" t="s">
        <v>282</v>
      </c>
      <c r="U659" s="11" t="s">
        <v>305</v>
      </c>
      <c r="V659" s="11" t="s">
        <v>282</v>
      </c>
      <c r="W659" s="11" t="s">
        <v>305</v>
      </c>
      <c r="X659" s="11" t="s">
        <v>305</v>
      </c>
      <c r="Y659" s="11" t="s">
        <v>282</v>
      </c>
      <c r="Z659" s="11" t="s">
        <v>282</v>
      </c>
      <c r="AA659" s="11" t="s">
        <v>282</v>
      </c>
      <c r="AB659" s="11" t="s">
        <v>305</v>
      </c>
      <c r="AC659" s="11" t="s">
        <v>282</v>
      </c>
      <c r="AD659" s="157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9"/>
      <c r="C660" s="9"/>
      <c r="D660" s="26" t="s">
        <v>306</v>
      </c>
      <c r="E660" s="26" t="s">
        <v>306</v>
      </c>
      <c r="F660" s="26" t="s">
        <v>306</v>
      </c>
      <c r="G660" s="26" t="s">
        <v>306</v>
      </c>
      <c r="H660" s="26" t="s">
        <v>306</v>
      </c>
      <c r="I660" s="26" t="s">
        <v>306</v>
      </c>
      <c r="J660" s="26" t="s">
        <v>306</v>
      </c>
      <c r="K660" s="26" t="s">
        <v>306</v>
      </c>
      <c r="L660" s="26" t="s">
        <v>306</v>
      </c>
      <c r="M660" s="26" t="s">
        <v>121</v>
      </c>
      <c r="N660" s="26" t="s">
        <v>278</v>
      </c>
      <c r="O660" s="26" t="s">
        <v>307</v>
      </c>
      <c r="P660" s="26" t="s">
        <v>308</v>
      </c>
      <c r="Q660" s="26" t="s">
        <v>307</v>
      </c>
      <c r="R660" s="26" t="s">
        <v>307</v>
      </c>
      <c r="S660" s="26" t="s">
        <v>307</v>
      </c>
      <c r="T660" s="26" t="s">
        <v>309</v>
      </c>
      <c r="U660" s="26" t="s">
        <v>309</v>
      </c>
      <c r="V660" s="26" t="s">
        <v>308</v>
      </c>
      <c r="W660" s="26" t="s">
        <v>309</v>
      </c>
      <c r="X660" s="26" t="s">
        <v>306</v>
      </c>
      <c r="Y660" s="26" t="s">
        <v>309</v>
      </c>
      <c r="Z660" s="26" t="s">
        <v>309</v>
      </c>
      <c r="AA660" s="26" t="s">
        <v>306</v>
      </c>
      <c r="AB660" s="26" t="s">
        <v>309</v>
      </c>
      <c r="AC660" s="26" t="s">
        <v>308</v>
      </c>
      <c r="AD660" s="157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8">
        <v>1</v>
      </c>
      <c r="C661" s="14">
        <v>1</v>
      </c>
      <c r="D661" s="227">
        <v>4.65E-2</v>
      </c>
      <c r="E661" s="219">
        <v>0.04</v>
      </c>
      <c r="F661" s="219">
        <v>3.1E-2</v>
      </c>
      <c r="G661" s="219">
        <v>3.4999999999999996E-2</v>
      </c>
      <c r="H661" s="219">
        <v>3.4000000000000002E-2</v>
      </c>
      <c r="I661" s="219">
        <v>3.4000000000000002E-2</v>
      </c>
      <c r="J661" s="219">
        <v>3.4000000000000002E-2</v>
      </c>
      <c r="K661" s="219">
        <v>3.3000000000000002E-2</v>
      </c>
      <c r="L661" s="219">
        <v>3.4299999999999997E-2</v>
      </c>
      <c r="M661" s="219">
        <v>3.2300000000000002E-2</v>
      </c>
      <c r="N661" s="219">
        <v>3.2000000000000001E-2</v>
      </c>
      <c r="O661" s="219">
        <v>3.4999999999999996E-2</v>
      </c>
      <c r="P661" s="219">
        <v>3.4403968726924201E-2</v>
      </c>
      <c r="Q661" s="219">
        <v>3.4509334852078528E-2</v>
      </c>
      <c r="R661" s="219">
        <v>0.03</v>
      </c>
      <c r="S661" s="219">
        <v>3.6600000000000001E-2</v>
      </c>
      <c r="T661" s="219">
        <v>3.1E-2</v>
      </c>
      <c r="U661" s="220">
        <v>4.7699999999999999E-2</v>
      </c>
      <c r="V661" s="219">
        <v>0.04</v>
      </c>
      <c r="W661" s="219">
        <v>0.03</v>
      </c>
      <c r="X661" s="219">
        <v>3.5000000000000003E-2</v>
      </c>
      <c r="Y661" s="219">
        <v>0.03</v>
      </c>
      <c r="Z661" s="219">
        <v>3.4099999999999998E-2</v>
      </c>
      <c r="AA661" s="219">
        <v>3.56E-2</v>
      </c>
      <c r="AB661" s="219">
        <v>3.5000000000000003E-2</v>
      </c>
      <c r="AC661" s="219">
        <v>3.2600000000000004E-2</v>
      </c>
      <c r="AD661" s="221"/>
      <c r="AE661" s="222"/>
      <c r="AF661" s="222"/>
      <c r="AG661" s="222"/>
      <c r="AH661" s="222"/>
      <c r="AI661" s="222"/>
      <c r="AJ661" s="222"/>
      <c r="AK661" s="222"/>
      <c r="AL661" s="222"/>
      <c r="AM661" s="222"/>
      <c r="AN661" s="222"/>
      <c r="AO661" s="222"/>
      <c r="AP661" s="222"/>
      <c r="AQ661" s="222"/>
      <c r="AR661" s="222"/>
      <c r="AS661" s="222"/>
      <c r="AT661" s="222"/>
      <c r="AU661" s="222"/>
      <c r="AV661" s="222"/>
      <c r="AW661" s="222"/>
      <c r="AX661" s="222"/>
      <c r="AY661" s="222"/>
      <c r="AZ661" s="222"/>
      <c r="BA661" s="222"/>
      <c r="BB661" s="222"/>
      <c r="BC661" s="222"/>
      <c r="BD661" s="222"/>
      <c r="BE661" s="222"/>
      <c r="BF661" s="222"/>
      <c r="BG661" s="222"/>
      <c r="BH661" s="222"/>
      <c r="BI661" s="222"/>
      <c r="BJ661" s="222"/>
      <c r="BK661" s="222"/>
      <c r="BL661" s="222"/>
      <c r="BM661" s="223">
        <v>1</v>
      </c>
    </row>
    <row r="662" spans="1:65">
      <c r="A662" s="30"/>
      <c r="B662" s="19">
        <v>1</v>
      </c>
      <c r="C662" s="9">
        <v>2</v>
      </c>
      <c r="D662" s="225">
        <v>4.2299999999999997E-2</v>
      </c>
      <c r="E662" s="23">
        <v>3.9E-2</v>
      </c>
      <c r="F662" s="23">
        <v>0.03</v>
      </c>
      <c r="G662" s="23">
        <v>3.4000000000000002E-2</v>
      </c>
      <c r="H662" s="23">
        <v>3.4000000000000002E-2</v>
      </c>
      <c r="I662" s="23">
        <v>3.4999999999999996E-2</v>
      </c>
      <c r="J662" s="23">
        <v>3.4000000000000002E-2</v>
      </c>
      <c r="K662" s="23">
        <v>3.4999999999999996E-2</v>
      </c>
      <c r="L662" s="23">
        <v>3.3300000000000003E-2</v>
      </c>
      <c r="M662" s="23">
        <v>3.1199999999999999E-2</v>
      </c>
      <c r="N662" s="23">
        <v>3.1E-2</v>
      </c>
      <c r="O662" s="23">
        <v>3.5099999999999999E-2</v>
      </c>
      <c r="P662" s="23">
        <v>3.4331673380828265E-2</v>
      </c>
      <c r="Q662" s="23">
        <v>3.5681360950419495E-2</v>
      </c>
      <c r="R662" s="23">
        <v>0.03</v>
      </c>
      <c r="S662" s="23">
        <v>3.5900000000000001E-2</v>
      </c>
      <c r="T662" s="23">
        <v>3.1E-2</v>
      </c>
      <c r="U662" s="225">
        <v>4.7300000000000002E-2</v>
      </c>
      <c r="V662" s="23">
        <v>0.04</v>
      </c>
      <c r="W662" s="23">
        <v>0.03</v>
      </c>
      <c r="X662" s="23">
        <v>3.5999999999999997E-2</v>
      </c>
      <c r="Y662" s="23">
        <v>0.04</v>
      </c>
      <c r="Z662" s="23">
        <v>3.4099999999999998E-2</v>
      </c>
      <c r="AA662" s="23">
        <v>3.6600000000000001E-2</v>
      </c>
      <c r="AB662" s="23">
        <v>3.3000000000000002E-2</v>
      </c>
      <c r="AC662" s="23">
        <v>3.1599999999999996E-2</v>
      </c>
      <c r="AD662" s="221"/>
      <c r="AE662" s="222"/>
      <c r="AF662" s="222"/>
      <c r="AG662" s="222"/>
      <c r="AH662" s="222"/>
      <c r="AI662" s="222"/>
      <c r="AJ662" s="222"/>
      <c r="AK662" s="222"/>
      <c r="AL662" s="222"/>
      <c r="AM662" s="222"/>
      <c r="AN662" s="222"/>
      <c r="AO662" s="222"/>
      <c r="AP662" s="222"/>
      <c r="AQ662" s="222"/>
      <c r="AR662" s="222"/>
      <c r="AS662" s="222"/>
      <c r="AT662" s="222"/>
      <c r="AU662" s="222"/>
      <c r="AV662" s="222"/>
      <c r="AW662" s="222"/>
      <c r="AX662" s="222"/>
      <c r="AY662" s="222"/>
      <c r="AZ662" s="222"/>
      <c r="BA662" s="222"/>
      <c r="BB662" s="222"/>
      <c r="BC662" s="222"/>
      <c r="BD662" s="222"/>
      <c r="BE662" s="222"/>
      <c r="BF662" s="222"/>
      <c r="BG662" s="222"/>
      <c r="BH662" s="222"/>
      <c r="BI662" s="222"/>
      <c r="BJ662" s="222"/>
      <c r="BK662" s="222"/>
      <c r="BL662" s="222"/>
      <c r="BM662" s="223">
        <v>24</v>
      </c>
    </row>
    <row r="663" spans="1:65">
      <c r="A663" s="30"/>
      <c r="B663" s="19">
        <v>1</v>
      </c>
      <c r="C663" s="9">
        <v>3</v>
      </c>
      <c r="D663" s="225">
        <v>4.2499999999999996E-2</v>
      </c>
      <c r="E663" s="23">
        <v>3.7999999999999999E-2</v>
      </c>
      <c r="F663" s="23">
        <v>3.1E-2</v>
      </c>
      <c r="G663" s="23">
        <v>3.3000000000000002E-2</v>
      </c>
      <c r="H663" s="23">
        <v>3.6000000000000004E-2</v>
      </c>
      <c r="I663" s="23">
        <v>3.4999999999999996E-2</v>
      </c>
      <c r="J663" s="23">
        <v>3.4000000000000002E-2</v>
      </c>
      <c r="K663" s="23">
        <v>3.4000000000000002E-2</v>
      </c>
      <c r="L663" s="23">
        <v>3.0800000000000001E-2</v>
      </c>
      <c r="M663" s="23">
        <v>3.4299999999999997E-2</v>
      </c>
      <c r="N663" s="23">
        <v>3.2000000000000001E-2</v>
      </c>
      <c r="O663" s="23">
        <v>3.6400000000000002E-2</v>
      </c>
      <c r="P663" s="23">
        <v>3.5082976881270711E-2</v>
      </c>
      <c r="Q663" s="23">
        <v>3.4458956733748172E-2</v>
      </c>
      <c r="R663" s="23">
        <v>0.04</v>
      </c>
      <c r="S663" s="23">
        <v>3.6000000000000004E-2</v>
      </c>
      <c r="T663" s="23">
        <v>3.1E-2</v>
      </c>
      <c r="U663" s="225">
        <v>4.7500000000000001E-2</v>
      </c>
      <c r="V663" s="23">
        <v>0.04</v>
      </c>
      <c r="W663" s="23">
        <v>0.03</v>
      </c>
      <c r="X663" s="23">
        <v>3.3000000000000002E-2</v>
      </c>
      <c r="Y663" s="23">
        <v>0.04</v>
      </c>
      <c r="Z663" s="23">
        <v>3.4099999999999998E-2</v>
      </c>
      <c r="AA663" s="23">
        <v>3.6000000000000004E-2</v>
      </c>
      <c r="AB663" s="23">
        <v>3.4000000000000002E-2</v>
      </c>
      <c r="AC663" s="23">
        <v>3.27E-2</v>
      </c>
      <c r="AD663" s="221"/>
      <c r="AE663" s="222"/>
      <c r="AF663" s="222"/>
      <c r="AG663" s="222"/>
      <c r="AH663" s="222"/>
      <c r="AI663" s="222"/>
      <c r="AJ663" s="222"/>
      <c r="AK663" s="222"/>
      <c r="AL663" s="222"/>
      <c r="AM663" s="222"/>
      <c r="AN663" s="222"/>
      <c r="AO663" s="222"/>
      <c r="AP663" s="222"/>
      <c r="AQ663" s="222"/>
      <c r="AR663" s="222"/>
      <c r="AS663" s="222"/>
      <c r="AT663" s="222"/>
      <c r="AU663" s="222"/>
      <c r="AV663" s="222"/>
      <c r="AW663" s="222"/>
      <c r="AX663" s="222"/>
      <c r="AY663" s="222"/>
      <c r="AZ663" s="222"/>
      <c r="BA663" s="222"/>
      <c r="BB663" s="222"/>
      <c r="BC663" s="222"/>
      <c r="BD663" s="222"/>
      <c r="BE663" s="222"/>
      <c r="BF663" s="222"/>
      <c r="BG663" s="222"/>
      <c r="BH663" s="222"/>
      <c r="BI663" s="222"/>
      <c r="BJ663" s="222"/>
      <c r="BK663" s="222"/>
      <c r="BL663" s="222"/>
      <c r="BM663" s="223">
        <v>16</v>
      </c>
    </row>
    <row r="664" spans="1:65">
      <c r="A664" s="30"/>
      <c r="B664" s="19">
        <v>1</v>
      </c>
      <c r="C664" s="9">
        <v>4</v>
      </c>
      <c r="D664" s="225">
        <v>4.1399999999999999E-2</v>
      </c>
      <c r="E664" s="23">
        <v>3.9E-2</v>
      </c>
      <c r="F664" s="23">
        <v>3.2000000000000001E-2</v>
      </c>
      <c r="G664" s="23">
        <v>3.3000000000000002E-2</v>
      </c>
      <c r="H664" s="23">
        <v>3.6000000000000004E-2</v>
      </c>
      <c r="I664" s="23">
        <v>3.4999999999999996E-2</v>
      </c>
      <c r="J664" s="23">
        <v>3.4000000000000002E-2</v>
      </c>
      <c r="K664" s="23">
        <v>3.4000000000000002E-2</v>
      </c>
      <c r="L664" s="23">
        <v>3.3000000000000002E-2</v>
      </c>
      <c r="M664" s="23">
        <v>3.3000000000000002E-2</v>
      </c>
      <c r="N664" s="23">
        <v>3.1E-2</v>
      </c>
      <c r="O664" s="23">
        <v>3.3599999999999998E-2</v>
      </c>
      <c r="P664" s="23">
        <v>3.4315509733553164E-2</v>
      </c>
      <c r="Q664" s="23">
        <v>3.5717428983588144E-2</v>
      </c>
      <c r="R664" s="23">
        <v>0.04</v>
      </c>
      <c r="S664" s="23">
        <v>3.6000000000000004E-2</v>
      </c>
      <c r="T664" s="23">
        <v>3.1E-2</v>
      </c>
      <c r="U664" s="225">
        <v>4.7600000000000003E-2</v>
      </c>
      <c r="V664" s="23">
        <v>0.04</v>
      </c>
      <c r="W664" s="23">
        <v>0.03</v>
      </c>
      <c r="X664" s="23">
        <v>3.3000000000000002E-2</v>
      </c>
      <c r="Y664" s="23">
        <v>0.04</v>
      </c>
      <c r="Z664" s="23">
        <v>3.44E-2</v>
      </c>
      <c r="AA664" s="23">
        <v>3.5799999999999998E-2</v>
      </c>
      <c r="AB664" s="23">
        <v>3.4000000000000002E-2</v>
      </c>
      <c r="AC664" s="23">
        <v>3.2600000000000004E-2</v>
      </c>
      <c r="AD664" s="221"/>
      <c r="AE664" s="222"/>
      <c r="AF664" s="222"/>
      <c r="AG664" s="222"/>
      <c r="AH664" s="222"/>
      <c r="AI664" s="222"/>
      <c r="AJ664" s="222"/>
      <c r="AK664" s="222"/>
      <c r="AL664" s="222"/>
      <c r="AM664" s="222"/>
      <c r="AN664" s="222"/>
      <c r="AO664" s="222"/>
      <c r="AP664" s="222"/>
      <c r="AQ664" s="222"/>
      <c r="AR664" s="222"/>
      <c r="AS664" s="222"/>
      <c r="AT664" s="222"/>
      <c r="AU664" s="222"/>
      <c r="AV664" s="222"/>
      <c r="AW664" s="222"/>
      <c r="AX664" s="222"/>
      <c r="AY664" s="222"/>
      <c r="AZ664" s="222"/>
      <c r="BA664" s="222"/>
      <c r="BB664" s="222"/>
      <c r="BC664" s="222"/>
      <c r="BD664" s="222"/>
      <c r="BE664" s="222"/>
      <c r="BF664" s="222"/>
      <c r="BG664" s="222"/>
      <c r="BH664" s="222"/>
      <c r="BI664" s="222"/>
      <c r="BJ664" s="222"/>
      <c r="BK664" s="222"/>
      <c r="BL664" s="222"/>
      <c r="BM664" s="223">
        <v>3.4439806728820362E-2</v>
      </c>
    </row>
    <row r="665" spans="1:65">
      <c r="A665" s="30"/>
      <c r="B665" s="19">
        <v>1</v>
      </c>
      <c r="C665" s="9">
        <v>5</v>
      </c>
      <c r="D665" s="225">
        <v>4.1000000000000002E-2</v>
      </c>
      <c r="E665" s="23">
        <v>3.5999999999999997E-2</v>
      </c>
      <c r="F665" s="23">
        <v>3.3000000000000002E-2</v>
      </c>
      <c r="G665" s="23">
        <v>3.2000000000000001E-2</v>
      </c>
      <c r="H665" s="23">
        <v>3.4999999999999996E-2</v>
      </c>
      <c r="I665" s="23">
        <v>3.4000000000000002E-2</v>
      </c>
      <c r="J665" s="23">
        <v>3.2000000000000001E-2</v>
      </c>
      <c r="K665" s="23">
        <v>3.4999999999999996E-2</v>
      </c>
      <c r="L665" s="23">
        <v>3.3599999999999998E-2</v>
      </c>
      <c r="M665" s="23">
        <v>3.2600000000000004E-2</v>
      </c>
      <c r="N665" s="23">
        <v>3.1E-2</v>
      </c>
      <c r="O665" s="23">
        <v>3.3000000000000002E-2</v>
      </c>
      <c r="P665" s="23">
        <v>3.6955471253318696E-2</v>
      </c>
      <c r="Q665" s="23">
        <v>3.6544074527846387E-2</v>
      </c>
      <c r="R665" s="23">
        <v>0.04</v>
      </c>
      <c r="S665" s="23">
        <v>3.4999999999999996E-2</v>
      </c>
      <c r="T665" s="228">
        <v>3.4000000000000002E-2</v>
      </c>
      <c r="U665" s="225">
        <v>4.7199999999999999E-2</v>
      </c>
      <c r="V665" s="23">
        <v>0.04</v>
      </c>
      <c r="W665" s="23">
        <v>0.03</v>
      </c>
      <c r="X665" s="23">
        <v>3.2000000000000001E-2</v>
      </c>
      <c r="Y665" s="23">
        <v>0.04</v>
      </c>
      <c r="Z665" s="23">
        <v>3.4299999999999997E-2</v>
      </c>
      <c r="AA665" s="23">
        <v>3.5200000000000002E-2</v>
      </c>
      <c r="AB665" s="23">
        <v>3.5999999999999997E-2</v>
      </c>
      <c r="AC665" s="228">
        <v>3.1199999999999999E-2</v>
      </c>
      <c r="AD665" s="221"/>
      <c r="AE665" s="222"/>
      <c r="AF665" s="222"/>
      <c r="AG665" s="222"/>
      <c r="AH665" s="222"/>
      <c r="AI665" s="222"/>
      <c r="AJ665" s="222"/>
      <c r="AK665" s="222"/>
      <c r="AL665" s="222"/>
      <c r="AM665" s="222"/>
      <c r="AN665" s="222"/>
      <c r="AO665" s="222"/>
      <c r="AP665" s="222"/>
      <c r="AQ665" s="222"/>
      <c r="AR665" s="222"/>
      <c r="AS665" s="222"/>
      <c r="AT665" s="222"/>
      <c r="AU665" s="222"/>
      <c r="AV665" s="222"/>
      <c r="AW665" s="222"/>
      <c r="AX665" s="222"/>
      <c r="AY665" s="222"/>
      <c r="AZ665" s="222"/>
      <c r="BA665" s="222"/>
      <c r="BB665" s="222"/>
      <c r="BC665" s="222"/>
      <c r="BD665" s="222"/>
      <c r="BE665" s="222"/>
      <c r="BF665" s="222"/>
      <c r="BG665" s="222"/>
      <c r="BH665" s="222"/>
      <c r="BI665" s="222"/>
      <c r="BJ665" s="222"/>
      <c r="BK665" s="222"/>
      <c r="BL665" s="222"/>
      <c r="BM665" s="223">
        <v>99</v>
      </c>
    </row>
    <row r="666" spans="1:65">
      <c r="A666" s="30"/>
      <c r="B666" s="19">
        <v>1</v>
      </c>
      <c r="C666" s="9">
        <v>6</v>
      </c>
      <c r="D666" s="225">
        <v>4.2099999999999999E-2</v>
      </c>
      <c r="E666" s="23">
        <v>3.5999999999999997E-2</v>
      </c>
      <c r="F666" s="23">
        <v>3.2000000000000001E-2</v>
      </c>
      <c r="G666" s="23">
        <v>3.3000000000000002E-2</v>
      </c>
      <c r="H666" s="23">
        <v>3.6000000000000004E-2</v>
      </c>
      <c r="I666" s="23">
        <v>3.4000000000000002E-2</v>
      </c>
      <c r="J666" s="23">
        <v>3.2000000000000001E-2</v>
      </c>
      <c r="K666" s="23">
        <v>3.6000000000000004E-2</v>
      </c>
      <c r="L666" s="23">
        <v>3.5400000000000001E-2</v>
      </c>
      <c r="M666" s="23">
        <v>3.4000000000000002E-2</v>
      </c>
      <c r="N666" s="23">
        <v>3.2000000000000001E-2</v>
      </c>
      <c r="O666" s="23">
        <v>3.3300000000000003E-2</v>
      </c>
      <c r="P666" s="23">
        <v>3.6702686767448402E-2</v>
      </c>
      <c r="Q666" s="23">
        <v>3.7308726159107207E-2</v>
      </c>
      <c r="R666" s="23">
        <v>0.04</v>
      </c>
      <c r="S666" s="23">
        <v>3.5200000000000002E-2</v>
      </c>
      <c r="T666" s="23">
        <v>3.3000000000000002E-2</v>
      </c>
      <c r="U666" s="225">
        <v>4.7699999999999999E-2</v>
      </c>
      <c r="V666" s="23">
        <v>0.03</v>
      </c>
      <c r="W666" s="23">
        <v>0.04</v>
      </c>
      <c r="X666" s="23">
        <v>3.5000000000000003E-2</v>
      </c>
      <c r="Y666" s="23">
        <v>0.04</v>
      </c>
      <c r="Z666" s="23">
        <v>3.3700000000000001E-2</v>
      </c>
      <c r="AA666" s="23">
        <v>3.56E-2</v>
      </c>
      <c r="AB666" s="23">
        <v>3.5000000000000003E-2</v>
      </c>
      <c r="AC666" s="23">
        <v>3.2600000000000004E-2</v>
      </c>
      <c r="AD666" s="221"/>
      <c r="AE666" s="222"/>
      <c r="AF666" s="222"/>
      <c r="AG666" s="222"/>
      <c r="AH666" s="222"/>
      <c r="AI666" s="222"/>
      <c r="AJ666" s="222"/>
      <c r="AK666" s="222"/>
      <c r="AL666" s="222"/>
      <c r="AM666" s="222"/>
      <c r="AN666" s="222"/>
      <c r="AO666" s="222"/>
      <c r="AP666" s="222"/>
      <c r="AQ666" s="222"/>
      <c r="AR666" s="222"/>
      <c r="AS666" s="222"/>
      <c r="AT666" s="222"/>
      <c r="AU666" s="222"/>
      <c r="AV666" s="222"/>
      <c r="AW666" s="222"/>
      <c r="AX666" s="222"/>
      <c r="AY666" s="222"/>
      <c r="AZ666" s="222"/>
      <c r="BA666" s="222"/>
      <c r="BB666" s="222"/>
      <c r="BC666" s="222"/>
      <c r="BD666" s="222"/>
      <c r="BE666" s="222"/>
      <c r="BF666" s="222"/>
      <c r="BG666" s="222"/>
      <c r="BH666" s="222"/>
      <c r="BI666" s="222"/>
      <c r="BJ666" s="222"/>
      <c r="BK666" s="222"/>
      <c r="BL666" s="222"/>
      <c r="BM666" s="57"/>
    </row>
    <row r="667" spans="1:65">
      <c r="A667" s="30"/>
      <c r="B667" s="20" t="s">
        <v>238</v>
      </c>
      <c r="C667" s="12"/>
      <c r="D667" s="226">
        <v>4.2633333333333329E-2</v>
      </c>
      <c r="E667" s="226">
        <v>3.7999999999999999E-2</v>
      </c>
      <c r="F667" s="226">
        <v>3.15E-2</v>
      </c>
      <c r="G667" s="226">
        <v>3.3333333333333333E-2</v>
      </c>
      <c r="H667" s="226">
        <v>3.5166666666666672E-2</v>
      </c>
      <c r="I667" s="226">
        <v>3.4500000000000003E-2</v>
      </c>
      <c r="J667" s="226">
        <v>3.3333333333333333E-2</v>
      </c>
      <c r="K667" s="226">
        <v>3.4500000000000003E-2</v>
      </c>
      <c r="L667" s="226">
        <v>3.3399999999999992E-2</v>
      </c>
      <c r="M667" s="226">
        <v>3.2899999999999999E-2</v>
      </c>
      <c r="N667" s="226">
        <v>3.15E-2</v>
      </c>
      <c r="O667" s="226">
        <v>3.44E-2</v>
      </c>
      <c r="P667" s="226">
        <v>3.5298714457223899E-2</v>
      </c>
      <c r="Q667" s="226">
        <v>3.5703313701131327E-2</v>
      </c>
      <c r="R667" s="226">
        <v>3.6666666666666674E-2</v>
      </c>
      <c r="S667" s="226">
        <v>3.5783333333333341E-2</v>
      </c>
      <c r="T667" s="226">
        <v>3.1833333333333332E-2</v>
      </c>
      <c r="U667" s="226">
        <v>4.7500000000000007E-2</v>
      </c>
      <c r="V667" s="226">
        <v>3.8333333333333337E-2</v>
      </c>
      <c r="W667" s="226">
        <v>3.1666666666666669E-2</v>
      </c>
      <c r="X667" s="226">
        <v>3.4000000000000002E-2</v>
      </c>
      <c r="Y667" s="226">
        <v>3.8333333333333337E-2</v>
      </c>
      <c r="Z667" s="226">
        <v>3.4116666666666663E-2</v>
      </c>
      <c r="AA667" s="226">
        <v>3.5800000000000005E-2</v>
      </c>
      <c r="AB667" s="226">
        <v>3.4500000000000003E-2</v>
      </c>
      <c r="AC667" s="226">
        <v>3.2216666666666671E-2</v>
      </c>
      <c r="AD667" s="221"/>
      <c r="AE667" s="222"/>
      <c r="AF667" s="222"/>
      <c r="AG667" s="222"/>
      <c r="AH667" s="222"/>
      <c r="AI667" s="222"/>
      <c r="AJ667" s="222"/>
      <c r="AK667" s="222"/>
      <c r="AL667" s="222"/>
      <c r="AM667" s="222"/>
      <c r="AN667" s="222"/>
      <c r="AO667" s="222"/>
      <c r="AP667" s="222"/>
      <c r="AQ667" s="222"/>
      <c r="AR667" s="222"/>
      <c r="AS667" s="222"/>
      <c r="AT667" s="222"/>
      <c r="AU667" s="222"/>
      <c r="AV667" s="222"/>
      <c r="AW667" s="222"/>
      <c r="AX667" s="222"/>
      <c r="AY667" s="222"/>
      <c r="AZ667" s="222"/>
      <c r="BA667" s="222"/>
      <c r="BB667" s="222"/>
      <c r="BC667" s="222"/>
      <c r="BD667" s="222"/>
      <c r="BE667" s="222"/>
      <c r="BF667" s="222"/>
      <c r="BG667" s="222"/>
      <c r="BH667" s="222"/>
      <c r="BI667" s="222"/>
      <c r="BJ667" s="222"/>
      <c r="BK667" s="222"/>
      <c r="BL667" s="222"/>
      <c r="BM667" s="57"/>
    </row>
    <row r="668" spans="1:65">
      <c r="A668" s="30"/>
      <c r="B668" s="3" t="s">
        <v>239</v>
      </c>
      <c r="C668" s="29"/>
      <c r="D668" s="23">
        <v>4.2200000000000001E-2</v>
      </c>
      <c r="E668" s="23">
        <v>3.85E-2</v>
      </c>
      <c r="F668" s="23">
        <v>3.15E-2</v>
      </c>
      <c r="G668" s="23">
        <v>3.3000000000000002E-2</v>
      </c>
      <c r="H668" s="23">
        <v>3.5500000000000004E-2</v>
      </c>
      <c r="I668" s="23">
        <v>3.4500000000000003E-2</v>
      </c>
      <c r="J668" s="23">
        <v>3.4000000000000002E-2</v>
      </c>
      <c r="K668" s="23">
        <v>3.4500000000000003E-2</v>
      </c>
      <c r="L668" s="23">
        <v>3.3450000000000001E-2</v>
      </c>
      <c r="M668" s="23">
        <v>3.2800000000000003E-2</v>
      </c>
      <c r="N668" s="23">
        <v>3.15E-2</v>
      </c>
      <c r="O668" s="23">
        <v>3.4299999999999997E-2</v>
      </c>
      <c r="P668" s="23">
        <v>3.4743472804097453E-2</v>
      </c>
      <c r="Q668" s="23">
        <v>3.569939496700382E-2</v>
      </c>
      <c r="R668" s="23">
        <v>0.04</v>
      </c>
      <c r="S668" s="23">
        <v>3.5950000000000003E-2</v>
      </c>
      <c r="T668" s="23">
        <v>3.1E-2</v>
      </c>
      <c r="U668" s="23">
        <v>4.7550000000000002E-2</v>
      </c>
      <c r="V668" s="23">
        <v>0.04</v>
      </c>
      <c r="W668" s="23">
        <v>0.03</v>
      </c>
      <c r="X668" s="23">
        <v>3.4000000000000002E-2</v>
      </c>
      <c r="Y668" s="23">
        <v>0.04</v>
      </c>
      <c r="Z668" s="23">
        <v>3.4099999999999998E-2</v>
      </c>
      <c r="AA668" s="23">
        <v>3.5699999999999996E-2</v>
      </c>
      <c r="AB668" s="23">
        <v>3.4500000000000003E-2</v>
      </c>
      <c r="AC668" s="23">
        <v>3.2600000000000004E-2</v>
      </c>
      <c r="AD668" s="221"/>
      <c r="AE668" s="222"/>
      <c r="AF668" s="222"/>
      <c r="AG668" s="222"/>
      <c r="AH668" s="222"/>
      <c r="AI668" s="222"/>
      <c r="AJ668" s="222"/>
      <c r="AK668" s="222"/>
      <c r="AL668" s="222"/>
      <c r="AM668" s="222"/>
      <c r="AN668" s="222"/>
      <c r="AO668" s="222"/>
      <c r="AP668" s="222"/>
      <c r="AQ668" s="222"/>
      <c r="AR668" s="222"/>
      <c r="AS668" s="222"/>
      <c r="AT668" s="222"/>
      <c r="AU668" s="222"/>
      <c r="AV668" s="222"/>
      <c r="AW668" s="222"/>
      <c r="AX668" s="222"/>
      <c r="AY668" s="222"/>
      <c r="AZ668" s="222"/>
      <c r="BA668" s="222"/>
      <c r="BB668" s="222"/>
      <c r="BC668" s="222"/>
      <c r="BD668" s="222"/>
      <c r="BE668" s="222"/>
      <c r="BF668" s="222"/>
      <c r="BG668" s="222"/>
      <c r="BH668" s="222"/>
      <c r="BI668" s="222"/>
      <c r="BJ668" s="222"/>
      <c r="BK668" s="222"/>
      <c r="BL668" s="222"/>
      <c r="BM668" s="57"/>
    </row>
    <row r="669" spans="1:65">
      <c r="A669" s="30"/>
      <c r="B669" s="3" t="s">
        <v>240</v>
      </c>
      <c r="C669" s="29"/>
      <c r="D669" s="23">
        <v>1.977540560056017E-3</v>
      </c>
      <c r="E669" s="23">
        <v>1.6733200530681528E-3</v>
      </c>
      <c r="F669" s="23">
        <v>1.0488088481701524E-3</v>
      </c>
      <c r="G669" s="23">
        <v>1.0327955589886431E-3</v>
      </c>
      <c r="H669" s="23">
        <v>9.8319208025017622E-4</v>
      </c>
      <c r="I669" s="23">
        <v>5.4772255750516286E-4</v>
      </c>
      <c r="J669" s="23">
        <v>1.0327955589886455E-3</v>
      </c>
      <c r="K669" s="23">
        <v>1.0488088481701511E-3</v>
      </c>
      <c r="L669" s="23">
        <v>1.534926708347991E-3</v>
      </c>
      <c r="M669" s="23">
        <v>1.1419281938896155E-3</v>
      </c>
      <c r="N669" s="23">
        <v>5.4772255750516665E-4</v>
      </c>
      <c r="O669" s="23">
        <v>1.3160547101089676E-3</v>
      </c>
      <c r="P669" s="23">
        <v>1.2218800207005592E-3</v>
      </c>
      <c r="Q669" s="23">
        <v>1.1188314302597909E-3</v>
      </c>
      <c r="R669" s="23">
        <v>5.1639777949432242E-3</v>
      </c>
      <c r="S669" s="23">
        <v>5.8793423668525063E-4</v>
      </c>
      <c r="T669" s="23">
        <v>1.329160135825127E-3</v>
      </c>
      <c r="U669" s="23">
        <v>2.0976176963403035E-4</v>
      </c>
      <c r="V669" s="23">
        <v>4.0824829046386306E-3</v>
      </c>
      <c r="W669" s="23">
        <v>4.0824829046386315E-3</v>
      </c>
      <c r="X669" s="23">
        <v>1.5491933384829664E-3</v>
      </c>
      <c r="Y669" s="23">
        <v>4.0824829046386306E-3</v>
      </c>
      <c r="Z669" s="23">
        <v>2.4013884872437104E-4</v>
      </c>
      <c r="AA669" s="23">
        <v>4.7328638264796936E-4</v>
      </c>
      <c r="AB669" s="23">
        <v>1.0488088481701505E-3</v>
      </c>
      <c r="AC669" s="23">
        <v>6.4627135683601985E-4</v>
      </c>
      <c r="AD669" s="221"/>
      <c r="AE669" s="222"/>
      <c r="AF669" s="222"/>
      <c r="AG669" s="222"/>
      <c r="AH669" s="222"/>
      <c r="AI669" s="222"/>
      <c r="AJ669" s="222"/>
      <c r="AK669" s="222"/>
      <c r="AL669" s="222"/>
      <c r="AM669" s="222"/>
      <c r="AN669" s="222"/>
      <c r="AO669" s="222"/>
      <c r="AP669" s="222"/>
      <c r="AQ669" s="222"/>
      <c r="AR669" s="222"/>
      <c r="AS669" s="222"/>
      <c r="AT669" s="222"/>
      <c r="AU669" s="222"/>
      <c r="AV669" s="222"/>
      <c r="AW669" s="222"/>
      <c r="AX669" s="222"/>
      <c r="AY669" s="222"/>
      <c r="AZ669" s="222"/>
      <c r="BA669" s="222"/>
      <c r="BB669" s="222"/>
      <c r="BC669" s="222"/>
      <c r="BD669" s="222"/>
      <c r="BE669" s="222"/>
      <c r="BF669" s="222"/>
      <c r="BG669" s="222"/>
      <c r="BH669" s="222"/>
      <c r="BI669" s="222"/>
      <c r="BJ669" s="222"/>
      <c r="BK669" s="222"/>
      <c r="BL669" s="222"/>
      <c r="BM669" s="57"/>
    </row>
    <row r="670" spans="1:65">
      <c r="A670" s="30"/>
      <c r="B670" s="3" t="s">
        <v>87</v>
      </c>
      <c r="C670" s="29"/>
      <c r="D670" s="13">
        <v>4.6384845036497667E-2</v>
      </c>
      <c r="E670" s="13">
        <v>4.4034738238635601E-2</v>
      </c>
      <c r="F670" s="13">
        <v>3.329551898952865E-2</v>
      </c>
      <c r="G670" s="13">
        <v>3.0983866769659293E-2</v>
      </c>
      <c r="H670" s="13">
        <v>2.7958068632706428E-2</v>
      </c>
      <c r="I670" s="13">
        <v>1.5876016159569937E-2</v>
      </c>
      <c r="J670" s="13">
        <v>3.0983866769659366E-2</v>
      </c>
      <c r="K670" s="13">
        <v>3.0400256468700031E-2</v>
      </c>
      <c r="L670" s="13">
        <v>4.5955889471496744E-2</v>
      </c>
      <c r="M670" s="13">
        <v>3.4709063644061261E-2</v>
      </c>
      <c r="N670" s="13">
        <v>1.7388017698576719E-2</v>
      </c>
      <c r="O670" s="13">
        <v>3.8257404363632778E-2</v>
      </c>
      <c r="P670" s="13">
        <v>3.4615425504554057E-2</v>
      </c>
      <c r="Q670" s="13">
        <v>3.1336907258116456E-2</v>
      </c>
      <c r="R670" s="13">
        <v>0.14083575804390608</v>
      </c>
      <c r="S670" s="13">
        <v>1.6430393200333036E-2</v>
      </c>
      <c r="T670" s="13">
        <v>4.175372154424483E-2</v>
      </c>
      <c r="U670" s="13">
        <v>4.4160372554532699E-3</v>
      </c>
      <c r="V670" s="13">
        <v>0.10649955403405122</v>
      </c>
      <c r="W670" s="13">
        <v>0.12892051277806205</v>
      </c>
      <c r="X670" s="13">
        <v>4.556450995538136E-2</v>
      </c>
      <c r="Y670" s="13">
        <v>0.10649955403405122</v>
      </c>
      <c r="Z670" s="13">
        <v>7.0387547256777058E-3</v>
      </c>
      <c r="AA670" s="13">
        <v>1.3220290018099701E-2</v>
      </c>
      <c r="AB670" s="13">
        <v>3.040025646870001E-2</v>
      </c>
      <c r="AC670" s="13">
        <v>2.0060155928691766E-2</v>
      </c>
      <c r="AD670" s="157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6"/>
    </row>
    <row r="671" spans="1:65">
      <c r="A671" s="30"/>
      <c r="B671" s="3" t="s">
        <v>241</v>
      </c>
      <c r="C671" s="29"/>
      <c r="D671" s="13">
        <v>0.2379086116547906</v>
      </c>
      <c r="E671" s="13">
        <v>0.10337436848042336</v>
      </c>
      <c r="F671" s="13">
        <v>-8.5360720864912198E-2</v>
      </c>
      <c r="G671" s="13">
        <v>-3.212774694699716E-2</v>
      </c>
      <c r="H671" s="13">
        <v>2.1105226970918212E-2</v>
      </c>
      <c r="I671" s="13">
        <v>1.7477819098581371E-3</v>
      </c>
      <c r="J671" s="13">
        <v>-3.212774694699716E-2</v>
      </c>
      <c r="K671" s="13">
        <v>1.7477819098581371E-3</v>
      </c>
      <c r="L671" s="13">
        <v>-3.0192002440891264E-2</v>
      </c>
      <c r="M671" s="13">
        <v>-4.4710086236686153E-2</v>
      </c>
      <c r="N671" s="13">
        <v>-8.5360720864912198E-2</v>
      </c>
      <c r="O671" s="13">
        <v>-1.1558348493010406E-3</v>
      </c>
      <c r="P671" s="13">
        <v>2.4939388747637015E-2</v>
      </c>
      <c r="Q671" s="13">
        <v>3.6687400201163678E-2</v>
      </c>
      <c r="R671" s="13">
        <v>6.4659478358303435E-2</v>
      </c>
      <c r="S671" s="13">
        <v>3.9010863652398919E-2</v>
      </c>
      <c r="T671" s="13">
        <v>-7.5681998334382272E-2</v>
      </c>
      <c r="U671" s="13">
        <v>0.37921796060052926</v>
      </c>
      <c r="V671" s="13">
        <v>0.11305309101095351</v>
      </c>
      <c r="W671" s="13">
        <v>-8.0521359599647124E-2</v>
      </c>
      <c r="X671" s="13">
        <v>-1.2770301885936974E-2</v>
      </c>
      <c r="Y671" s="13">
        <v>0.11305309101095351</v>
      </c>
      <c r="Z671" s="13">
        <v>-9.3827490002516001E-3</v>
      </c>
      <c r="AA671" s="13">
        <v>3.9494799778925227E-2</v>
      </c>
      <c r="AB671" s="13">
        <v>1.7477819098581371E-3</v>
      </c>
      <c r="AC671" s="13">
        <v>-6.4551467424272535E-2</v>
      </c>
      <c r="AD671" s="157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6"/>
    </row>
    <row r="672" spans="1:65">
      <c r="A672" s="30"/>
      <c r="B672" s="46" t="s">
        <v>242</v>
      </c>
      <c r="C672" s="47"/>
      <c r="D672" s="45">
        <v>4.25</v>
      </c>
      <c r="E672" s="45">
        <v>1.83</v>
      </c>
      <c r="F672" s="45">
        <v>1.57</v>
      </c>
      <c r="G672" s="45">
        <v>0.61</v>
      </c>
      <c r="H672" s="45">
        <v>0.35</v>
      </c>
      <c r="I672" s="45">
        <v>0</v>
      </c>
      <c r="J672" s="45">
        <v>0.61</v>
      </c>
      <c r="K672" s="45">
        <v>0</v>
      </c>
      <c r="L672" s="45">
        <v>0.56999999999999995</v>
      </c>
      <c r="M672" s="45">
        <v>0.84</v>
      </c>
      <c r="N672" s="45">
        <v>1.57</v>
      </c>
      <c r="O672" s="45">
        <v>0.05</v>
      </c>
      <c r="P672" s="45">
        <v>0.42</v>
      </c>
      <c r="Q672" s="45">
        <v>0.63</v>
      </c>
      <c r="R672" s="45">
        <v>1.1299999999999999</v>
      </c>
      <c r="S672" s="45">
        <v>0.67</v>
      </c>
      <c r="T672" s="45">
        <v>1.39</v>
      </c>
      <c r="U672" s="45">
        <v>6.79</v>
      </c>
      <c r="V672" s="45">
        <v>2</v>
      </c>
      <c r="W672" s="45">
        <v>1.48</v>
      </c>
      <c r="X672" s="45">
        <v>0.26</v>
      </c>
      <c r="Y672" s="45">
        <v>2</v>
      </c>
      <c r="Z672" s="45">
        <v>0.2</v>
      </c>
      <c r="AA672" s="45">
        <v>0.68</v>
      </c>
      <c r="AB672" s="45">
        <v>0</v>
      </c>
      <c r="AC672" s="45">
        <v>1.19</v>
      </c>
      <c r="AD672" s="157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6"/>
    </row>
    <row r="673" spans="1:65">
      <c r="B673" s="31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BM673" s="56"/>
    </row>
    <row r="674" spans="1:65" ht="15">
      <c r="B674" s="8" t="s">
        <v>578</v>
      </c>
      <c r="BM674" s="28" t="s">
        <v>67</v>
      </c>
    </row>
    <row r="675" spans="1:65" ht="15">
      <c r="A675" s="25" t="s">
        <v>37</v>
      </c>
      <c r="B675" s="18" t="s">
        <v>114</v>
      </c>
      <c r="C675" s="15" t="s">
        <v>115</v>
      </c>
      <c r="D675" s="16" t="s">
        <v>234</v>
      </c>
      <c r="E675" s="17" t="s">
        <v>234</v>
      </c>
      <c r="F675" s="17" t="s">
        <v>234</v>
      </c>
      <c r="G675" s="17" t="s">
        <v>234</v>
      </c>
      <c r="H675" s="17" t="s">
        <v>234</v>
      </c>
      <c r="I675" s="17" t="s">
        <v>234</v>
      </c>
      <c r="J675" s="17" t="s">
        <v>234</v>
      </c>
      <c r="K675" s="17" t="s">
        <v>234</v>
      </c>
      <c r="L675" s="17" t="s">
        <v>234</v>
      </c>
      <c r="M675" s="17" t="s">
        <v>234</v>
      </c>
      <c r="N675" s="17" t="s">
        <v>234</v>
      </c>
      <c r="O675" s="17" t="s">
        <v>234</v>
      </c>
      <c r="P675" s="17" t="s">
        <v>234</v>
      </c>
      <c r="Q675" s="17" t="s">
        <v>234</v>
      </c>
      <c r="R675" s="17" t="s">
        <v>234</v>
      </c>
      <c r="S675" s="17" t="s">
        <v>234</v>
      </c>
      <c r="T675" s="17" t="s">
        <v>234</v>
      </c>
      <c r="U675" s="17" t="s">
        <v>234</v>
      </c>
      <c r="V675" s="17" t="s">
        <v>234</v>
      </c>
      <c r="W675" s="17" t="s">
        <v>234</v>
      </c>
      <c r="X675" s="17" t="s">
        <v>234</v>
      </c>
      <c r="Y675" s="17" t="s">
        <v>234</v>
      </c>
      <c r="Z675" s="17" t="s">
        <v>234</v>
      </c>
      <c r="AA675" s="17" t="s">
        <v>234</v>
      </c>
      <c r="AB675" s="17" t="s">
        <v>234</v>
      </c>
      <c r="AC675" s="17" t="s">
        <v>234</v>
      </c>
      <c r="AD675" s="17" t="s">
        <v>234</v>
      </c>
      <c r="AE675" s="17" t="s">
        <v>234</v>
      </c>
      <c r="AF675" s="157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 t="s">
        <v>235</v>
      </c>
      <c r="C676" s="9" t="s">
        <v>235</v>
      </c>
      <c r="D676" s="154" t="s">
        <v>245</v>
      </c>
      <c r="E676" s="156" t="s">
        <v>246</v>
      </c>
      <c r="F676" s="156" t="s">
        <v>247</v>
      </c>
      <c r="G676" s="156" t="s">
        <v>248</v>
      </c>
      <c r="H676" s="156" t="s">
        <v>249</v>
      </c>
      <c r="I676" s="156" t="s">
        <v>250</v>
      </c>
      <c r="J676" s="156" t="s">
        <v>251</v>
      </c>
      <c r="K676" s="156" t="s">
        <v>252</v>
      </c>
      <c r="L676" s="156" t="s">
        <v>253</v>
      </c>
      <c r="M676" s="156" t="s">
        <v>254</v>
      </c>
      <c r="N676" s="156" t="s">
        <v>255</v>
      </c>
      <c r="O676" s="156" t="s">
        <v>256</v>
      </c>
      <c r="P676" s="156" t="s">
        <v>257</v>
      </c>
      <c r="Q676" s="156" t="s">
        <v>258</v>
      </c>
      <c r="R676" s="156" t="s">
        <v>259</v>
      </c>
      <c r="S676" s="156" t="s">
        <v>260</v>
      </c>
      <c r="T676" s="156" t="s">
        <v>261</v>
      </c>
      <c r="U676" s="156" t="s">
        <v>262</v>
      </c>
      <c r="V676" s="156" t="s">
        <v>263</v>
      </c>
      <c r="W676" s="156" t="s">
        <v>264</v>
      </c>
      <c r="X676" s="156" t="s">
        <v>265</v>
      </c>
      <c r="Y676" s="156" t="s">
        <v>267</v>
      </c>
      <c r="Z676" s="156" t="s">
        <v>268</v>
      </c>
      <c r="AA676" s="156" t="s">
        <v>269</v>
      </c>
      <c r="AB676" s="156" t="s">
        <v>270</v>
      </c>
      <c r="AC676" s="156" t="s">
        <v>271</v>
      </c>
      <c r="AD676" s="156" t="s">
        <v>236</v>
      </c>
      <c r="AE676" s="156" t="s">
        <v>272</v>
      </c>
      <c r="AF676" s="157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 t="s">
        <v>1</v>
      </c>
    </row>
    <row r="677" spans="1:65">
      <c r="A677" s="30"/>
      <c r="B677" s="19"/>
      <c r="C677" s="9"/>
      <c r="D677" s="10" t="s">
        <v>282</v>
      </c>
      <c r="E677" s="11" t="s">
        <v>282</v>
      </c>
      <c r="F677" s="11" t="s">
        <v>281</v>
      </c>
      <c r="G677" s="11" t="s">
        <v>281</v>
      </c>
      <c r="H677" s="11" t="s">
        <v>281</v>
      </c>
      <c r="I677" s="11" t="s">
        <v>281</v>
      </c>
      <c r="J677" s="11" t="s">
        <v>281</v>
      </c>
      <c r="K677" s="11" t="s">
        <v>281</v>
      </c>
      <c r="L677" s="11" t="s">
        <v>282</v>
      </c>
      <c r="M677" s="11" t="s">
        <v>281</v>
      </c>
      <c r="N677" s="11" t="s">
        <v>281</v>
      </c>
      <c r="O677" s="11" t="s">
        <v>305</v>
      </c>
      <c r="P677" s="11" t="s">
        <v>281</v>
      </c>
      <c r="Q677" s="11" t="s">
        <v>282</v>
      </c>
      <c r="R677" s="11" t="s">
        <v>282</v>
      </c>
      <c r="S677" s="11" t="s">
        <v>305</v>
      </c>
      <c r="T677" s="11" t="s">
        <v>282</v>
      </c>
      <c r="U677" s="11" t="s">
        <v>282</v>
      </c>
      <c r="V677" s="11" t="s">
        <v>305</v>
      </c>
      <c r="W677" s="11" t="s">
        <v>282</v>
      </c>
      <c r="X677" s="11" t="s">
        <v>282</v>
      </c>
      <c r="Y677" s="11" t="s">
        <v>281</v>
      </c>
      <c r="Z677" s="11" t="s">
        <v>305</v>
      </c>
      <c r="AA677" s="11" t="s">
        <v>282</v>
      </c>
      <c r="AB677" s="11" t="s">
        <v>282</v>
      </c>
      <c r="AC677" s="11" t="s">
        <v>282</v>
      </c>
      <c r="AD677" s="11" t="s">
        <v>305</v>
      </c>
      <c r="AE677" s="11" t="s">
        <v>281</v>
      </c>
      <c r="AF677" s="157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9"/>
      <c r="C678" s="9"/>
      <c r="D678" s="26" t="s">
        <v>306</v>
      </c>
      <c r="E678" s="26" t="s">
        <v>306</v>
      </c>
      <c r="F678" s="26" t="s">
        <v>306</v>
      </c>
      <c r="G678" s="26" t="s">
        <v>306</v>
      </c>
      <c r="H678" s="26" t="s">
        <v>306</v>
      </c>
      <c r="I678" s="26" t="s">
        <v>306</v>
      </c>
      <c r="J678" s="26" t="s">
        <v>306</v>
      </c>
      <c r="K678" s="26" t="s">
        <v>306</v>
      </c>
      <c r="L678" s="26" t="s">
        <v>306</v>
      </c>
      <c r="M678" s="26" t="s">
        <v>121</v>
      </c>
      <c r="N678" s="26" t="s">
        <v>278</v>
      </c>
      <c r="O678" s="26" t="s">
        <v>307</v>
      </c>
      <c r="P678" s="26" t="s">
        <v>308</v>
      </c>
      <c r="Q678" s="26" t="s">
        <v>306</v>
      </c>
      <c r="R678" s="26" t="s">
        <v>307</v>
      </c>
      <c r="S678" s="26" t="s">
        <v>307</v>
      </c>
      <c r="T678" s="26" t="s">
        <v>307</v>
      </c>
      <c r="U678" s="26" t="s">
        <v>309</v>
      </c>
      <c r="V678" s="26" t="s">
        <v>309</v>
      </c>
      <c r="W678" s="26" t="s">
        <v>306</v>
      </c>
      <c r="X678" s="26" t="s">
        <v>308</v>
      </c>
      <c r="Y678" s="26" t="s">
        <v>309</v>
      </c>
      <c r="Z678" s="26" t="s">
        <v>306</v>
      </c>
      <c r="AA678" s="26" t="s">
        <v>309</v>
      </c>
      <c r="AB678" s="26" t="s">
        <v>309</v>
      </c>
      <c r="AC678" s="26" t="s">
        <v>306</v>
      </c>
      <c r="AD678" s="26" t="s">
        <v>309</v>
      </c>
      <c r="AE678" s="26" t="s">
        <v>308</v>
      </c>
      <c r="AF678" s="157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3</v>
      </c>
    </row>
    <row r="679" spans="1:65">
      <c r="A679" s="30"/>
      <c r="B679" s="18">
        <v>1</v>
      </c>
      <c r="C679" s="14">
        <v>1</v>
      </c>
      <c r="D679" s="219">
        <v>0.24829999999999999</v>
      </c>
      <c r="E679" s="219">
        <v>0.248</v>
      </c>
      <c r="F679" s="219">
        <v>0.24515999999999999</v>
      </c>
      <c r="G679" s="219">
        <v>0.26100000000000001</v>
      </c>
      <c r="H679" s="219">
        <v>0.25600000000000001</v>
      </c>
      <c r="I679" s="219">
        <v>0.25600000000000001</v>
      </c>
      <c r="J679" s="219">
        <v>0.251</v>
      </c>
      <c r="K679" s="219">
        <v>0.25700000000000001</v>
      </c>
      <c r="L679" s="227">
        <v>0.28700000000000003</v>
      </c>
      <c r="M679" s="219">
        <v>0.26688000000000001</v>
      </c>
      <c r="N679" s="219">
        <v>0.25004899999999997</v>
      </c>
      <c r="O679" s="219">
        <v>0.24929999999999999</v>
      </c>
      <c r="P679" s="219">
        <v>0.26694818903203354</v>
      </c>
      <c r="Q679" s="219">
        <v>0.25942809999999999</v>
      </c>
      <c r="R679" s="220">
        <v>0.2742760029661428</v>
      </c>
      <c r="S679" s="219">
        <v>0.26879999999999998</v>
      </c>
      <c r="T679" s="227">
        <v>0.24099999999999999</v>
      </c>
      <c r="U679" s="220">
        <v>0.22158</v>
      </c>
      <c r="V679" s="219">
        <v>0.25439999999999996</v>
      </c>
      <c r="W679" s="219">
        <v>0.246</v>
      </c>
      <c r="X679" s="219">
        <v>0.27039999999999997</v>
      </c>
      <c r="Y679" s="219">
        <v>0.27250000000000002</v>
      </c>
      <c r="Z679" s="219">
        <v>0.25319999999999998</v>
      </c>
      <c r="AA679" s="219">
        <v>0.25869999999999999</v>
      </c>
      <c r="AB679" s="219">
        <v>0.25186999999999998</v>
      </c>
      <c r="AC679" s="219">
        <v>0.25301999999999997</v>
      </c>
      <c r="AD679" s="219">
        <v>0.26250000000000001</v>
      </c>
      <c r="AE679" s="219">
        <v>0.25846999999999998</v>
      </c>
      <c r="AF679" s="221"/>
      <c r="AG679" s="222"/>
      <c r="AH679" s="222"/>
      <c r="AI679" s="222"/>
      <c r="AJ679" s="222"/>
      <c r="AK679" s="222"/>
      <c r="AL679" s="222"/>
      <c r="AM679" s="222"/>
      <c r="AN679" s="222"/>
      <c r="AO679" s="222"/>
      <c r="AP679" s="222"/>
      <c r="AQ679" s="222"/>
      <c r="AR679" s="222"/>
      <c r="AS679" s="222"/>
      <c r="AT679" s="222"/>
      <c r="AU679" s="222"/>
      <c r="AV679" s="222"/>
      <c r="AW679" s="222"/>
      <c r="AX679" s="222"/>
      <c r="AY679" s="222"/>
      <c r="AZ679" s="222"/>
      <c r="BA679" s="222"/>
      <c r="BB679" s="222"/>
      <c r="BC679" s="222"/>
      <c r="BD679" s="222"/>
      <c r="BE679" s="222"/>
      <c r="BF679" s="222"/>
      <c r="BG679" s="222"/>
      <c r="BH679" s="222"/>
      <c r="BI679" s="222"/>
      <c r="BJ679" s="222"/>
      <c r="BK679" s="222"/>
      <c r="BL679" s="222"/>
      <c r="BM679" s="223">
        <v>1</v>
      </c>
    </row>
    <row r="680" spans="1:65">
      <c r="A680" s="30"/>
      <c r="B680" s="19">
        <v>1</v>
      </c>
      <c r="C680" s="9">
        <v>2</v>
      </c>
      <c r="D680" s="23">
        <v>0.24420000000000003</v>
      </c>
      <c r="E680" s="23">
        <v>0.253</v>
      </c>
      <c r="F680" s="23">
        <v>0.23496999999999996</v>
      </c>
      <c r="G680" s="23">
        <v>0.25700000000000001</v>
      </c>
      <c r="H680" s="23">
        <v>0.26</v>
      </c>
      <c r="I680" s="23">
        <v>0.25700000000000001</v>
      </c>
      <c r="J680" s="23">
        <v>0.253</v>
      </c>
      <c r="K680" s="23">
        <v>0.26600000000000001</v>
      </c>
      <c r="L680" s="23">
        <v>0.27899999999999997</v>
      </c>
      <c r="M680" s="23">
        <v>0.25745999999999997</v>
      </c>
      <c r="N680" s="23">
        <v>0.25270199999999998</v>
      </c>
      <c r="O680" s="23">
        <v>0.25279999999999997</v>
      </c>
      <c r="P680" s="23">
        <v>0.25836242448530683</v>
      </c>
      <c r="Q680" s="23">
        <v>0.26129034000000001</v>
      </c>
      <c r="R680" s="225">
        <v>0.28520056342635225</v>
      </c>
      <c r="S680" s="23">
        <v>0.26450000000000001</v>
      </c>
      <c r="T680" s="23">
        <v>0.254</v>
      </c>
      <c r="U680" s="225">
        <v>0.22558999999999998</v>
      </c>
      <c r="V680" s="23">
        <v>0.25519999999999998</v>
      </c>
      <c r="W680" s="23">
        <v>0.24510000000000001</v>
      </c>
      <c r="X680" s="23">
        <v>0.2681</v>
      </c>
      <c r="Y680" s="23">
        <v>0.27939999999999998</v>
      </c>
      <c r="Z680" s="23">
        <v>0.25490000000000002</v>
      </c>
      <c r="AA680" s="23">
        <v>0.25800000000000001</v>
      </c>
      <c r="AB680" s="23">
        <v>0.25463999999999998</v>
      </c>
      <c r="AC680" s="23">
        <v>0.26039000000000001</v>
      </c>
      <c r="AD680" s="23">
        <v>0.2661</v>
      </c>
      <c r="AE680" s="23">
        <v>0.25716999999999995</v>
      </c>
      <c r="AF680" s="221"/>
      <c r="AG680" s="222"/>
      <c r="AH680" s="222"/>
      <c r="AI680" s="222"/>
      <c r="AJ680" s="222"/>
      <c r="AK680" s="222"/>
      <c r="AL680" s="222"/>
      <c r="AM680" s="222"/>
      <c r="AN680" s="222"/>
      <c r="AO680" s="222"/>
      <c r="AP680" s="222"/>
      <c r="AQ680" s="222"/>
      <c r="AR680" s="222"/>
      <c r="AS680" s="222"/>
      <c r="AT680" s="222"/>
      <c r="AU680" s="222"/>
      <c r="AV680" s="222"/>
      <c r="AW680" s="222"/>
      <c r="AX680" s="222"/>
      <c r="AY680" s="222"/>
      <c r="AZ680" s="222"/>
      <c r="BA680" s="222"/>
      <c r="BB680" s="222"/>
      <c r="BC680" s="222"/>
      <c r="BD680" s="222"/>
      <c r="BE680" s="222"/>
      <c r="BF680" s="222"/>
      <c r="BG680" s="222"/>
      <c r="BH680" s="222"/>
      <c r="BI680" s="222"/>
      <c r="BJ680" s="222"/>
      <c r="BK680" s="222"/>
      <c r="BL680" s="222"/>
      <c r="BM680" s="223">
        <v>25</v>
      </c>
    </row>
    <row r="681" spans="1:65">
      <c r="A681" s="30"/>
      <c r="B681" s="19">
        <v>1</v>
      </c>
      <c r="C681" s="9">
        <v>3</v>
      </c>
      <c r="D681" s="23">
        <v>0.24399999999999999</v>
      </c>
      <c r="E681" s="23">
        <v>0.249</v>
      </c>
      <c r="F681" s="23">
        <v>0.24381</v>
      </c>
      <c r="G681" s="23">
        <v>0.25700000000000001</v>
      </c>
      <c r="H681" s="23">
        <v>0.25800000000000001</v>
      </c>
      <c r="I681" s="23">
        <v>0.26</v>
      </c>
      <c r="J681" s="23">
        <v>0.251</v>
      </c>
      <c r="K681" s="23">
        <v>0.26</v>
      </c>
      <c r="L681" s="23">
        <v>0.27899999999999997</v>
      </c>
      <c r="M681" s="23">
        <v>0.26750999999999997</v>
      </c>
      <c r="N681" s="23">
        <v>0.25165399999999999</v>
      </c>
      <c r="O681" s="228">
        <v>0.2651</v>
      </c>
      <c r="P681" s="23">
        <v>0.26210599174372867</v>
      </c>
      <c r="Q681" s="23">
        <v>0.26045901999999999</v>
      </c>
      <c r="R681" s="225">
        <v>0.28835070607325741</v>
      </c>
      <c r="S681" s="23">
        <v>0.26929999999999998</v>
      </c>
      <c r="T681" s="23">
        <v>0.251</v>
      </c>
      <c r="U681" s="225">
        <v>0.22786000000000001</v>
      </c>
      <c r="V681" s="23">
        <v>0.25409999999999999</v>
      </c>
      <c r="W681" s="23">
        <v>0.24680000000000002</v>
      </c>
      <c r="X681" s="23">
        <v>0.27090000000000003</v>
      </c>
      <c r="Y681" s="23">
        <v>0.28089999999999998</v>
      </c>
      <c r="Z681" s="23">
        <v>0.2515</v>
      </c>
      <c r="AA681" s="23">
        <v>0.25630000000000003</v>
      </c>
      <c r="AB681" s="23">
        <v>0.25867000000000001</v>
      </c>
      <c r="AC681" s="23">
        <v>0.25678000000000001</v>
      </c>
      <c r="AD681" s="23">
        <v>0.26380000000000003</v>
      </c>
      <c r="AE681" s="23">
        <v>0.25066999999999995</v>
      </c>
      <c r="AF681" s="221"/>
      <c r="AG681" s="222"/>
      <c r="AH681" s="222"/>
      <c r="AI681" s="222"/>
      <c r="AJ681" s="222"/>
      <c r="AK681" s="222"/>
      <c r="AL681" s="222"/>
      <c r="AM681" s="222"/>
      <c r="AN681" s="222"/>
      <c r="AO681" s="222"/>
      <c r="AP681" s="222"/>
      <c r="AQ681" s="222"/>
      <c r="AR681" s="222"/>
      <c r="AS681" s="222"/>
      <c r="AT681" s="222"/>
      <c r="AU681" s="222"/>
      <c r="AV681" s="222"/>
      <c r="AW681" s="222"/>
      <c r="AX681" s="222"/>
      <c r="AY681" s="222"/>
      <c r="AZ681" s="222"/>
      <c r="BA681" s="222"/>
      <c r="BB681" s="222"/>
      <c r="BC681" s="222"/>
      <c r="BD681" s="222"/>
      <c r="BE681" s="222"/>
      <c r="BF681" s="222"/>
      <c r="BG681" s="222"/>
      <c r="BH681" s="222"/>
      <c r="BI681" s="222"/>
      <c r="BJ681" s="222"/>
      <c r="BK681" s="222"/>
      <c r="BL681" s="222"/>
      <c r="BM681" s="223">
        <v>16</v>
      </c>
    </row>
    <row r="682" spans="1:65">
      <c r="A682" s="30"/>
      <c r="B682" s="19">
        <v>1</v>
      </c>
      <c r="C682" s="9">
        <v>4</v>
      </c>
      <c r="D682" s="23">
        <v>0.25010000000000004</v>
      </c>
      <c r="E682" s="23">
        <v>0.252</v>
      </c>
      <c r="F682" s="23">
        <v>0.24764000000000003</v>
      </c>
      <c r="G682" s="23">
        <v>0.25600000000000001</v>
      </c>
      <c r="H682" s="23">
        <v>0.25800000000000001</v>
      </c>
      <c r="I682" s="23">
        <v>0.25700000000000001</v>
      </c>
      <c r="J682" s="23">
        <v>0.251</v>
      </c>
      <c r="K682" s="23">
        <v>0.26200000000000001</v>
      </c>
      <c r="L682" s="23">
        <v>0.27699999999999997</v>
      </c>
      <c r="M682" s="23">
        <v>0.26441999999999999</v>
      </c>
      <c r="N682" s="23">
        <v>0.24184099999999997</v>
      </c>
      <c r="O682" s="23">
        <v>0.24210000000000001</v>
      </c>
      <c r="P682" s="23">
        <v>0.25713620822270167</v>
      </c>
      <c r="Q682" s="23">
        <v>0.25846993000000001</v>
      </c>
      <c r="R682" s="225">
        <v>0.27560302148891397</v>
      </c>
      <c r="S682" s="23">
        <v>0.26919999999999999</v>
      </c>
      <c r="T682" s="23">
        <v>0.251</v>
      </c>
      <c r="U682" s="225">
        <v>0.22369999999999998</v>
      </c>
      <c r="V682" s="23">
        <v>0.25479999999999997</v>
      </c>
      <c r="W682" s="23">
        <v>0.23500000000000001</v>
      </c>
      <c r="X682" s="23">
        <v>0.27100000000000002</v>
      </c>
      <c r="Y682" s="23">
        <v>0.28370000000000001</v>
      </c>
      <c r="Z682" s="23">
        <v>0.25919999999999999</v>
      </c>
      <c r="AA682" s="23">
        <v>0.253</v>
      </c>
      <c r="AB682" s="23">
        <v>0.25264000000000003</v>
      </c>
      <c r="AC682" s="23">
        <v>0.25514999999999999</v>
      </c>
      <c r="AD682" s="23">
        <v>0.26519999999999999</v>
      </c>
      <c r="AE682" s="23">
        <v>0.24833000000000002</v>
      </c>
      <c r="AF682" s="221"/>
      <c r="AG682" s="222"/>
      <c r="AH682" s="222"/>
      <c r="AI682" s="222"/>
      <c r="AJ682" s="222"/>
      <c r="AK682" s="222"/>
      <c r="AL682" s="222"/>
      <c r="AM682" s="222"/>
      <c r="AN682" s="222"/>
      <c r="AO682" s="222"/>
      <c r="AP682" s="222"/>
      <c r="AQ682" s="222"/>
      <c r="AR682" s="222"/>
      <c r="AS682" s="222"/>
      <c r="AT682" s="222"/>
      <c r="AU682" s="222"/>
      <c r="AV682" s="222"/>
      <c r="AW682" s="222"/>
      <c r="AX682" s="222"/>
      <c r="AY682" s="222"/>
      <c r="AZ682" s="222"/>
      <c r="BA682" s="222"/>
      <c r="BB682" s="222"/>
      <c r="BC682" s="222"/>
      <c r="BD682" s="222"/>
      <c r="BE682" s="222"/>
      <c r="BF682" s="222"/>
      <c r="BG682" s="222"/>
      <c r="BH682" s="222"/>
      <c r="BI682" s="222"/>
      <c r="BJ682" s="222"/>
      <c r="BK682" s="222"/>
      <c r="BL682" s="222"/>
      <c r="BM682" s="223">
        <v>0.2567635297107122</v>
      </c>
    </row>
    <row r="683" spans="1:65">
      <c r="A683" s="30"/>
      <c r="B683" s="19">
        <v>1</v>
      </c>
      <c r="C683" s="9">
        <v>5</v>
      </c>
      <c r="D683" s="23">
        <v>0.24629999999999999</v>
      </c>
      <c r="E683" s="23">
        <v>0.24199999999999999</v>
      </c>
      <c r="F683" s="23">
        <v>0.24580000000000002</v>
      </c>
      <c r="G683" s="23">
        <v>0.251</v>
      </c>
      <c r="H683" s="23">
        <v>0.251</v>
      </c>
      <c r="I683" s="23">
        <v>0.25700000000000001</v>
      </c>
      <c r="J683" s="23">
        <v>0.253</v>
      </c>
      <c r="K683" s="23">
        <v>0.25700000000000001</v>
      </c>
      <c r="L683" s="23">
        <v>0.27499999999999997</v>
      </c>
      <c r="M683" s="23">
        <v>0.25864999999999999</v>
      </c>
      <c r="N683" s="23">
        <v>0.23784899999999995</v>
      </c>
      <c r="O683" s="23">
        <v>0.24710000000000001</v>
      </c>
      <c r="P683" s="23">
        <v>0.26832445775275238</v>
      </c>
      <c r="Q683" s="228">
        <v>0.24522950999999998</v>
      </c>
      <c r="R683" s="225">
        <v>0.27241334778200965</v>
      </c>
      <c r="S683" s="23">
        <v>0.26050000000000001</v>
      </c>
      <c r="T683" s="23">
        <v>0.252</v>
      </c>
      <c r="U683" s="225">
        <v>0.22434999999999999</v>
      </c>
      <c r="V683" s="23">
        <v>0.253</v>
      </c>
      <c r="W683" s="23">
        <v>0.23809999999999998</v>
      </c>
      <c r="X683" s="23">
        <v>0.26869999999999999</v>
      </c>
      <c r="Y683" s="23">
        <v>0.25819999999999999</v>
      </c>
      <c r="Z683" s="23">
        <v>0.25209999999999999</v>
      </c>
      <c r="AA683" s="23">
        <v>0.25639999999999996</v>
      </c>
      <c r="AB683" s="23">
        <v>0.25217000000000001</v>
      </c>
      <c r="AC683" s="23">
        <v>0.26074999999999998</v>
      </c>
      <c r="AD683" s="23">
        <v>0.25750000000000001</v>
      </c>
      <c r="AE683" s="23">
        <v>0.25752999999999998</v>
      </c>
      <c r="AF683" s="221"/>
      <c r="AG683" s="222"/>
      <c r="AH683" s="222"/>
      <c r="AI683" s="222"/>
      <c r="AJ683" s="222"/>
      <c r="AK683" s="222"/>
      <c r="AL683" s="222"/>
      <c r="AM683" s="222"/>
      <c r="AN683" s="222"/>
      <c r="AO683" s="222"/>
      <c r="AP683" s="222"/>
      <c r="AQ683" s="222"/>
      <c r="AR683" s="222"/>
      <c r="AS683" s="222"/>
      <c r="AT683" s="222"/>
      <c r="AU683" s="222"/>
      <c r="AV683" s="222"/>
      <c r="AW683" s="222"/>
      <c r="AX683" s="222"/>
      <c r="AY683" s="222"/>
      <c r="AZ683" s="222"/>
      <c r="BA683" s="222"/>
      <c r="BB683" s="222"/>
      <c r="BC683" s="222"/>
      <c r="BD683" s="222"/>
      <c r="BE683" s="222"/>
      <c r="BF683" s="222"/>
      <c r="BG683" s="222"/>
      <c r="BH683" s="222"/>
      <c r="BI683" s="222"/>
      <c r="BJ683" s="222"/>
      <c r="BK683" s="222"/>
      <c r="BL683" s="222"/>
      <c r="BM683" s="223">
        <v>100</v>
      </c>
    </row>
    <row r="684" spans="1:65">
      <c r="A684" s="30"/>
      <c r="B684" s="19">
        <v>1</v>
      </c>
      <c r="C684" s="9">
        <v>6</v>
      </c>
      <c r="D684" s="23">
        <v>0.24440000000000001</v>
      </c>
      <c r="E684" s="23">
        <v>0.254</v>
      </c>
      <c r="F684" s="23">
        <v>0.23874000000000001</v>
      </c>
      <c r="G684" s="23">
        <v>0.25800000000000001</v>
      </c>
      <c r="H684" s="23">
        <v>0.25800000000000001</v>
      </c>
      <c r="I684" s="23">
        <v>0.255</v>
      </c>
      <c r="J684" s="23">
        <v>0.249</v>
      </c>
      <c r="K684" s="23">
        <v>0.26200000000000001</v>
      </c>
      <c r="L684" s="23">
        <v>0.27299999999999996</v>
      </c>
      <c r="M684" s="23">
        <v>0.26519999999999999</v>
      </c>
      <c r="N684" s="23">
        <v>0.24271900000000002</v>
      </c>
      <c r="O684" s="23">
        <v>0.24640000000000001</v>
      </c>
      <c r="P684" s="23">
        <v>0.26081357563459695</v>
      </c>
      <c r="Q684" s="23">
        <v>0.25899909999999998</v>
      </c>
      <c r="R684" s="225">
        <v>0.28090463604041366</v>
      </c>
      <c r="S684" s="23">
        <v>0.26169999999999999</v>
      </c>
      <c r="T684" s="23">
        <v>0.25</v>
      </c>
      <c r="U684" s="225">
        <v>0.22269</v>
      </c>
      <c r="V684" s="23">
        <v>0.2555</v>
      </c>
      <c r="W684" s="23">
        <v>0.2419</v>
      </c>
      <c r="X684" s="23">
        <v>0.26919999999999999</v>
      </c>
      <c r="Y684" s="23">
        <v>0.27379999999999999</v>
      </c>
      <c r="Z684" s="23">
        <v>0.25980000000000003</v>
      </c>
      <c r="AA684" s="23">
        <v>0.25590000000000002</v>
      </c>
      <c r="AB684" s="23">
        <v>0.25788</v>
      </c>
      <c r="AC684" s="23">
        <v>0.26422000000000001</v>
      </c>
      <c r="AD684" s="23">
        <v>0.26229999999999998</v>
      </c>
      <c r="AE684" s="23">
        <v>0.24780000000000002</v>
      </c>
      <c r="AF684" s="221"/>
      <c r="AG684" s="222"/>
      <c r="AH684" s="222"/>
      <c r="AI684" s="222"/>
      <c r="AJ684" s="222"/>
      <c r="AK684" s="222"/>
      <c r="AL684" s="222"/>
      <c r="AM684" s="222"/>
      <c r="AN684" s="222"/>
      <c r="AO684" s="222"/>
      <c r="AP684" s="222"/>
      <c r="AQ684" s="222"/>
      <c r="AR684" s="222"/>
      <c r="AS684" s="222"/>
      <c r="AT684" s="222"/>
      <c r="AU684" s="222"/>
      <c r="AV684" s="222"/>
      <c r="AW684" s="222"/>
      <c r="AX684" s="222"/>
      <c r="AY684" s="222"/>
      <c r="AZ684" s="222"/>
      <c r="BA684" s="222"/>
      <c r="BB684" s="222"/>
      <c r="BC684" s="222"/>
      <c r="BD684" s="222"/>
      <c r="BE684" s="222"/>
      <c r="BF684" s="222"/>
      <c r="BG684" s="222"/>
      <c r="BH684" s="222"/>
      <c r="BI684" s="222"/>
      <c r="BJ684" s="222"/>
      <c r="BK684" s="222"/>
      <c r="BL684" s="222"/>
      <c r="BM684" s="57"/>
    </row>
    <row r="685" spans="1:65">
      <c r="A685" s="30"/>
      <c r="B685" s="20" t="s">
        <v>238</v>
      </c>
      <c r="C685" s="12"/>
      <c r="D685" s="226">
        <v>0.24621666666666667</v>
      </c>
      <c r="E685" s="226">
        <v>0.24966666666666668</v>
      </c>
      <c r="F685" s="226">
        <v>0.24268666666666663</v>
      </c>
      <c r="G685" s="226">
        <v>0.25666666666666665</v>
      </c>
      <c r="H685" s="226">
        <v>0.2568333333333333</v>
      </c>
      <c r="I685" s="226">
        <v>0.25699999999999995</v>
      </c>
      <c r="J685" s="226">
        <v>0.25133333333333335</v>
      </c>
      <c r="K685" s="226">
        <v>0.26066666666666666</v>
      </c>
      <c r="L685" s="226">
        <v>0.27833333333333327</v>
      </c>
      <c r="M685" s="226">
        <v>0.26335333333333333</v>
      </c>
      <c r="N685" s="226">
        <v>0.24613566666666667</v>
      </c>
      <c r="O685" s="226">
        <v>0.25046666666666667</v>
      </c>
      <c r="P685" s="226">
        <v>0.2622818078118534</v>
      </c>
      <c r="Q685" s="226">
        <v>0.25731266666666669</v>
      </c>
      <c r="R685" s="226">
        <v>0.27945804629618159</v>
      </c>
      <c r="S685" s="226">
        <v>0.26566666666666666</v>
      </c>
      <c r="T685" s="226">
        <v>0.24983333333333335</v>
      </c>
      <c r="U685" s="226">
        <v>0.22429500000000002</v>
      </c>
      <c r="V685" s="226">
        <v>0.2545</v>
      </c>
      <c r="W685" s="226">
        <v>0.24214999999999998</v>
      </c>
      <c r="X685" s="226">
        <v>0.26971666666666666</v>
      </c>
      <c r="Y685" s="226">
        <v>0.27474999999999999</v>
      </c>
      <c r="Z685" s="226">
        <v>0.25511666666666671</v>
      </c>
      <c r="AA685" s="226">
        <v>0.2563833333333333</v>
      </c>
      <c r="AB685" s="226">
        <v>0.25464500000000001</v>
      </c>
      <c r="AC685" s="226">
        <v>0.25838500000000003</v>
      </c>
      <c r="AD685" s="226">
        <v>0.26289999999999997</v>
      </c>
      <c r="AE685" s="226">
        <v>0.25332833333333332</v>
      </c>
      <c r="AF685" s="221"/>
      <c r="AG685" s="222"/>
      <c r="AH685" s="222"/>
      <c r="AI685" s="222"/>
      <c r="AJ685" s="222"/>
      <c r="AK685" s="222"/>
      <c r="AL685" s="222"/>
      <c r="AM685" s="222"/>
      <c r="AN685" s="222"/>
      <c r="AO685" s="222"/>
      <c r="AP685" s="222"/>
      <c r="AQ685" s="222"/>
      <c r="AR685" s="222"/>
      <c r="AS685" s="222"/>
      <c r="AT685" s="222"/>
      <c r="AU685" s="222"/>
      <c r="AV685" s="222"/>
      <c r="AW685" s="222"/>
      <c r="AX685" s="222"/>
      <c r="AY685" s="222"/>
      <c r="AZ685" s="222"/>
      <c r="BA685" s="222"/>
      <c r="BB685" s="222"/>
      <c r="BC685" s="222"/>
      <c r="BD685" s="222"/>
      <c r="BE685" s="222"/>
      <c r="BF685" s="222"/>
      <c r="BG685" s="222"/>
      <c r="BH685" s="222"/>
      <c r="BI685" s="222"/>
      <c r="BJ685" s="222"/>
      <c r="BK685" s="222"/>
      <c r="BL685" s="222"/>
      <c r="BM685" s="57"/>
    </row>
    <row r="686" spans="1:65">
      <c r="A686" s="30"/>
      <c r="B686" s="3" t="s">
        <v>239</v>
      </c>
      <c r="C686" s="29"/>
      <c r="D686" s="23">
        <v>0.24535000000000001</v>
      </c>
      <c r="E686" s="23">
        <v>0.2505</v>
      </c>
      <c r="F686" s="23">
        <v>0.24448500000000001</v>
      </c>
      <c r="G686" s="23">
        <v>0.25700000000000001</v>
      </c>
      <c r="H686" s="23">
        <v>0.25800000000000001</v>
      </c>
      <c r="I686" s="23">
        <v>0.25700000000000001</v>
      </c>
      <c r="J686" s="23">
        <v>0.251</v>
      </c>
      <c r="K686" s="23">
        <v>0.26100000000000001</v>
      </c>
      <c r="L686" s="23">
        <v>0.27799999999999997</v>
      </c>
      <c r="M686" s="23">
        <v>0.26480999999999999</v>
      </c>
      <c r="N686" s="23">
        <v>0.24638399999999999</v>
      </c>
      <c r="O686" s="23">
        <v>0.2482</v>
      </c>
      <c r="P686" s="23">
        <v>0.26145978368916278</v>
      </c>
      <c r="Q686" s="23">
        <v>0.25921359999999999</v>
      </c>
      <c r="R686" s="23">
        <v>0.27825382876466381</v>
      </c>
      <c r="S686" s="23">
        <v>0.26665</v>
      </c>
      <c r="T686" s="23">
        <v>0.251</v>
      </c>
      <c r="U686" s="23">
        <v>0.22402499999999997</v>
      </c>
      <c r="V686" s="23">
        <v>0.25459999999999994</v>
      </c>
      <c r="W686" s="23">
        <v>0.24349999999999999</v>
      </c>
      <c r="X686" s="23">
        <v>0.26979999999999998</v>
      </c>
      <c r="Y686" s="23">
        <v>0.27659999999999996</v>
      </c>
      <c r="Z686" s="23">
        <v>0.25405</v>
      </c>
      <c r="AA686" s="23">
        <v>0.25634999999999997</v>
      </c>
      <c r="AB686" s="23">
        <v>0.25363999999999998</v>
      </c>
      <c r="AC686" s="23">
        <v>0.25858500000000001</v>
      </c>
      <c r="AD686" s="23">
        <v>0.26315</v>
      </c>
      <c r="AE686" s="23">
        <v>0.25391999999999992</v>
      </c>
      <c r="AF686" s="221"/>
      <c r="AG686" s="222"/>
      <c r="AH686" s="222"/>
      <c r="AI686" s="222"/>
      <c r="AJ686" s="222"/>
      <c r="AK686" s="222"/>
      <c r="AL686" s="222"/>
      <c r="AM686" s="222"/>
      <c r="AN686" s="222"/>
      <c r="AO686" s="222"/>
      <c r="AP686" s="222"/>
      <c r="AQ686" s="222"/>
      <c r="AR686" s="222"/>
      <c r="AS686" s="222"/>
      <c r="AT686" s="222"/>
      <c r="AU686" s="222"/>
      <c r="AV686" s="222"/>
      <c r="AW686" s="222"/>
      <c r="AX686" s="222"/>
      <c r="AY686" s="222"/>
      <c r="AZ686" s="222"/>
      <c r="BA686" s="222"/>
      <c r="BB686" s="222"/>
      <c r="BC686" s="222"/>
      <c r="BD686" s="222"/>
      <c r="BE686" s="222"/>
      <c r="BF686" s="222"/>
      <c r="BG686" s="222"/>
      <c r="BH686" s="222"/>
      <c r="BI686" s="222"/>
      <c r="BJ686" s="222"/>
      <c r="BK686" s="222"/>
      <c r="BL686" s="222"/>
      <c r="BM686" s="57"/>
    </row>
    <row r="687" spans="1:65">
      <c r="A687" s="30"/>
      <c r="B687" s="3" t="s">
        <v>240</v>
      </c>
      <c r="C687" s="29"/>
      <c r="D687" s="23">
        <v>2.5182665996011434E-3</v>
      </c>
      <c r="E687" s="23">
        <v>4.4121045620731502E-3</v>
      </c>
      <c r="F687" s="23">
        <v>4.8317850393686653E-3</v>
      </c>
      <c r="G687" s="23">
        <v>3.2659863237109073E-3</v>
      </c>
      <c r="H687" s="23">
        <v>3.1251666622224622E-3</v>
      </c>
      <c r="I687" s="23">
        <v>1.6733200530681526E-3</v>
      </c>
      <c r="J687" s="23">
        <v>1.5055453054181633E-3</v>
      </c>
      <c r="K687" s="23">
        <v>3.4448028487370197E-3</v>
      </c>
      <c r="L687" s="23">
        <v>4.8442405665560101E-3</v>
      </c>
      <c r="M687" s="23">
        <v>4.2688624558149812E-3</v>
      </c>
      <c r="N687" s="23">
        <v>6.1264921665392449E-3</v>
      </c>
      <c r="O687" s="23">
        <v>7.9851528893732891E-3</v>
      </c>
      <c r="P687" s="23">
        <v>4.5235850784245924E-3</v>
      </c>
      <c r="Q687" s="23">
        <v>6.0063711752493896E-3</v>
      </c>
      <c r="R687" s="23">
        <v>6.4107891758170884E-3</v>
      </c>
      <c r="S687" s="23">
        <v>3.9822941461758708E-3</v>
      </c>
      <c r="T687" s="23">
        <v>4.535048695071168E-3</v>
      </c>
      <c r="U687" s="23">
        <v>2.2221858608136285E-3</v>
      </c>
      <c r="V687" s="23">
        <v>8.9442719099991287E-4</v>
      </c>
      <c r="W687" s="23">
        <v>4.7483681407405678E-3</v>
      </c>
      <c r="X687" s="23">
        <v>1.2188792666489505E-3</v>
      </c>
      <c r="Y687" s="23">
        <v>9.1587662924653805E-3</v>
      </c>
      <c r="Z687" s="23">
        <v>3.591889010905922E-3</v>
      </c>
      <c r="AA687" s="23">
        <v>1.9833473388861191E-3</v>
      </c>
      <c r="AB687" s="23">
        <v>2.9836940191648349E-3</v>
      </c>
      <c r="AC687" s="23">
        <v>4.1348506623577223E-3</v>
      </c>
      <c r="AD687" s="23">
        <v>3.0338094864378017E-3</v>
      </c>
      <c r="AE687" s="23">
        <v>4.9287256635631976E-3</v>
      </c>
      <c r="AF687" s="221"/>
      <c r="AG687" s="222"/>
      <c r="AH687" s="222"/>
      <c r="AI687" s="222"/>
      <c r="AJ687" s="222"/>
      <c r="AK687" s="222"/>
      <c r="AL687" s="222"/>
      <c r="AM687" s="222"/>
      <c r="AN687" s="222"/>
      <c r="AO687" s="222"/>
      <c r="AP687" s="222"/>
      <c r="AQ687" s="222"/>
      <c r="AR687" s="222"/>
      <c r="AS687" s="222"/>
      <c r="AT687" s="222"/>
      <c r="AU687" s="222"/>
      <c r="AV687" s="222"/>
      <c r="AW687" s="222"/>
      <c r="AX687" s="222"/>
      <c r="AY687" s="222"/>
      <c r="AZ687" s="222"/>
      <c r="BA687" s="222"/>
      <c r="BB687" s="222"/>
      <c r="BC687" s="222"/>
      <c r="BD687" s="222"/>
      <c r="BE687" s="222"/>
      <c r="BF687" s="222"/>
      <c r="BG687" s="222"/>
      <c r="BH687" s="222"/>
      <c r="BI687" s="222"/>
      <c r="BJ687" s="222"/>
      <c r="BK687" s="222"/>
      <c r="BL687" s="222"/>
      <c r="BM687" s="57"/>
    </row>
    <row r="688" spans="1:65">
      <c r="A688" s="30"/>
      <c r="B688" s="3" t="s">
        <v>87</v>
      </c>
      <c r="C688" s="29"/>
      <c r="D688" s="13">
        <v>1.0227847828881649E-2</v>
      </c>
      <c r="E688" s="13">
        <v>1.7671980889478571E-2</v>
      </c>
      <c r="F688" s="13">
        <v>1.9909561187410375E-2</v>
      </c>
      <c r="G688" s="13">
        <v>1.2724622040432107E-2</v>
      </c>
      <c r="H688" s="13">
        <v>1.2168072662774027E-2</v>
      </c>
      <c r="I688" s="13">
        <v>6.5109729691367815E-3</v>
      </c>
      <c r="J688" s="13">
        <v>5.9902333106823464E-3</v>
      </c>
      <c r="K688" s="13">
        <v>1.3215356197200843E-2</v>
      </c>
      <c r="L688" s="13">
        <v>1.740445712535094E-2</v>
      </c>
      <c r="M688" s="13">
        <v>1.620963897355257E-2</v>
      </c>
      <c r="N688" s="13">
        <v>2.4890712709410574E-2</v>
      </c>
      <c r="O688" s="13">
        <v>3.1881100170508207E-2</v>
      </c>
      <c r="P688" s="13">
        <v>1.7247040944866312E-2</v>
      </c>
      <c r="Q688" s="13">
        <v>2.3342695301628066E-2</v>
      </c>
      <c r="R688" s="13">
        <v>2.2940077270212716E-2</v>
      </c>
      <c r="S688" s="13">
        <v>1.4989814853861496E-2</v>
      </c>
      <c r="T688" s="13">
        <v>1.8152296311158778E-2</v>
      </c>
      <c r="U688" s="13">
        <v>9.9074248682031619E-3</v>
      </c>
      <c r="V688" s="13">
        <v>3.5144486876224476E-3</v>
      </c>
      <c r="W688" s="13">
        <v>1.9609201489740113E-2</v>
      </c>
      <c r="X688" s="13">
        <v>4.5191099301079545E-3</v>
      </c>
      <c r="Y688" s="13">
        <v>3.3334909162749338E-2</v>
      </c>
      <c r="Z688" s="13">
        <v>1.4079397703949519E-2</v>
      </c>
      <c r="AA688" s="13">
        <v>7.7358668876790718E-3</v>
      </c>
      <c r="AB688" s="13">
        <v>1.1717072862867266E-2</v>
      </c>
      <c r="AC688" s="13">
        <v>1.6002672997107888E-2</v>
      </c>
      <c r="AD688" s="13">
        <v>1.1539785037800692E-2</v>
      </c>
      <c r="AE688" s="13">
        <v>1.9455880038013372E-2</v>
      </c>
      <c r="AF688" s="157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6"/>
    </row>
    <row r="689" spans="1:65">
      <c r="A689" s="30"/>
      <c r="B689" s="3" t="s">
        <v>241</v>
      </c>
      <c r="C689" s="29"/>
      <c r="D689" s="13">
        <v>-4.1076172523132004E-2</v>
      </c>
      <c r="E689" s="13">
        <v>-2.7639684857274527E-2</v>
      </c>
      <c r="F689" s="13">
        <v>-5.4824230917473127E-2</v>
      </c>
      <c r="G689" s="13">
        <v>-3.7724611495515425E-4</v>
      </c>
      <c r="H689" s="13">
        <v>2.7185956938557965E-4</v>
      </c>
      <c r="I689" s="13">
        <v>9.2096525372653559E-4</v>
      </c>
      <c r="J689" s="13">
        <v>-2.1148628013865078E-2</v>
      </c>
      <c r="K689" s="13">
        <v>1.5201290309227344E-2</v>
      </c>
      <c r="L689" s="13">
        <v>8.4006492849366676E-2</v>
      </c>
      <c r="M689" s="13">
        <v>2.566487394080319E-2</v>
      </c>
      <c r="N689" s="13">
        <v>-4.1391637885721644E-2</v>
      </c>
      <c r="O689" s="13">
        <v>-2.4523977572438072E-2</v>
      </c>
      <c r="P689" s="13">
        <v>2.1491674099349156E-2</v>
      </c>
      <c r="Q689" s="13">
        <v>2.1386875175504194E-3</v>
      </c>
      <c r="R689" s="13">
        <v>8.8386838313987193E-2</v>
      </c>
      <c r="S689" s="13">
        <v>3.4674460839455579E-2</v>
      </c>
      <c r="T689" s="13">
        <v>-2.6990579172933571E-2</v>
      </c>
      <c r="U689" s="13">
        <v>-0.12645304318449546</v>
      </c>
      <c r="V689" s="13">
        <v>-8.8156200113873595E-3</v>
      </c>
      <c r="W689" s="13">
        <v>-5.6914351221050929E-2</v>
      </c>
      <c r="X689" s="13">
        <v>5.0447728968940231E-2</v>
      </c>
      <c r="Y689" s="13">
        <v>7.0050720636036568E-2</v>
      </c>
      <c r="Z689" s="13">
        <v>-6.4139289793256893E-3</v>
      </c>
      <c r="AA689" s="13">
        <v>-1.4807257783349126E-3</v>
      </c>
      <c r="AB689" s="13">
        <v>-8.2508980660106479E-3</v>
      </c>
      <c r="AC689" s="13">
        <v>6.3150334906001415E-3</v>
      </c>
      <c r="AD689" s="13">
        <v>2.3899306479395754E-2</v>
      </c>
      <c r="AE689" s="13">
        <v>-1.3378832972304133E-2</v>
      </c>
      <c r="AF689" s="157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6"/>
    </row>
    <row r="690" spans="1:65">
      <c r="A690" s="30"/>
      <c r="B690" s="46" t="s">
        <v>242</v>
      </c>
      <c r="C690" s="47"/>
      <c r="D690" s="45">
        <v>1.1200000000000001</v>
      </c>
      <c r="E690" s="45">
        <v>0.74</v>
      </c>
      <c r="F690" s="45">
        <v>1.5</v>
      </c>
      <c r="G690" s="45">
        <v>0.02</v>
      </c>
      <c r="H690" s="45">
        <v>0.03</v>
      </c>
      <c r="I690" s="45">
        <v>0.05</v>
      </c>
      <c r="J690" s="45">
        <v>0.56000000000000005</v>
      </c>
      <c r="K690" s="45">
        <v>0.45</v>
      </c>
      <c r="L690" s="45">
        <v>2.37</v>
      </c>
      <c r="M690" s="45">
        <v>0.74</v>
      </c>
      <c r="N690" s="45">
        <v>1.1299999999999999</v>
      </c>
      <c r="O690" s="45">
        <v>0.66</v>
      </c>
      <c r="P690" s="45">
        <v>0.62</v>
      </c>
      <c r="Q690" s="45">
        <v>0.09</v>
      </c>
      <c r="R690" s="45">
        <v>2.4900000000000002</v>
      </c>
      <c r="S690" s="45">
        <v>0.99</v>
      </c>
      <c r="T690" s="45">
        <v>0.73</v>
      </c>
      <c r="U690" s="45">
        <v>3.5</v>
      </c>
      <c r="V690" s="45">
        <v>0.22</v>
      </c>
      <c r="W690" s="45">
        <v>1.56</v>
      </c>
      <c r="X690" s="45">
        <v>1.43</v>
      </c>
      <c r="Y690" s="45">
        <v>1.98</v>
      </c>
      <c r="Z690" s="45">
        <v>0.15</v>
      </c>
      <c r="AA690" s="45">
        <v>0.02</v>
      </c>
      <c r="AB690" s="45">
        <v>0.2</v>
      </c>
      <c r="AC690" s="45">
        <v>0.2</v>
      </c>
      <c r="AD690" s="45">
        <v>0.69</v>
      </c>
      <c r="AE690" s="45">
        <v>0.35</v>
      </c>
      <c r="AF690" s="157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6"/>
    </row>
    <row r="691" spans="1:65">
      <c r="B691" s="31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BM691" s="56"/>
    </row>
    <row r="692" spans="1:65" ht="15">
      <c r="B692" s="8" t="s">
        <v>579</v>
      </c>
      <c r="BM692" s="28" t="s">
        <v>279</v>
      </c>
    </row>
    <row r="693" spans="1:65" ht="15">
      <c r="A693" s="25" t="s">
        <v>128</v>
      </c>
      <c r="B693" s="18" t="s">
        <v>114</v>
      </c>
      <c r="C693" s="15" t="s">
        <v>115</v>
      </c>
      <c r="D693" s="16" t="s">
        <v>234</v>
      </c>
      <c r="E693" s="17" t="s">
        <v>234</v>
      </c>
      <c r="F693" s="17" t="s">
        <v>234</v>
      </c>
      <c r="G693" s="157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9" t="s">
        <v>235</v>
      </c>
      <c r="C694" s="9" t="s">
        <v>235</v>
      </c>
      <c r="D694" s="154" t="s">
        <v>253</v>
      </c>
      <c r="E694" s="156" t="s">
        <v>254</v>
      </c>
      <c r="F694" s="156" t="s">
        <v>259</v>
      </c>
      <c r="G694" s="157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 t="s">
        <v>83</v>
      </c>
    </row>
    <row r="695" spans="1:65">
      <c r="A695" s="30"/>
      <c r="B695" s="19"/>
      <c r="C695" s="9"/>
      <c r="D695" s="10" t="s">
        <v>282</v>
      </c>
      <c r="E695" s="11" t="s">
        <v>281</v>
      </c>
      <c r="F695" s="11" t="s">
        <v>282</v>
      </c>
      <c r="G695" s="157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/>
      <c r="C696" s="9"/>
      <c r="D696" s="26" t="s">
        <v>306</v>
      </c>
      <c r="E696" s="26" t="s">
        <v>121</v>
      </c>
      <c r="F696" s="26" t="s">
        <v>307</v>
      </c>
      <c r="G696" s="157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8">
        <v>1</v>
      </c>
      <c r="C697" s="14">
        <v>1</v>
      </c>
      <c r="D697" s="229">
        <v>11</v>
      </c>
      <c r="E697" s="210" t="s">
        <v>97</v>
      </c>
      <c r="F697" s="210" t="s">
        <v>97</v>
      </c>
      <c r="G697" s="211"/>
      <c r="H697" s="212"/>
      <c r="I697" s="212"/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  <c r="AH697" s="212"/>
      <c r="AI697" s="212"/>
      <c r="AJ697" s="212"/>
      <c r="AK697" s="212"/>
      <c r="AL697" s="212"/>
      <c r="AM697" s="212"/>
      <c r="AN697" s="212"/>
      <c r="AO697" s="212"/>
      <c r="AP697" s="212"/>
      <c r="AQ697" s="212"/>
      <c r="AR697" s="212"/>
      <c r="AS697" s="212"/>
      <c r="AT697" s="212"/>
      <c r="AU697" s="212"/>
      <c r="AV697" s="212"/>
      <c r="AW697" s="212"/>
      <c r="AX697" s="212"/>
      <c r="AY697" s="212"/>
      <c r="AZ697" s="212"/>
      <c r="BA697" s="212"/>
      <c r="BB697" s="212"/>
      <c r="BC697" s="212"/>
      <c r="BD697" s="212"/>
      <c r="BE697" s="212"/>
      <c r="BF697" s="212"/>
      <c r="BG697" s="212"/>
      <c r="BH697" s="212"/>
      <c r="BI697" s="212"/>
      <c r="BJ697" s="212"/>
      <c r="BK697" s="212"/>
      <c r="BL697" s="212"/>
      <c r="BM697" s="213">
        <v>1</v>
      </c>
    </row>
    <row r="698" spans="1:65">
      <c r="A698" s="30"/>
      <c r="B698" s="19">
        <v>1</v>
      </c>
      <c r="C698" s="9">
        <v>2</v>
      </c>
      <c r="D698" s="217">
        <v>16</v>
      </c>
      <c r="E698" s="214" t="s">
        <v>97</v>
      </c>
      <c r="F698" s="214" t="s">
        <v>97</v>
      </c>
      <c r="G698" s="211"/>
      <c r="H698" s="212"/>
      <c r="I698" s="212"/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  <c r="AH698" s="212"/>
      <c r="AI698" s="212"/>
      <c r="AJ698" s="212"/>
      <c r="AK698" s="212"/>
      <c r="AL698" s="212"/>
      <c r="AM698" s="212"/>
      <c r="AN698" s="212"/>
      <c r="AO698" s="212"/>
      <c r="AP698" s="212"/>
      <c r="AQ698" s="212"/>
      <c r="AR698" s="212"/>
      <c r="AS698" s="212"/>
      <c r="AT698" s="212"/>
      <c r="AU698" s="212"/>
      <c r="AV698" s="212"/>
      <c r="AW698" s="212"/>
      <c r="AX698" s="212"/>
      <c r="AY698" s="212"/>
      <c r="AZ698" s="212"/>
      <c r="BA698" s="212"/>
      <c r="BB698" s="212"/>
      <c r="BC698" s="212"/>
      <c r="BD698" s="212"/>
      <c r="BE698" s="212"/>
      <c r="BF698" s="212"/>
      <c r="BG698" s="212"/>
      <c r="BH698" s="212"/>
      <c r="BI698" s="212"/>
      <c r="BJ698" s="212"/>
      <c r="BK698" s="212"/>
      <c r="BL698" s="212"/>
      <c r="BM698" s="213">
        <v>1</v>
      </c>
    </row>
    <row r="699" spans="1:65">
      <c r="A699" s="30"/>
      <c r="B699" s="19">
        <v>1</v>
      </c>
      <c r="C699" s="9">
        <v>3</v>
      </c>
      <c r="D699" s="217">
        <v>14.999999999999998</v>
      </c>
      <c r="E699" s="214" t="s">
        <v>97</v>
      </c>
      <c r="F699" s="214" t="s">
        <v>97</v>
      </c>
      <c r="G699" s="211"/>
      <c r="H699" s="212"/>
      <c r="I699" s="212"/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  <c r="AH699" s="212"/>
      <c r="AI699" s="212"/>
      <c r="AJ699" s="212"/>
      <c r="AK699" s="212"/>
      <c r="AL699" s="212"/>
      <c r="AM699" s="212"/>
      <c r="AN699" s="212"/>
      <c r="AO699" s="212"/>
      <c r="AP699" s="212"/>
      <c r="AQ699" s="212"/>
      <c r="AR699" s="212"/>
      <c r="AS699" s="212"/>
      <c r="AT699" s="212"/>
      <c r="AU699" s="212"/>
      <c r="AV699" s="212"/>
      <c r="AW699" s="212"/>
      <c r="AX699" s="212"/>
      <c r="AY699" s="212"/>
      <c r="AZ699" s="212"/>
      <c r="BA699" s="212"/>
      <c r="BB699" s="212"/>
      <c r="BC699" s="212"/>
      <c r="BD699" s="212"/>
      <c r="BE699" s="212"/>
      <c r="BF699" s="212"/>
      <c r="BG699" s="212"/>
      <c r="BH699" s="212"/>
      <c r="BI699" s="212"/>
      <c r="BJ699" s="212"/>
      <c r="BK699" s="212"/>
      <c r="BL699" s="212"/>
      <c r="BM699" s="213">
        <v>16</v>
      </c>
    </row>
    <row r="700" spans="1:65">
      <c r="A700" s="30"/>
      <c r="B700" s="19">
        <v>1</v>
      </c>
      <c r="C700" s="9">
        <v>4</v>
      </c>
      <c r="D700" s="217">
        <v>12</v>
      </c>
      <c r="E700" s="214" t="s">
        <v>97</v>
      </c>
      <c r="F700" s="214" t="s">
        <v>97</v>
      </c>
      <c r="G700" s="211"/>
      <c r="H700" s="212"/>
      <c r="I700" s="212"/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  <c r="AH700" s="212"/>
      <c r="AI700" s="212"/>
      <c r="AJ700" s="212"/>
      <c r="AK700" s="212"/>
      <c r="AL700" s="212"/>
      <c r="AM700" s="212"/>
      <c r="AN700" s="212"/>
      <c r="AO700" s="212"/>
      <c r="AP700" s="212"/>
      <c r="AQ700" s="212"/>
      <c r="AR700" s="212"/>
      <c r="AS700" s="212"/>
      <c r="AT700" s="212"/>
      <c r="AU700" s="212"/>
      <c r="AV700" s="212"/>
      <c r="AW700" s="212"/>
      <c r="AX700" s="212"/>
      <c r="AY700" s="212"/>
      <c r="AZ700" s="212"/>
      <c r="BA700" s="212"/>
      <c r="BB700" s="212"/>
      <c r="BC700" s="212"/>
      <c r="BD700" s="212"/>
      <c r="BE700" s="212"/>
      <c r="BF700" s="212"/>
      <c r="BG700" s="212"/>
      <c r="BH700" s="212"/>
      <c r="BI700" s="212"/>
      <c r="BJ700" s="212"/>
      <c r="BK700" s="212"/>
      <c r="BL700" s="212"/>
      <c r="BM700" s="213">
        <v>12.6666666666667</v>
      </c>
    </row>
    <row r="701" spans="1:65">
      <c r="A701" s="30"/>
      <c r="B701" s="19">
        <v>1</v>
      </c>
      <c r="C701" s="9">
        <v>5</v>
      </c>
      <c r="D701" s="217">
        <v>14</v>
      </c>
      <c r="E701" s="214" t="s">
        <v>97</v>
      </c>
      <c r="F701" s="214" t="s">
        <v>97</v>
      </c>
      <c r="G701" s="211"/>
      <c r="H701" s="212"/>
      <c r="I701" s="212"/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  <c r="AH701" s="212"/>
      <c r="AI701" s="212"/>
      <c r="AJ701" s="212"/>
      <c r="AK701" s="212"/>
      <c r="AL701" s="212"/>
      <c r="AM701" s="212"/>
      <c r="AN701" s="212"/>
      <c r="AO701" s="212"/>
      <c r="AP701" s="212"/>
      <c r="AQ701" s="212"/>
      <c r="AR701" s="212"/>
      <c r="AS701" s="212"/>
      <c r="AT701" s="212"/>
      <c r="AU701" s="212"/>
      <c r="AV701" s="212"/>
      <c r="AW701" s="212"/>
      <c r="AX701" s="212"/>
      <c r="AY701" s="212"/>
      <c r="AZ701" s="212"/>
      <c r="BA701" s="212"/>
      <c r="BB701" s="212"/>
      <c r="BC701" s="212"/>
      <c r="BD701" s="212"/>
      <c r="BE701" s="212"/>
      <c r="BF701" s="212"/>
      <c r="BG701" s="212"/>
      <c r="BH701" s="212"/>
      <c r="BI701" s="212"/>
      <c r="BJ701" s="212"/>
      <c r="BK701" s="212"/>
      <c r="BL701" s="212"/>
      <c r="BM701" s="213">
        <v>15</v>
      </c>
    </row>
    <row r="702" spans="1:65">
      <c r="A702" s="30"/>
      <c r="B702" s="19">
        <v>1</v>
      </c>
      <c r="C702" s="9">
        <v>6</v>
      </c>
      <c r="D702" s="217">
        <v>8</v>
      </c>
      <c r="E702" s="214" t="s">
        <v>97</v>
      </c>
      <c r="F702" s="214" t="s">
        <v>97</v>
      </c>
      <c r="G702" s="211"/>
      <c r="H702" s="212"/>
      <c r="I702" s="212"/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  <c r="AH702" s="212"/>
      <c r="AI702" s="212"/>
      <c r="AJ702" s="212"/>
      <c r="AK702" s="212"/>
      <c r="AL702" s="212"/>
      <c r="AM702" s="212"/>
      <c r="AN702" s="212"/>
      <c r="AO702" s="212"/>
      <c r="AP702" s="212"/>
      <c r="AQ702" s="212"/>
      <c r="AR702" s="212"/>
      <c r="AS702" s="212"/>
      <c r="AT702" s="212"/>
      <c r="AU702" s="212"/>
      <c r="AV702" s="212"/>
      <c r="AW702" s="212"/>
      <c r="AX702" s="212"/>
      <c r="AY702" s="212"/>
      <c r="AZ702" s="212"/>
      <c r="BA702" s="212"/>
      <c r="BB702" s="212"/>
      <c r="BC702" s="212"/>
      <c r="BD702" s="212"/>
      <c r="BE702" s="212"/>
      <c r="BF702" s="212"/>
      <c r="BG702" s="212"/>
      <c r="BH702" s="212"/>
      <c r="BI702" s="212"/>
      <c r="BJ702" s="212"/>
      <c r="BK702" s="212"/>
      <c r="BL702" s="212"/>
      <c r="BM702" s="215"/>
    </row>
    <row r="703" spans="1:65">
      <c r="A703" s="30"/>
      <c r="B703" s="20" t="s">
        <v>238</v>
      </c>
      <c r="C703" s="12"/>
      <c r="D703" s="216">
        <v>12.666666666666666</v>
      </c>
      <c r="E703" s="216" t="s">
        <v>736</v>
      </c>
      <c r="F703" s="216" t="s">
        <v>736</v>
      </c>
      <c r="G703" s="211"/>
      <c r="H703" s="212"/>
      <c r="I703" s="212"/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  <c r="AH703" s="212"/>
      <c r="AI703" s="212"/>
      <c r="AJ703" s="212"/>
      <c r="AK703" s="212"/>
      <c r="AL703" s="212"/>
      <c r="AM703" s="212"/>
      <c r="AN703" s="212"/>
      <c r="AO703" s="212"/>
      <c r="AP703" s="212"/>
      <c r="AQ703" s="212"/>
      <c r="AR703" s="212"/>
      <c r="AS703" s="212"/>
      <c r="AT703" s="212"/>
      <c r="AU703" s="212"/>
      <c r="AV703" s="212"/>
      <c r="AW703" s="212"/>
      <c r="AX703" s="212"/>
      <c r="AY703" s="212"/>
      <c r="AZ703" s="212"/>
      <c r="BA703" s="212"/>
      <c r="BB703" s="212"/>
      <c r="BC703" s="212"/>
      <c r="BD703" s="212"/>
      <c r="BE703" s="212"/>
      <c r="BF703" s="212"/>
      <c r="BG703" s="212"/>
      <c r="BH703" s="212"/>
      <c r="BI703" s="212"/>
      <c r="BJ703" s="212"/>
      <c r="BK703" s="212"/>
      <c r="BL703" s="212"/>
      <c r="BM703" s="215"/>
    </row>
    <row r="704" spans="1:65">
      <c r="A704" s="30"/>
      <c r="B704" s="3" t="s">
        <v>239</v>
      </c>
      <c r="C704" s="29"/>
      <c r="D704" s="217">
        <v>13</v>
      </c>
      <c r="E704" s="217" t="s">
        <v>736</v>
      </c>
      <c r="F704" s="217" t="s">
        <v>736</v>
      </c>
      <c r="G704" s="211"/>
      <c r="H704" s="212"/>
      <c r="I704" s="212"/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  <c r="AH704" s="212"/>
      <c r="AI704" s="212"/>
      <c r="AJ704" s="212"/>
      <c r="AK704" s="212"/>
      <c r="AL704" s="212"/>
      <c r="AM704" s="212"/>
      <c r="AN704" s="212"/>
      <c r="AO704" s="212"/>
      <c r="AP704" s="212"/>
      <c r="AQ704" s="212"/>
      <c r="AR704" s="212"/>
      <c r="AS704" s="212"/>
      <c r="AT704" s="212"/>
      <c r="AU704" s="212"/>
      <c r="AV704" s="212"/>
      <c r="AW704" s="212"/>
      <c r="AX704" s="212"/>
      <c r="AY704" s="212"/>
      <c r="AZ704" s="212"/>
      <c r="BA704" s="212"/>
      <c r="BB704" s="212"/>
      <c r="BC704" s="212"/>
      <c r="BD704" s="212"/>
      <c r="BE704" s="212"/>
      <c r="BF704" s="212"/>
      <c r="BG704" s="212"/>
      <c r="BH704" s="212"/>
      <c r="BI704" s="212"/>
      <c r="BJ704" s="212"/>
      <c r="BK704" s="212"/>
      <c r="BL704" s="212"/>
      <c r="BM704" s="215"/>
    </row>
    <row r="705" spans="1:65">
      <c r="A705" s="30"/>
      <c r="B705" s="3" t="s">
        <v>240</v>
      </c>
      <c r="C705" s="29"/>
      <c r="D705" s="217">
        <v>2.9439202887759506</v>
      </c>
      <c r="E705" s="217" t="s">
        <v>736</v>
      </c>
      <c r="F705" s="217" t="s">
        <v>736</v>
      </c>
      <c r="G705" s="211"/>
      <c r="H705" s="212"/>
      <c r="I705" s="212"/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  <c r="AH705" s="212"/>
      <c r="AI705" s="212"/>
      <c r="AJ705" s="212"/>
      <c r="AK705" s="212"/>
      <c r="AL705" s="212"/>
      <c r="AM705" s="212"/>
      <c r="AN705" s="212"/>
      <c r="AO705" s="212"/>
      <c r="AP705" s="212"/>
      <c r="AQ705" s="212"/>
      <c r="AR705" s="212"/>
      <c r="AS705" s="212"/>
      <c r="AT705" s="212"/>
      <c r="AU705" s="212"/>
      <c r="AV705" s="212"/>
      <c r="AW705" s="212"/>
      <c r="AX705" s="212"/>
      <c r="AY705" s="212"/>
      <c r="AZ705" s="212"/>
      <c r="BA705" s="212"/>
      <c r="BB705" s="212"/>
      <c r="BC705" s="212"/>
      <c r="BD705" s="212"/>
      <c r="BE705" s="212"/>
      <c r="BF705" s="212"/>
      <c r="BG705" s="212"/>
      <c r="BH705" s="212"/>
      <c r="BI705" s="212"/>
      <c r="BJ705" s="212"/>
      <c r="BK705" s="212"/>
      <c r="BL705" s="212"/>
      <c r="BM705" s="215"/>
    </row>
    <row r="706" spans="1:65">
      <c r="A706" s="30"/>
      <c r="B706" s="3" t="s">
        <v>87</v>
      </c>
      <c r="C706" s="29"/>
      <c r="D706" s="13">
        <v>0.23241475964020664</v>
      </c>
      <c r="E706" s="13" t="s">
        <v>736</v>
      </c>
      <c r="F706" s="13" t="s">
        <v>736</v>
      </c>
      <c r="G706" s="157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6"/>
    </row>
    <row r="707" spans="1:65">
      <c r="A707" s="30"/>
      <c r="B707" s="3" t="s">
        <v>241</v>
      </c>
      <c r="C707" s="29"/>
      <c r="D707" s="13">
        <v>-2.6645352591003757E-15</v>
      </c>
      <c r="E707" s="13" t="s">
        <v>736</v>
      </c>
      <c r="F707" s="13" t="s">
        <v>736</v>
      </c>
      <c r="G707" s="157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6"/>
    </row>
    <row r="708" spans="1:65">
      <c r="A708" s="30"/>
      <c r="B708" s="46" t="s">
        <v>242</v>
      </c>
      <c r="C708" s="47"/>
      <c r="D708" s="45" t="s">
        <v>243</v>
      </c>
      <c r="E708" s="45" t="s">
        <v>243</v>
      </c>
      <c r="F708" s="45" t="s">
        <v>243</v>
      </c>
      <c r="G708" s="157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6"/>
    </row>
    <row r="709" spans="1:65">
      <c r="B709" s="31"/>
      <c r="C709" s="20"/>
      <c r="D709" s="20"/>
      <c r="E709" s="20"/>
      <c r="F709" s="20"/>
      <c r="BM709" s="56"/>
    </row>
    <row r="710" spans="1:65" ht="15">
      <c r="B710" s="8" t="s">
        <v>580</v>
      </c>
      <c r="BM710" s="28" t="s">
        <v>279</v>
      </c>
    </row>
    <row r="711" spans="1:65" ht="15">
      <c r="A711" s="25" t="s">
        <v>40</v>
      </c>
      <c r="B711" s="18" t="s">
        <v>114</v>
      </c>
      <c r="C711" s="15" t="s">
        <v>115</v>
      </c>
      <c r="D711" s="16" t="s">
        <v>234</v>
      </c>
      <c r="E711" s="17" t="s">
        <v>234</v>
      </c>
      <c r="F711" s="17" t="s">
        <v>234</v>
      </c>
      <c r="G711" s="17" t="s">
        <v>234</v>
      </c>
      <c r="H711" s="157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235</v>
      </c>
      <c r="C712" s="9" t="s">
        <v>235</v>
      </c>
      <c r="D712" s="154" t="s">
        <v>246</v>
      </c>
      <c r="E712" s="156" t="s">
        <v>254</v>
      </c>
      <c r="F712" s="156" t="s">
        <v>257</v>
      </c>
      <c r="G712" s="156" t="s">
        <v>266</v>
      </c>
      <c r="H712" s="157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3</v>
      </c>
    </row>
    <row r="713" spans="1:65">
      <c r="A713" s="30"/>
      <c r="B713" s="19"/>
      <c r="C713" s="9"/>
      <c r="D713" s="10" t="s">
        <v>282</v>
      </c>
      <c r="E713" s="11" t="s">
        <v>281</v>
      </c>
      <c r="F713" s="11" t="s">
        <v>281</v>
      </c>
      <c r="G713" s="11" t="s">
        <v>281</v>
      </c>
      <c r="H713" s="157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2</v>
      </c>
    </row>
    <row r="714" spans="1:65">
      <c r="A714" s="30"/>
      <c r="B714" s="19"/>
      <c r="C714" s="9"/>
      <c r="D714" s="26" t="s">
        <v>306</v>
      </c>
      <c r="E714" s="26" t="s">
        <v>121</v>
      </c>
      <c r="F714" s="26" t="s">
        <v>308</v>
      </c>
      <c r="G714" s="26" t="s">
        <v>306</v>
      </c>
      <c r="H714" s="157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2</v>
      </c>
    </row>
    <row r="715" spans="1:65">
      <c r="A715" s="30"/>
      <c r="B715" s="18">
        <v>1</v>
      </c>
      <c r="C715" s="14">
        <v>1</v>
      </c>
      <c r="D715" s="21">
        <v>4.7</v>
      </c>
      <c r="E715" s="21">
        <v>5.0069999999999997</v>
      </c>
      <c r="F715" s="21">
        <v>5.0807442509482712</v>
      </c>
      <c r="G715" s="21">
        <v>5.6953639999999996</v>
      </c>
      <c r="H715" s="157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>
        <v>1</v>
      </c>
      <c r="C716" s="9">
        <v>2</v>
      </c>
      <c r="D716" s="11">
        <v>4.9000000000000004</v>
      </c>
      <c r="E716" s="11">
        <v>5.0780000000000003</v>
      </c>
      <c r="F716" s="11">
        <v>5.0258241960550016</v>
      </c>
      <c r="G716" s="11">
        <v>5.5066749999999995</v>
      </c>
      <c r="H716" s="157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41</v>
      </c>
    </row>
    <row r="717" spans="1:65">
      <c r="A717" s="30"/>
      <c r="B717" s="19">
        <v>1</v>
      </c>
      <c r="C717" s="9">
        <v>3</v>
      </c>
      <c r="D717" s="11">
        <v>5.0999999999999996</v>
      </c>
      <c r="E717" s="11">
        <v>4.9539999999999997</v>
      </c>
      <c r="F717" s="11">
        <v>5.2972843440748685</v>
      </c>
      <c r="G717" s="11">
        <v>5.5262165000000003</v>
      </c>
      <c r="H717" s="157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16</v>
      </c>
    </row>
    <row r="718" spans="1:65">
      <c r="A718" s="30"/>
      <c r="B718" s="19">
        <v>1</v>
      </c>
      <c r="C718" s="9">
        <v>4</v>
      </c>
      <c r="D718" s="11">
        <v>5</v>
      </c>
      <c r="E718" s="11">
        <v>4.952</v>
      </c>
      <c r="F718" s="11">
        <v>5.3482974806672434</v>
      </c>
      <c r="G718" s="11">
        <v>5.7864125</v>
      </c>
      <c r="H718" s="157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5.1679264529051601</v>
      </c>
    </row>
    <row r="719" spans="1:65">
      <c r="A719" s="30"/>
      <c r="B719" s="19">
        <v>1</v>
      </c>
      <c r="C719" s="9">
        <v>5</v>
      </c>
      <c r="D719" s="11">
        <v>4.7</v>
      </c>
      <c r="E719" s="11">
        <v>4.9219999999999997</v>
      </c>
      <c r="F719" s="11">
        <v>5.3299245390785215</v>
      </c>
      <c r="G719" s="11">
        <v>5.5188160000000002</v>
      </c>
      <c r="H719" s="157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12</v>
      </c>
    </row>
    <row r="720" spans="1:65">
      <c r="A720" s="30"/>
      <c r="B720" s="19">
        <v>1</v>
      </c>
      <c r="C720" s="9">
        <v>6</v>
      </c>
      <c r="D720" s="11">
        <v>5</v>
      </c>
      <c r="E720" s="11">
        <v>5.03</v>
      </c>
      <c r="F720" s="11">
        <v>5.2908540588999182</v>
      </c>
      <c r="G720" s="11">
        <v>5.2808219999999997</v>
      </c>
      <c r="H720" s="157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6"/>
    </row>
    <row r="721" spans="1:65">
      <c r="A721" s="30"/>
      <c r="B721" s="20" t="s">
        <v>238</v>
      </c>
      <c r="C721" s="12"/>
      <c r="D721" s="22">
        <v>4.9000000000000004</v>
      </c>
      <c r="E721" s="22">
        <v>4.9904999999999999</v>
      </c>
      <c r="F721" s="22">
        <v>5.2288214782873039</v>
      </c>
      <c r="G721" s="22">
        <v>5.5523843333333334</v>
      </c>
      <c r="H721" s="157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6"/>
    </row>
    <row r="722" spans="1:65">
      <c r="A722" s="30"/>
      <c r="B722" s="3" t="s">
        <v>239</v>
      </c>
      <c r="C722" s="29"/>
      <c r="D722" s="11">
        <v>4.95</v>
      </c>
      <c r="E722" s="11">
        <v>4.9804999999999993</v>
      </c>
      <c r="F722" s="11">
        <v>5.2940692014873934</v>
      </c>
      <c r="G722" s="11">
        <v>5.5225162500000007</v>
      </c>
      <c r="H722" s="157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6"/>
    </row>
    <row r="723" spans="1:65">
      <c r="A723" s="30"/>
      <c r="B723" s="3" t="s">
        <v>240</v>
      </c>
      <c r="C723" s="29"/>
      <c r="D723" s="23">
        <v>0.16733200530681494</v>
      </c>
      <c r="E723" s="23">
        <v>5.8301801001341497E-2</v>
      </c>
      <c r="F723" s="23">
        <v>0.13868403725408854</v>
      </c>
      <c r="G723" s="23">
        <v>0.17484816293963937</v>
      </c>
      <c r="H723" s="157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6"/>
    </row>
    <row r="724" spans="1:65">
      <c r="A724" s="30"/>
      <c r="B724" s="3" t="s">
        <v>87</v>
      </c>
      <c r="C724" s="29"/>
      <c r="D724" s="13">
        <v>3.4149388838125495E-2</v>
      </c>
      <c r="E724" s="13">
        <v>1.1682557058679792E-2</v>
      </c>
      <c r="F724" s="13">
        <v>2.6523000991709966E-2</v>
      </c>
      <c r="G724" s="13">
        <v>3.1490644819010677E-2</v>
      </c>
      <c r="H724" s="157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6"/>
    </row>
    <row r="725" spans="1:65">
      <c r="A725" s="30"/>
      <c r="B725" s="3" t="s">
        <v>241</v>
      </c>
      <c r="C725" s="29"/>
      <c r="D725" s="13">
        <v>-5.1844091696495509E-2</v>
      </c>
      <c r="E725" s="13">
        <v>-3.4332232573747179E-2</v>
      </c>
      <c r="F725" s="13">
        <v>1.178326083721859E-2</v>
      </c>
      <c r="G725" s="13">
        <v>7.4393063433023432E-2</v>
      </c>
      <c r="H725" s="157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6"/>
    </row>
    <row r="726" spans="1:65">
      <c r="A726" s="30"/>
      <c r="B726" s="46" t="s">
        <v>242</v>
      </c>
      <c r="C726" s="47"/>
      <c r="D726" s="45">
        <v>0.86</v>
      </c>
      <c r="E726" s="45">
        <v>0.49</v>
      </c>
      <c r="F726" s="45">
        <v>0.49</v>
      </c>
      <c r="G726" s="45">
        <v>1.82</v>
      </c>
      <c r="H726" s="157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6"/>
    </row>
    <row r="727" spans="1:65">
      <c r="B727" s="31"/>
      <c r="C727" s="20"/>
      <c r="D727" s="20"/>
      <c r="E727" s="20"/>
      <c r="F727" s="20"/>
      <c r="G727" s="20"/>
      <c r="BM727" s="56"/>
    </row>
    <row r="728" spans="1:65" ht="15">
      <c r="B728" s="8" t="s">
        <v>581</v>
      </c>
      <c r="BM728" s="28" t="s">
        <v>279</v>
      </c>
    </row>
    <row r="729" spans="1:65" ht="15">
      <c r="A729" s="25" t="s">
        <v>129</v>
      </c>
      <c r="B729" s="18" t="s">
        <v>114</v>
      </c>
      <c r="C729" s="15" t="s">
        <v>115</v>
      </c>
      <c r="D729" s="16" t="s">
        <v>234</v>
      </c>
      <c r="E729" s="17" t="s">
        <v>234</v>
      </c>
      <c r="F729" s="17" t="s">
        <v>234</v>
      </c>
      <c r="G729" s="157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235</v>
      </c>
      <c r="C730" s="9" t="s">
        <v>235</v>
      </c>
      <c r="D730" s="154" t="s">
        <v>253</v>
      </c>
      <c r="E730" s="156" t="s">
        <v>254</v>
      </c>
      <c r="F730" s="156" t="s">
        <v>259</v>
      </c>
      <c r="G730" s="157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83</v>
      </c>
    </row>
    <row r="731" spans="1:65">
      <c r="A731" s="30"/>
      <c r="B731" s="19"/>
      <c r="C731" s="9"/>
      <c r="D731" s="10" t="s">
        <v>282</v>
      </c>
      <c r="E731" s="11" t="s">
        <v>281</v>
      </c>
      <c r="F731" s="11" t="s">
        <v>282</v>
      </c>
      <c r="G731" s="157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2</v>
      </c>
    </row>
    <row r="732" spans="1:65">
      <c r="A732" s="30"/>
      <c r="B732" s="19"/>
      <c r="C732" s="9"/>
      <c r="D732" s="26" t="s">
        <v>306</v>
      </c>
      <c r="E732" s="26" t="s">
        <v>121</v>
      </c>
      <c r="F732" s="26" t="s">
        <v>307</v>
      </c>
      <c r="G732" s="157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2</v>
      </c>
    </row>
    <row r="733" spans="1:65">
      <c r="A733" s="30"/>
      <c r="B733" s="18">
        <v>1</v>
      </c>
      <c r="C733" s="14">
        <v>1</v>
      </c>
      <c r="D733" s="152" t="s">
        <v>97</v>
      </c>
      <c r="E733" s="152" t="s">
        <v>109</v>
      </c>
      <c r="F733" s="152" t="s">
        <v>109</v>
      </c>
      <c r="G733" s="157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>
        <v>1</v>
      </c>
      <c r="C734" s="9">
        <v>2</v>
      </c>
      <c r="D734" s="153" t="s">
        <v>97</v>
      </c>
      <c r="E734" s="153" t="s">
        <v>109</v>
      </c>
      <c r="F734" s="153" t="s">
        <v>109</v>
      </c>
      <c r="G734" s="157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>
        <v>1</v>
      </c>
      <c r="C735" s="9">
        <v>3</v>
      </c>
      <c r="D735" s="153" t="s">
        <v>97</v>
      </c>
      <c r="E735" s="153" t="s">
        <v>109</v>
      </c>
      <c r="F735" s="153" t="s">
        <v>109</v>
      </c>
      <c r="G735" s="157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16</v>
      </c>
    </row>
    <row r="736" spans="1:65">
      <c r="A736" s="30"/>
      <c r="B736" s="19">
        <v>1</v>
      </c>
      <c r="C736" s="9">
        <v>4</v>
      </c>
      <c r="D736" s="153" t="s">
        <v>97</v>
      </c>
      <c r="E736" s="153" t="s">
        <v>109</v>
      </c>
      <c r="F736" s="153" t="s">
        <v>109</v>
      </c>
      <c r="G736" s="157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 t="s">
        <v>109</v>
      </c>
    </row>
    <row r="737" spans="1:65">
      <c r="A737" s="30"/>
      <c r="B737" s="19">
        <v>1</v>
      </c>
      <c r="C737" s="9">
        <v>5</v>
      </c>
      <c r="D737" s="153" t="s">
        <v>97</v>
      </c>
      <c r="E737" s="153" t="s">
        <v>109</v>
      </c>
      <c r="F737" s="153" t="s">
        <v>109</v>
      </c>
      <c r="G737" s="157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13</v>
      </c>
    </row>
    <row r="738" spans="1:65">
      <c r="A738" s="30"/>
      <c r="B738" s="19">
        <v>1</v>
      </c>
      <c r="C738" s="9">
        <v>6</v>
      </c>
      <c r="D738" s="153" t="s">
        <v>97</v>
      </c>
      <c r="E738" s="153" t="s">
        <v>109</v>
      </c>
      <c r="F738" s="153" t="s">
        <v>109</v>
      </c>
      <c r="G738" s="157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6"/>
    </row>
    <row r="739" spans="1:65">
      <c r="A739" s="30"/>
      <c r="B739" s="20" t="s">
        <v>238</v>
      </c>
      <c r="C739" s="12"/>
      <c r="D739" s="22" t="s">
        <v>736</v>
      </c>
      <c r="E739" s="22" t="s">
        <v>736</v>
      </c>
      <c r="F739" s="22" t="s">
        <v>736</v>
      </c>
      <c r="G739" s="157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6"/>
    </row>
    <row r="740" spans="1:65">
      <c r="A740" s="30"/>
      <c r="B740" s="3" t="s">
        <v>239</v>
      </c>
      <c r="C740" s="29"/>
      <c r="D740" s="11" t="s">
        <v>736</v>
      </c>
      <c r="E740" s="11" t="s">
        <v>736</v>
      </c>
      <c r="F740" s="11" t="s">
        <v>736</v>
      </c>
      <c r="G740" s="157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6"/>
    </row>
    <row r="741" spans="1:65">
      <c r="A741" s="30"/>
      <c r="B741" s="3" t="s">
        <v>240</v>
      </c>
      <c r="C741" s="29"/>
      <c r="D741" s="23" t="s">
        <v>736</v>
      </c>
      <c r="E741" s="23" t="s">
        <v>736</v>
      </c>
      <c r="F741" s="23" t="s">
        <v>736</v>
      </c>
      <c r="G741" s="157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6"/>
    </row>
    <row r="742" spans="1:65">
      <c r="A742" s="30"/>
      <c r="B742" s="3" t="s">
        <v>87</v>
      </c>
      <c r="C742" s="29"/>
      <c r="D742" s="13" t="s">
        <v>736</v>
      </c>
      <c r="E742" s="13" t="s">
        <v>736</v>
      </c>
      <c r="F742" s="13" t="s">
        <v>736</v>
      </c>
      <c r="G742" s="157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6"/>
    </row>
    <row r="743" spans="1:65">
      <c r="A743" s="30"/>
      <c r="B743" s="3" t="s">
        <v>241</v>
      </c>
      <c r="C743" s="29"/>
      <c r="D743" s="13" t="s">
        <v>736</v>
      </c>
      <c r="E743" s="13" t="s">
        <v>736</v>
      </c>
      <c r="F743" s="13" t="s">
        <v>736</v>
      </c>
      <c r="G743" s="157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6"/>
    </row>
    <row r="744" spans="1:65">
      <c r="A744" s="30"/>
      <c r="B744" s="46" t="s">
        <v>242</v>
      </c>
      <c r="C744" s="47"/>
      <c r="D744" s="45" t="s">
        <v>243</v>
      </c>
      <c r="E744" s="45" t="s">
        <v>243</v>
      </c>
      <c r="F744" s="45" t="s">
        <v>243</v>
      </c>
      <c r="G744" s="157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6"/>
    </row>
    <row r="745" spans="1:65">
      <c r="B745" s="31"/>
      <c r="C745" s="20"/>
      <c r="D745" s="20"/>
      <c r="E745" s="20"/>
      <c r="F745" s="20"/>
      <c r="BM745" s="56"/>
    </row>
    <row r="746" spans="1:65" ht="15">
      <c r="B746" s="8" t="s">
        <v>582</v>
      </c>
      <c r="BM746" s="28" t="s">
        <v>67</v>
      </c>
    </row>
    <row r="747" spans="1:65" ht="15">
      <c r="A747" s="25" t="s">
        <v>43</v>
      </c>
      <c r="B747" s="18" t="s">
        <v>114</v>
      </c>
      <c r="C747" s="15" t="s">
        <v>115</v>
      </c>
      <c r="D747" s="16" t="s">
        <v>234</v>
      </c>
      <c r="E747" s="17" t="s">
        <v>234</v>
      </c>
      <c r="F747" s="17" t="s">
        <v>234</v>
      </c>
      <c r="G747" s="17" t="s">
        <v>234</v>
      </c>
      <c r="H747" s="17" t="s">
        <v>234</v>
      </c>
      <c r="I747" s="17" t="s">
        <v>234</v>
      </c>
      <c r="J747" s="17" t="s">
        <v>234</v>
      </c>
      <c r="K747" s="17" t="s">
        <v>234</v>
      </c>
      <c r="L747" s="17" t="s">
        <v>234</v>
      </c>
      <c r="M747" s="17" t="s">
        <v>234</v>
      </c>
      <c r="N747" s="17" t="s">
        <v>234</v>
      </c>
      <c r="O747" s="17" t="s">
        <v>234</v>
      </c>
      <c r="P747" s="17" t="s">
        <v>234</v>
      </c>
      <c r="Q747" s="17" t="s">
        <v>234</v>
      </c>
      <c r="R747" s="17" t="s">
        <v>234</v>
      </c>
      <c r="S747" s="17" t="s">
        <v>234</v>
      </c>
      <c r="T747" s="17" t="s">
        <v>234</v>
      </c>
      <c r="U747" s="157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235</v>
      </c>
      <c r="C748" s="9" t="s">
        <v>235</v>
      </c>
      <c r="D748" s="154" t="s">
        <v>246</v>
      </c>
      <c r="E748" s="156" t="s">
        <v>248</v>
      </c>
      <c r="F748" s="156" t="s">
        <v>249</v>
      </c>
      <c r="G748" s="156" t="s">
        <v>250</v>
      </c>
      <c r="H748" s="156" t="s">
        <v>251</v>
      </c>
      <c r="I748" s="156" t="s">
        <v>252</v>
      </c>
      <c r="J748" s="156" t="s">
        <v>253</v>
      </c>
      <c r="K748" s="156" t="s">
        <v>254</v>
      </c>
      <c r="L748" s="156" t="s">
        <v>257</v>
      </c>
      <c r="M748" s="156" t="s">
        <v>259</v>
      </c>
      <c r="N748" s="156" t="s">
        <v>261</v>
      </c>
      <c r="O748" s="156" t="s">
        <v>262</v>
      </c>
      <c r="P748" s="156" t="s">
        <v>267</v>
      </c>
      <c r="Q748" s="156" t="s">
        <v>269</v>
      </c>
      <c r="R748" s="156" t="s">
        <v>270</v>
      </c>
      <c r="S748" s="156" t="s">
        <v>271</v>
      </c>
      <c r="T748" s="156" t="s">
        <v>272</v>
      </c>
      <c r="U748" s="157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3</v>
      </c>
    </row>
    <row r="749" spans="1:65">
      <c r="A749" s="30"/>
      <c r="B749" s="19"/>
      <c r="C749" s="9"/>
      <c r="D749" s="10" t="s">
        <v>282</v>
      </c>
      <c r="E749" s="11" t="s">
        <v>281</v>
      </c>
      <c r="F749" s="11" t="s">
        <v>281</v>
      </c>
      <c r="G749" s="11" t="s">
        <v>281</v>
      </c>
      <c r="H749" s="11" t="s">
        <v>281</v>
      </c>
      <c r="I749" s="11" t="s">
        <v>281</v>
      </c>
      <c r="J749" s="11" t="s">
        <v>282</v>
      </c>
      <c r="K749" s="11" t="s">
        <v>281</v>
      </c>
      <c r="L749" s="11" t="s">
        <v>281</v>
      </c>
      <c r="M749" s="11" t="s">
        <v>282</v>
      </c>
      <c r="N749" s="11" t="s">
        <v>282</v>
      </c>
      <c r="O749" s="11" t="s">
        <v>282</v>
      </c>
      <c r="P749" s="11" t="s">
        <v>281</v>
      </c>
      <c r="Q749" s="11" t="s">
        <v>282</v>
      </c>
      <c r="R749" s="11" t="s">
        <v>282</v>
      </c>
      <c r="S749" s="11" t="s">
        <v>282</v>
      </c>
      <c r="T749" s="11" t="s">
        <v>281</v>
      </c>
      <c r="U749" s="157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/>
      <c r="C750" s="9"/>
      <c r="D750" s="26" t="s">
        <v>306</v>
      </c>
      <c r="E750" s="26" t="s">
        <v>306</v>
      </c>
      <c r="F750" s="26" t="s">
        <v>306</v>
      </c>
      <c r="G750" s="26" t="s">
        <v>306</v>
      </c>
      <c r="H750" s="26" t="s">
        <v>306</v>
      </c>
      <c r="I750" s="26" t="s">
        <v>306</v>
      </c>
      <c r="J750" s="26" t="s">
        <v>306</v>
      </c>
      <c r="K750" s="26" t="s">
        <v>121</v>
      </c>
      <c r="L750" s="26" t="s">
        <v>308</v>
      </c>
      <c r="M750" s="26" t="s">
        <v>307</v>
      </c>
      <c r="N750" s="26" t="s">
        <v>307</v>
      </c>
      <c r="O750" s="26" t="s">
        <v>309</v>
      </c>
      <c r="P750" s="26" t="s">
        <v>309</v>
      </c>
      <c r="Q750" s="26" t="s">
        <v>309</v>
      </c>
      <c r="R750" s="26" t="s">
        <v>309</v>
      </c>
      <c r="S750" s="26" t="s">
        <v>306</v>
      </c>
      <c r="T750" s="26" t="s">
        <v>308</v>
      </c>
      <c r="U750" s="157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8">
        <v>1</v>
      </c>
      <c r="C751" s="14">
        <v>1</v>
      </c>
      <c r="D751" s="229">
        <v>14.8</v>
      </c>
      <c r="E751" s="229">
        <v>14.2</v>
      </c>
      <c r="F751" s="229">
        <v>15.9</v>
      </c>
      <c r="G751" s="229">
        <v>12.4</v>
      </c>
      <c r="H751" s="229">
        <v>14.6</v>
      </c>
      <c r="I751" s="229">
        <v>13.8</v>
      </c>
      <c r="J751" s="229">
        <v>12.9</v>
      </c>
      <c r="K751" s="229">
        <v>16.8</v>
      </c>
      <c r="L751" s="229">
        <v>16.560193726936042</v>
      </c>
      <c r="M751" s="229">
        <v>17.448846712804297</v>
      </c>
      <c r="N751" s="210">
        <v>24.4</v>
      </c>
      <c r="O751" s="229">
        <v>13.8</v>
      </c>
      <c r="P751" s="229">
        <v>16.399999999999999</v>
      </c>
      <c r="Q751" s="229">
        <v>14.3</v>
      </c>
      <c r="R751" s="229">
        <v>14.3</v>
      </c>
      <c r="S751" s="229">
        <v>15.9</v>
      </c>
      <c r="T751" s="229">
        <v>15.9</v>
      </c>
      <c r="U751" s="211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  <c r="AH751" s="212"/>
      <c r="AI751" s="212"/>
      <c r="AJ751" s="212"/>
      <c r="AK751" s="212"/>
      <c r="AL751" s="212"/>
      <c r="AM751" s="212"/>
      <c r="AN751" s="212"/>
      <c r="AO751" s="212"/>
      <c r="AP751" s="212"/>
      <c r="AQ751" s="212"/>
      <c r="AR751" s="212"/>
      <c r="AS751" s="212"/>
      <c r="AT751" s="212"/>
      <c r="AU751" s="212"/>
      <c r="AV751" s="212"/>
      <c r="AW751" s="212"/>
      <c r="AX751" s="212"/>
      <c r="AY751" s="212"/>
      <c r="AZ751" s="212"/>
      <c r="BA751" s="212"/>
      <c r="BB751" s="212"/>
      <c r="BC751" s="212"/>
      <c r="BD751" s="212"/>
      <c r="BE751" s="212"/>
      <c r="BF751" s="212"/>
      <c r="BG751" s="212"/>
      <c r="BH751" s="212"/>
      <c r="BI751" s="212"/>
      <c r="BJ751" s="212"/>
      <c r="BK751" s="212"/>
      <c r="BL751" s="212"/>
      <c r="BM751" s="213">
        <v>1</v>
      </c>
    </row>
    <row r="752" spans="1:65">
      <c r="A752" s="30"/>
      <c r="B752" s="19">
        <v>1</v>
      </c>
      <c r="C752" s="9">
        <v>2</v>
      </c>
      <c r="D752" s="217">
        <v>15</v>
      </c>
      <c r="E752" s="217">
        <v>13.9</v>
      </c>
      <c r="F752" s="217">
        <v>16.2</v>
      </c>
      <c r="G752" s="217">
        <v>12</v>
      </c>
      <c r="H752" s="217">
        <v>15.299999999999999</v>
      </c>
      <c r="I752" s="217">
        <v>14.7</v>
      </c>
      <c r="J752" s="217">
        <v>12.2</v>
      </c>
      <c r="K752" s="230">
        <v>15.890000000000002</v>
      </c>
      <c r="L752" s="230">
        <v>15.652022325371531</v>
      </c>
      <c r="M752" s="217">
        <v>17.514747806424797</v>
      </c>
      <c r="N752" s="214">
        <v>24.6</v>
      </c>
      <c r="O752" s="217">
        <v>14</v>
      </c>
      <c r="P752" s="217">
        <v>16.3</v>
      </c>
      <c r="Q752" s="217">
        <v>13.7</v>
      </c>
      <c r="R752" s="217">
        <v>15</v>
      </c>
      <c r="S752" s="217">
        <v>16.2</v>
      </c>
      <c r="T752" s="217">
        <v>17.5</v>
      </c>
      <c r="U752" s="211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  <c r="AH752" s="212"/>
      <c r="AI752" s="212"/>
      <c r="AJ752" s="212"/>
      <c r="AK752" s="212"/>
      <c r="AL752" s="212"/>
      <c r="AM752" s="212"/>
      <c r="AN752" s="212"/>
      <c r="AO752" s="212"/>
      <c r="AP752" s="212"/>
      <c r="AQ752" s="212"/>
      <c r="AR752" s="212"/>
      <c r="AS752" s="212"/>
      <c r="AT752" s="212"/>
      <c r="AU752" s="212"/>
      <c r="AV752" s="212"/>
      <c r="AW752" s="212"/>
      <c r="AX752" s="212"/>
      <c r="AY752" s="212"/>
      <c r="AZ752" s="212"/>
      <c r="BA752" s="212"/>
      <c r="BB752" s="212"/>
      <c r="BC752" s="212"/>
      <c r="BD752" s="212"/>
      <c r="BE752" s="212"/>
      <c r="BF752" s="212"/>
      <c r="BG752" s="212"/>
      <c r="BH752" s="212"/>
      <c r="BI752" s="212"/>
      <c r="BJ752" s="212"/>
      <c r="BK752" s="212"/>
      <c r="BL752" s="212"/>
      <c r="BM752" s="213">
        <v>42</v>
      </c>
    </row>
    <row r="753" spans="1:65">
      <c r="A753" s="30"/>
      <c r="B753" s="19">
        <v>1</v>
      </c>
      <c r="C753" s="9">
        <v>3</v>
      </c>
      <c r="D753" s="217">
        <v>14.9</v>
      </c>
      <c r="E753" s="217">
        <v>13.7</v>
      </c>
      <c r="F753" s="217">
        <v>16.100000000000001</v>
      </c>
      <c r="G753" s="217">
        <v>12.7</v>
      </c>
      <c r="H753" s="217">
        <v>15</v>
      </c>
      <c r="I753" s="217">
        <v>14.2</v>
      </c>
      <c r="J753" s="217">
        <v>11.9</v>
      </c>
      <c r="K753" s="217">
        <v>17.079999999999998</v>
      </c>
      <c r="L753" s="217">
        <v>16.443132230456065</v>
      </c>
      <c r="M753" s="217">
        <v>17.664586067168099</v>
      </c>
      <c r="N753" s="214">
        <v>25.1</v>
      </c>
      <c r="O753" s="217">
        <v>14.1</v>
      </c>
      <c r="P753" s="217">
        <v>17.100000000000001</v>
      </c>
      <c r="Q753" s="217">
        <v>14.7</v>
      </c>
      <c r="R753" s="217">
        <v>15.299999999999999</v>
      </c>
      <c r="S753" s="217">
        <v>15.7</v>
      </c>
      <c r="T753" s="217">
        <v>16.5</v>
      </c>
      <c r="U753" s="211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  <c r="AH753" s="212"/>
      <c r="AI753" s="212"/>
      <c r="AJ753" s="212"/>
      <c r="AK753" s="212"/>
      <c r="AL753" s="212"/>
      <c r="AM753" s="212"/>
      <c r="AN753" s="212"/>
      <c r="AO753" s="212"/>
      <c r="AP753" s="212"/>
      <c r="AQ753" s="212"/>
      <c r="AR753" s="212"/>
      <c r="AS753" s="212"/>
      <c r="AT753" s="212"/>
      <c r="AU753" s="212"/>
      <c r="AV753" s="212"/>
      <c r="AW753" s="212"/>
      <c r="AX753" s="212"/>
      <c r="AY753" s="212"/>
      <c r="AZ753" s="212"/>
      <c r="BA753" s="212"/>
      <c r="BB753" s="212"/>
      <c r="BC753" s="212"/>
      <c r="BD753" s="212"/>
      <c r="BE753" s="212"/>
      <c r="BF753" s="212"/>
      <c r="BG753" s="212"/>
      <c r="BH753" s="212"/>
      <c r="BI753" s="212"/>
      <c r="BJ753" s="212"/>
      <c r="BK753" s="212"/>
      <c r="BL753" s="212"/>
      <c r="BM753" s="213">
        <v>16</v>
      </c>
    </row>
    <row r="754" spans="1:65">
      <c r="A754" s="30"/>
      <c r="B754" s="19">
        <v>1</v>
      </c>
      <c r="C754" s="9">
        <v>4</v>
      </c>
      <c r="D754" s="230">
        <v>15.9</v>
      </c>
      <c r="E754" s="217">
        <v>14.1</v>
      </c>
      <c r="F754" s="217">
        <v>16.3</v>
      </c>
      <c r="G754" s="217">
        <v>12.7</v>
      </c>
      <c r="H754" s="217">
        <v>14.9</v>
      </c>
      <c r="I754" s="217">
        <v>14.2</v>
      </c>
      <c r="J754" s="217">
        <v>12.9</v>
      </c>
      <c r="K754" s="217">
        <v>16.850000000000001</v>
      </c>
      <c r="L754" s="217">
        <v>16.487662081755573</v>
      </c>
      <c r="M754" s="217">
        <v>17.730432755329197</v>
      </c>
      <c r="N754" s="214">
        <v>24.3</v>
      </c>
      <c r="O754" s="217">
        <v>14.1</v>
      </c>
      <c r="P754" s="217">
        <v>17</v>
      </c>
      <c r="Q754" s="217">
        <v>13.6</v>
      </c>
      <c r="R754" s="217">
        <v>14.9</v>
      </c>
      <c r="S754" s="217">
        <v>16.600000000000001</v>
      </c>
      <c r="T754" s="217">
        <v>16.5</v>
      </c>
      <c r="U754" s="211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  <c r="AH754" s="212"/>
      <c r="AI754" s="212"/>
      <c r="AJ754" s="212"/>
      <c r="AK754" s="212"/>
      <c r="AL754" s="212"/>
      <c r="AM754" s="212"/>
      <c r="AN754" s="212"/>
      <c r="AO754" s="212"/>
      <c r="AP754" s="212"/>
      <c r="AQ754" s="212"/>
      <c r="AR754" s="212"/>
      <c r="AS754" s="212"/>
      <c r="AT754" s="212"/>
      <c r="AU754" s="212"/>
      <c r="AV754" s="212"/>
      <c r="AW754" s="212"/>
      <c r="AX754" s="212"/>
      <c r="AY754" s="212"/>
      <c r="AZ754" s="212"/>
      <c r="BA754" s="212"/>
      <c r="BB754" s="212"/>
      <c r="BC754" s="212"/>
      <c r="BD754" s="212"/>
      <c r="BE754" s="212"/>
      <c r="BF754" s="212"/>
      <c r="BG754" s="212"/>
      <c r="BH754" s="212"/>
      <c r="BI754" s="212"/>
      <c r="BJ754" s="212"/>
      <c r="BK754" s="212"/>
      <c r="BL754" s="212"/>
      <c r="BM754" s="213">
        <v>15.145353500650639</v>
      </c>
    </row>
    <row r="755" spans="1:65">
      <c r="A755" s="30"/>
      <c r="B755" s="19">
        <v>1</v>
      </c>
      <c r="C755" s="9">
        <v>5</v>
      </c>
      <c r="D755" s="217">
        <v>15</v>
      </c>
      <c r="E755" s="217">
        <v>13.9</v>
      </c>
      <c r="F755" s="217">
        <v>16.3</v>
      </c>
      <c r="G755" s="217">
        <v>12.4</v>
      </c>
      <c r="H755" s="217">
        <v>14.4</v>
      </c>
      <c r="I755" s="217">
        <v>14.4</v>
      </c>
      <c r="J755" s="217">
        <v>12.4</v>
      </c>
      <c r="K755" s="217">
        <v>16.61</v>
      </c>
      <c r="L755" s="217">
        <v>16.618619807883931</v>
      </c>
      <c r="M755" s="217">
        <v>17.373318754883833</v>
      </c>
      <c r="N755" s="214">
        <v>25.3</v>
      </c>
      <c r="O755" s="217">
        <v>14.3</v>
      </c>
      <c r="P755" s="217">
        <v>15.5</v>
      </c>
      <c r="Q755" s="217">
        <v>14.1</v>
      </c>
      <c r="R755" s="217">
        <v>14.8</v>
      </c>
      <c r="S755" s="217">
        <v>16.100000000000001</v>
      </c>
      <c r="T755" s="217">
        <v>16</v>
      </c>
      <c r="U755" s="211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  <c r="AH755" s="212"/>
      <c r="AI755" s="212"/>
      <c r="AJ755" s="212"/>
      <c r="AK755" s="212"/>
      <c r="AL755" s="212"/>
      <c r="AM755" s="212"/>
      <c r="AN755" s="212"/>
      <c r="AO755" s="212"/>
      <c r="AP755" s="212"/>
      <c r="AQ755" s="212"/>
      <c r="AR755" s="212"/>
      <c r="AS755" s="212"/>
      <c r="AT755" s="212"/>
      <c r="AU755" s="212"/>
      <c r="AV755" s="212"/>
      <c r="AW755" s="212"/>
      <c r="AX755" s="212"/>
      <c r="AY755" s="212"/>
      <c r="AZ755" s="212"/>
      <c r="BA755" s="212"/>
      <c r="BB755" s="212"/>
      <c r="BC755" s="212"/>
      <c r="BD755" s="212"/>
      <c r="BE755" s="212"/>
      <c r="BF755" s="212"/>
      <c r="BG755" s="212"/>
      <c r="BH755" s="212"/>
      <c r="BI755" s="212"/>
      <c r="BJ755" s="212"/>
      <c r="BK755" s="212"/>
      <c r="BL755" s="212"/>
      <c r="BM755" s="213">
        <v>101</v>
      </c>
    </row>
    <row r="756" spans="1:65">
      <c r="A756" s="30"/>
      <c r="B756" s="19">
        <v>1</v>
      </c>
      <c r="C756" s="9">
        <v>6</v>
      </c>
      <c r="D756" s="217">
        <v>15.5</v>
      </c>
      <c r="E756" s="217">
        <v>14.3</v>
      </c>
      <c r="F756" s="217">
        <v>15.9</v>
      </c>
      <c r="G756" s="217">
        <v>12.5</v>
      </c>
      <c r="H756" s="217">
        <v>14.4</v>
      </c>
      <c r="I756" s="217">
        <v>14.4</v>
      </c>
      <c r="J756" s="217">
        <v>12.1</v>
      </c>
      <c r="K756" s="217">
        <v>17.14</v>
      </c>
      <c r="L756" s="217">
        <v>16.700346638371531</v>
      </c>
      <c r="M756" s="217">
        <v>17.534058583367397</v>
      </c>
      <c r="N756" s="214">
        <v>23.1</v>
      </c>
      <c r="O756" s="217">
        <v>14.4</v>
      </c>
      <c r="P756" s="217">
        <v>17.2</v>
      </c>
      <c r="Q756" s="217">
        <v>14.2</v>
      </c>
      <c r="R756" s="217">
        <v>15.2</v>
      </c>
      <c r="S756" s="217">
        <v>16.600000000000001</v>
      </c>
      <c r="T756" s="217">
        <v>15.7</v>
      </c>
      <c r="U756" s="211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  <c r="AH756" s="212"/>
      <c r="AI756" s="212"/>
      <c r="AJ756" s="212"/>
      <c r="AK756" s="212"/>
      <c r="AL756" s="212"/>
      <c r="AM756" s="212"/>
      <c r="AN756" s="212"/>
      <c r="AO756" s="212"/>
      <c r="AP756" s="212"/>
      <c r="AQ756" s="212"/>
      <c r="AR756" s="212"/>
      <c r="AS756" s="212"/>
      <c r="AT756" s="212"/>
      <c r="AU756" s="212"/>
      <c r="AV756" s="212"/>
      <c r="AW756" s="212"/>
      <c r="AX756" s="212"/>
      <c r="AY756" s="212"/>
      <c r="AZ756" s="212"/>
      <c r="BA756" s="212"/>
      <c r="BB756" s="212"/>
      <c r="BC756" s="212"/>
      <c r="BD756" s="212"/>
      <c r="BE756" s="212"/>
      <c r="BF756" s="212"/>
      <c r="BG756" s="212"/>
      <c r="BH756" s="212"/>
      <c r="BI756" s="212"/>
      <c r="BJ756" s="212"/>
      <c r="BK756" s="212"/>
      <c r="BL756" s="212"/>
      <c r="BM756" s="215"/>
    </row>
    <row r="757" spans="1:65">
      <c r="A757" s="30"/>
      <c r="B757" s="20" t="s">
        <v>238</v>
      </c>
      <c r="C757" s="12"/>
      <c r="D757" s="216">
        <v>15.183333333333332</v>
      </c>
      <c r="E757" s="216">
        <v>14.016666666666666</v>
      </c>
      <c r="F757" s="216">
        <v>16.116666666666667</v>
      </c>
      <c r="G757" s="216">
        <v>12.449999999999998</v>
      </c>
      <c r="H757" s="216">
        <v>14.766666666666667</v>
      </c>
      <c r="I757" s="216">
        <v>14.283333333333337</v>
      </c>
      <c r="J757" s="216">
        <v>12.399999999999999</v>
      </c>
      <c r="K757" s="216">
        <v>16.728333333333335</v>
      </c>
      <c r="L757" s="216">
        <v>16.410329468462447</v>
      </c>
      <c r="M757" s="216">
        <v>17.54433177999627</v>
      </c>
      <c r="N757" s="216">
        <v>24.466666666666665</v>
      </c>
      <c r="O757" s="216">
        <v>14.116666666666667</v>
      </c>
      <c r="P757" s="216">
        <v>16.583333333333336</v>
      </c>
      <c r="Q757" s="216">
        <v>14.100000000000001</v>
      </c>
      <c r="R757" s="216">
        <v>14.916666666666666</v>
      </c>
      <c r="S757" s="216">
        <v>16.183333333333334</v>
      </c>
      <c r="T757" s="216">
        <v>16.350000000000001</v>
      </c>
      <c r="U757" s="211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  <c r="AH757" s="212"/>
      <c r="AI757" s="212"/>
      <c r="AJ757" s="212"/>
      <c r="AK757" s="212"/>
      <c r="AL757" s="212"/>
      <c r="AM757" s="212"/>
      <c r="AN757" s="212"/>
      <c r="AO757" s="212"/>
      <c r="AP757" s="212"/>
      <c r="AQ757" s="212"/>
      <c r="AR757" s="212"/>
      <c r="AS757" s="212"/>
      <c r="AT757" s="212"/>
      <c r="AU757" s="212"/>
      <c r="AV757" s="212"/>
      <c r="AW757" s="212"/>
      <c r="AX757" s="212"/>
      <c r="AY757" s="212"/>
      <c r="AZ757" s="212"/>
      <c r="BA757" s="212"/>
      <c r="BB757" s="212"/>
      <c r="BC757" s="212"/>
      <c r="BD757" s="212"/>
      <c r="BE757" s="212"/>
      <c r="BF757" s="212"/>
      <c r="BG757" s="212"/>
      <c r="BH757" s="212"/>
      <c r="BI757" s="212"/>
      <c r="BJ757" s="212"/>
      <c r="BK757" s="212"/>
      <c r="BL757" s="212"/>
      <c r="BM757" s="215"/>
    </row>
    <row r="758" spans="1:65">
      <c r="A758" s="30"/>
      <c r="B758" s="3" t="s">
        <v>239</v>
      </c>
      <c r="C758" s="29"/>
      <c r="D758" s="217">
        <v>15</v>
      </c>
      <c r="E758" s="217">
        <v>14</v>
      </c>
      <c r="F758" s="217">
        <v>16.149999999999999</v>
      </c>
      <c r="G758" s="217">
        <v>12.45</v>
      </c>
      <c r="H758" s="217">
        <v>14.75</v>
      </c>
      <c r="I758" s="217">
        <v>14.3</v>
      </c>
      <c r="J758" s="217">
        <v>12.3</v>
      </c>
      <c r="K758" s="217">
        <v>16.825000000000003</v>
      </c>
      <c r="L758" s="217">
        <v>16.523927904345808</v>
      </c>
      <c r="M758" s="217">
        <v>17.524403194896095</v>
      </c>
      <c r="N758" s="217">
        <v>24.5</v>
      </c>
      <c r="O758" s="217">
        <v>14.1</v>
      </c>
      <c r="P758" s="217">
        <v>16.7</v>
      </c>
      <c r="Q758" s="217">
        <v>14.149999999999999</v>
      </c>
      <c r="R758" s="217">
        <v>14.95</v>
      </c>
      <c r="S758" s="217">
        <v>16.149999999999999</v>
      </c>
      <c r="T758" s="217">
        <v>16.25</v>
      </c>
      <c r="U758" s="211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  <c r="AH758" s="212"/>
      <c r="AI758" s="212"/>
      <c r="AJ758" s="212"/>
      <c r="AK758" s="212"/>
      <c r="AL758" s="212"/>
      <c r="AM758" s="212"/>
      <c r="AN758" s="212"/>
      <c r="AO758" s="212"/>
      <c r="AP758" s="212"/>
      <c r="AQ758" s="212"/>
      <c r="AR758" s="212"/>
      <c r="AS758" s="212"/>
      <c r="AT758" s="212"/>
      <c r="AU758" s="212"/>
      <c r="AV758" s="212"/>
      <c r="AW758" s="212"/>
      <c r="AX758" s="212"/>
      <c r="AY758" s="212"/>
      <c r="AZ758" s="212"/>
      <c r="BA758" s="212"/>
      <c r="BB758" s="212"/>
      <c r="BC758" s="212"/>
      <c r="BD758" s="212"/>
      <c r="BE758" s="212"/>
      <c r="BF758" s="212"/>
      <c r="BG758" s="212"/>
      <c r="BH758" s="212"/>
      <c r="BI758" s="212"/>
      <c r="BJ758" s="212"/>
      <c r="BK758" s="212"/>
      <c r="BL758" s="212"/>
      <c r="BM758" s="215"/>
    </row>
    <row r="759" spans="1:65">
      <c r="A759" s="30"/>
      <c r="B759" s="3" t="s">
        <v>240</v>
      </c>
      <c r="C759" s="29"/>
      <c r="D759" s="217">
        <v>0.42622372841814732</v>
      </c>
      <c r="E759" s="217">
        <v>0.22286019533929052</v>
      </c>
      <c r="F759" s="217">
        <v>0.18348478592697182</v>
      </c>
      <c r="G759" s="217">
        <v>0.25884358211089542</v>
      </c>
      <c r="H759" s="217">
        <v>0.36147844564602521</v>
      </c>
      <c r="I759" s="217">
        <v>0.29944392908634249</v>
      </c>
      <c r="J759" s="217">
        <v>0.4195235392680608</v>
      </c>
      <c r="K759" s="217">
        <v>0.45384652325060926</v>
      </c>
      <c r="L759" s="217">
        <v>0.38263303512428015</v>
      </c>
      <c r="M759" s="217">
        <v>0.13299493936168172</v>
      </c>
      <c r="N759" s="217">
        <v>0.77631608682718056</v>
      </c>
      <c r="O759" s="217">
        <v>0.21369760566432811</v>
      </c>
      <c r="P759" s="217">
        <v>0.64935865795927206</v>
      </c>
      <c r="Q759" s="217">
        <v>0.40496913462633177</v>
      </c>
      <c r="R759" s="217">
        <v>0.35449494589721053</v>
      </c>
      <c r="S759" s="217">
        <v>0.36560452221856771</v>
      </c>
      <c r="T759" s="217">
        <v>0.65038450166036399</v>
      </c>
      <c r="U759" s="211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  <c r="AH759" s="212"/>
      <c r="AI759" s="212"/>
      <c r="AJ759" s="212"/>
      <c r="AK759" s="212"/>
      <c r="AL759" s="212"/>
      <c r="AM759" s="212"/>
      <c r="AN759" s="212"/>
      <c r="AO759" s="212"/>
      <c r="AP759" s="212"/>
      <c r="AQ759" s="212"/>
      <c r="AR759" s="212"/>
      <c r="AS759" s="212"/>
      <c r="AT759" s="212"/>
      <c r="AU759" s="212"/>
      <c r="AV759" s="212"/>
      <c r="AW759" s="212"/>
      <c r="AX759" s="212"/>
      <c r="AY759" s="212"/>
      <c r="AZ759" s="212"/>
      <c r="BA759" s="212"/>
      <c r="BB759" s="212"/>
      <c r="BC759" s="212"/>
      <c r="BD759" s="212"/>
      <c r="BE759" s="212"/>
      <c r="BF759" s="212"/>
      <c r="BG759" s="212"/>
      <c r="BH759" s="212"/>
      <c r="BI759" s="212"/>
      <c r="BJ759" s="212"/>
      <c r="BK759" s="212"/>
      <c r="BL759" s="212"/>
      <c r="BM759" s="215"/>
    </row>
    <row r="760" spans="1:65">
      <c r="A760" s="30"/>
      <c r="B760" s="3" t="s">
        <v>87</v>
      </c>
      <c r="C760" s="29"/>
      <c r="D760" s="13">
        <v>2.8071815263544284E-2</v>
      </c>
      <c r="E760" s="13">
        <v>1.5899657218023108E-2</v>
      </c>
      <c r="F760" s="13">
        <v>1.1384785062686979E-2</v>
      </c>
      <c r="G760" s="13">
        <v>2.0790649165533772E-2</v>
      </c>
      <c r="H760" s="13">
        <v>2.4479352978286132E-2</v>
      </c>
      <c r="I760" s="13">
        <v>2.096456913089912E-2</v>
      </c>
      <c r="J760" s="13">
        <v>3.3832543489359747E-2</v>
      </c>
      <c r="K760" s="13">
        <v>2.7130408882172514E-2</v>
      </c>
      <c r="L760" s="13">
        <v>2.3316596772760021E-2</v>
      </c>
      <c r="M760" s="13">
        <v>7.5805075410919978E-3</v>
      </c>
      <c r="N760" s="13">
        <v>3.1729540333535991E-2</v>
      </c>
      <c r="O760" s="13">
        <v>1.5137964982124776E-2</v>
      </c>
      <c r="P760" s="13">
        <v>3.9157306007594289E-2</v>
      </c>
      <c r="Q760" s="13">
        <v>2.8721215221725653E-2</v>
      </c>
      <c r="R760" s="13">
        <v>2.3765024305958247E-2</v>
      </c>
      <c r="S760" s="13">
        <v>2.2591422588171022E-2</v>
      </c>
      <c r="T760" s="13">
        <v>3.9778868603080365E-2</v>
      </c>
      <c r="U760" s="157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6"/>
    </row>
    <row r="761" spans="1:65">
      <c r="A761" s="30"/>
      <c r="B761" s="3" t="s">
        <v>241</v>
      </c>
      <c r="C761" s="29"/>
      <c r="D761" s="13">
        <v>2.5076887562287542E-3</v>
      </c>
      <c r="E761" s="13">
        <v>-7.4523637492877604E-2</v>
      </c>
      <c r="F761" s="13">
        <v>6.4132749755514196E-2</v>
      </c>
      <c r="G761" s="13">
        <v>-0.17796570417024937</v>
      </c>
      <c r="H761" s="13">
        <v>-2.5003499189880429E-2</v>
      </c>
      <c r="I761" s="13">
        <v>-5.6916477207367255E-2</v>
      </c>
      <c r="J761" s="13">
        <v>-0.18126704672378235</v>
      </c>
      <c r="K761" s="13">
        <v>0.10451917366040298</v>
      </c>
      <c r="L761" s="13">
        <v>8.3522379834677585E-2</v>
      </c>
      <c r="M761" s="13">
        <v>0.15839698157210869</v>
      </c>
      <c r="N761" s="13">
        <v>0.61545695619554763</v>
      </c>
      <c r="O761" s="13">
        <v>-6.7920952385811306E-2</v>
      </c>
      <c r="P761" s="13">
        <v>9.4945280255156916E-2</v>
      </c>
      <c r="Q761" s="13">
        <v>-6.9021399903655634E-2</v>
      </c>
      <c r="R761" s="13">
        <v>-1.509947152928115E-2</v>
      </c>
      <c r="S761" s="13">
        <v>6.8534539826891727E-2</v>
      </c>
      <c r="T761" s="13">
        <v>7.9539015005335445E-2</v>
      </c>
      <c r="U761" s="157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6"/>
    </row>
    <row r="762" spans="1:65">
      <c r="A762" s="30"/>
      <c r="B762" s="46" t="s">
        <v>242</v>
      </c>
      <c r="C762" s="47"/>
      <c r="D762" s="45">
        <v>0</v>
      </c>
      <c r="E762" s="45">
        <v>0.67</v>
      </c>
      <c r="F762" s="45">
        <v>0.54</v>
      </c>
      <c r="G762" s="45">
        <v>1.58</v>
      </c>
      <c r="H762" s="45">
        <v>0.24</v>
      </c>
      <c r="I762" s="45">
        <v>0.52</v>
      </c>
      <c r="J762" s="45">
        <v>1.61</v>
      </c>
      <c r="K762" s="45">
        <v>0.89</v>
      </c>
      <c r="L762" s="45">
        <v>0.71</v>
      </c>
      <c r="M762" s="45">
        <v>1.36</v>
      </c>
      <c r="N762" s="45">
        <v>5.37</v>
      </c>
      <c r="O762" s="45">
        <v>0.62</v>
      </c>
      <c r="P762" s="45">
        <v>0.81</v>
      </c>
      <c r="Q762" s="45">
        <v>0.63</v>
      </c>
      <c r="R762" s="45">
        <v>0.15</v>
      </c>
      <c r="S762" s="45">
        <v>0.57999999999999996</v>
      </c>
      <c r="T762" s="45">
        <v>0.67</v>
      </c>
      <c r="U762" s="157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6"/>
    </row>
    <row r="763" spans="1:65">
      <c r="B763" s="3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BM763" s="56"/>
    </row>
    <row r="764" spans="1:65" ht="15">
      <c r="B764" s="8" t="s">
        <v>583</v>
      </c>
      <c r="BM764" s="28" t="s">
        <v>67</v>
      </c>
    </row>
    <row r="765" spans="1:65" ht="15">
      <c r="A765" s="25" t="s">
        <v>59</v>
      </c>
      <c r="B765" s="18" t="s">
        <v>114</v>
      </c>
      <c r="C765" s="15" t="s">
        <v>115</v>
      </c>
      <c r="D765" s="16" t="s">
        <v>234</v>
      </c>
      <c r="E765" s="17" t="s">
        <v>234</v>
      </c>
      <c r="F765" s="17" t="s">
        <v>234</v>
      </c>
      <c r="G765" s="17" t="s">
        <v>234</v>
      </c>
      <c r="H765" s="17" t="s">
        <v>234</v>
      </c>
      <c r="I765" s="17" t="s">
        <v>234</v>
      </c>
      <c r="J765" s="17" t="s">
        <v>234</v>
      </c>
      <c r="K765" s="17" t="s">
        <v>234</v>
      </c>
      <c r="L765" s="17" t="s">
        <v>234</v>
      </c>
      <c r="M765" s="17" t="s">
        <v>234</v>
      </c>
      <c r="N765" s="17" t="s">
        <v>234</v>
      </c>
      <c r="O765" s="17" t="s">
        <v>234</v>
      </c>
      <c r="P765" s="17" t="s">
        <v>234</v>
      </c>
      <c r="Q765" s="17" t="s">
        <v>234</v>
      </c>
      <c r="R765" s="17" t="s">
        <v>234</v>
      </c>
      <c r="S765" s="17" t="s">
        <v>234</v>
      </c>
      <c r="T765" s="157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235</v>
      </c>
      <c r="C766" s="9" t="s">
        <v>235</v>
      </c>
      <c r="D766" s="154" t="s">
        <v>246</v>
      </c>
      <c r="E766" s="156" t="s">
        <v>248</v>
      </c>
      <c r="F766" s="156" t="s">
        <v>249</v>
      </c>
      <c r="G766" s="156" t="s">
        <v>250</v>
      </c>
      <c r="H766" s="156" t="s">
        <v>251</v>
      </c>
      <c r="I766" s="156" t="s">
        <v>252</v>
      </c>
      <c r="J766" s="156" t="s">
        <v>253</v>
      </c>
      <c r="K766" s="156" t="s">
        <v>254</v>
      </c>
      <c r="L766" s="156" t="s">
        <v>257</v>
      </c>
      <c r="M766" s="156" t="s">
        <v>259</v>
      </c>
      <c r="N766" s="156" t="s">
        <v>261</v>
      </c>
      <c r="O766" s="156" t="s">
        <v>262</v>
      </c>
      <c r="P766" s="156" t="s">
        <v>269</v>
      </c>
      <c r="Q766" s="156" t="s">
        <v>270</v>
      </c>
      <c r="R766" s="156" t="s">
        <v>271</v>
      </c>
      <c r="S766" s="156" t="s">
        <v>272</v>
      </c>
      <c r="T766" s="157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3</v>
      </c>
    </row>
    <row r="767" spans="1:65">
      <c r="A767" s="30"/>
      <c r="B767" s="19"/>
      <c r="C767" s="9"/>
      <c r="D767" s="10" t="s">
        <v>282</v>
      </c>
      <c r="E767" s="11" t="s">
        <v>281</v>
      </c>
      <c r="F767" s="11" t="s">
        <v>281</v>
      </c>
      <c r="G767" s="11" t="s">
        <v>281</v>
      </c>
      <c r="H767" s="11" t="s">
        <v>281</v>
      </c>
      <c r="I767" s="11" t="s">
        <v>281</v>
      </c>
      <c r="J767" s="11" t="s">
        <v>282</v>
      </c>
      <c r="K767" s="11" t="s">
        <v>281</v>
      </c>
      <c r="L767" s="11" t="s">
        <v>281</v>
      </c>
      <c r="M767" s="11" t="s">
        <v>282</v>
      </c>
      <c r="N767" s="11" t="s">
        <v>282</v>
      </c>
      <c r="O767" s="11" t="s">
        <v>282</v>
      </c>
      <c r="P767" s="11" t="s">
        <v>282</v>
      </c>
      <c r="Q767" s="11" t="s">
        <v>282</v>
      </c>
      <c r="R767" s="11" t="s">
        <v>282</v>
      </c>
      <c r="S767" s="11" t="s">
        <v>281</v>
      </c>
      <c r="T767" s="157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3</v>
      </c>
    </row>
    <row r="768" spans="1:65">
      <c r="A768" s="30"/>
      <c r="B768" s="19"/>
      <c r="C768" s="9"/>
      <c r="D768" s="26" t="s">
        <v>306</v>
      </c>
      <c r="E768" s="26" t="s">
        <v>306</v>
      </c>
      <c r="F768" s="26" t="s">
        <v>306</v>
      </c>
      <c r="G768" s="26" t="s">
        <v>306</v>
      </c>
      <c r="H768" s="26" t="s">
        <v>306</v>
      </c>
      <c r="I768" s="26" t="s">
        <v>306</v>
      </c>
      <c r="J768" s="26" t="s">
        <v>306</v>
      </c>
      <c r="K768" s="26" t="s">
        <v>121</v>
      </c>
      <c r="L768" s="26" t="s">
        <v>308</v>
      </c>
      <c r="M768" s="26" t="s">
        <v>307</v>
      </c>
      <c r="N768" s="26" t="s">
        <v>307</v>
      </c>
      <c r="O768" s="26" t="s">
        <v>309</v>
      </c>
      <c r="P768" s="26" t="s">
        <v>309</v>
      </c>
      <c r="Q768" s="26" t="s">
        <v>309</v>
      </c>
      <c r="R768" s="26" t="s">
        <v>306</v>
      </c>
      <c r="S768" s="26" t="s">
        <v>308</v>
      </c>
      <c r="T768" s="157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3</v>
      </c>
    </row>
    <row r="769" spans="1:65">
      <c r="A769" s="30"/>
      <c r="B769" s="18">
        <v>1</v>
      </c>
      <c r="C769" s="14">
        <v>1</v>
      </c>
      <c r="D769" s="219">
        <v>0.02</v>
      </c>
      <c r="E769" s="219">
        <v>2.3E-2</v>
      </c>
      <c r="F769" s="219">
        <v>0.02</v>
      </c>
      <c r="G769" s="219">
        <v>1.9E-2</v>
      </c>
      <c r="H769" s="219">
        <v>2.1000000000000001E-2</v>
      </c>
      <c r="I769" s="219">
        <v>2.1999999999999999E-2</v>
      </c>
      <c r="J769" s="219">
        <v>0.02</v>
      </c>
      <c r="K769" s="220">
        <v>1.9E-2</v>
      </c>
      <c r="L769" s="219">
        <v>2.0135891517416508E-2</v>
      </c>
      <c r="M769" s="220" t="s">
        <v>213</v>
      </c>
      <c r="N769" s="220" t="s">
        <v>213</v>
      </c>
      <c r="O769" s="220">
        <v>1.6E-2</v>
      </c>
      <c r="P769" s="219">
        <v>0.02</v>
      </c>
      <c r="Q769" s="219">
        <v>1.9E-2</v>
      </c>
      <c r="R769" s="219">
        <v>1.7999999999999999E-2</v>
      </c>
      <c r="S769" s="219">
        <v>2.1999999999999999E-2</v>
      </c>
      <c r="T769" s="221"/>
      <c r="U769" s="222"/>
      <c r="V769" s="222"/>
      <c r="W769" s="222"/>
      <c r="X769" s="222"/>
      <c r="Y769" s="222"/>
      <c r="Z769" s="222"/>
      <c r="AA769" s="222"/>
      <c r="AB769" s="222"/>
      <c r="AC769" s="222"/>
      <c r="AD769" s="222"/>
      <c r="AE769" s="222"/>
      <c r="AF769" s="222"/>
      <c r="AG769" s="222"/>
      <c r="AH769" s="222"/>
      <c r="AI769" s="222"/>
      <c r="AJ769" s="222"/>
      <c r="AK769" s="222"/>
      <c r="AL769" s="222"/>
      <c r="AM769" s="222"/>
      <c r="AN769" s="222"/>
      <c r="AO769" s="222"/>
      <c r="AP769" s="222"/>
      <c r="AQ769" s="222"/>
      <c r="AR769" s="222"/>
      <c r="AS769" s="222"/>
      <c r="AT769" s="222"/>
      <c r="AU769" s="222"/>
      <c r="AV769" s="222"/>
      <c r="AW769" s="222"/>
      <c r="AX769" s="222"/>
      <c r="AY769" s="222"/>
      <c r="AZ769" s="222"/>
      <c r="BA769" s="222"/>
      <c r="BB769" s="222"/>
      <c r="BC769" s="222"/>
      <c r="BD769" s="222"/>
      <c r="BE769" s="222"/>
      <c r="BF769" s="222"/>
      <c r="BG769" s="222"/>
      <c r="BH769" s="222"/>
      <c r="BI769" s="222"/>
      <c r="BJ769" s="222"/>
      <c r="BK769" s="222"/>
      <c r="BL769" s="222"/>
      <c r="BM769" s="223">
        <v>1</v>
      </c>
    </row>
    <row r="770" spans="1:65">
      <c r="A770" s="30"/>
      <c r="B770" s="19">
        <v>1</v>
      </c>
      <c r="C770" s="9">
        <v>2</v>
      </c>
      <c r="D770" s="23">
        <v>0.02</v>
      </c>
      <c r="E770" s="23">
        <v>2.1999999999999999E-2</v>
      </c>
      <c r="F770" s="23">
        <v>2.1000000000000001E-2</v>
      </c>
      <c r="G770" s="23">
        <v>2.4E-2</v>
      </c>
      <c r="H770" s="23">
        <v>0.02</v>
      </c>
      <c r="I770" s="23">
        <v>2.1999999999999999E-2</v>
      </c>
      <c r="J770" s="23">
        <v>2.1000000000000001E-2</v>
      </c>
      <c r="K770" s="225">
        <v>1.7999999999999999E-2</v>
      </c>
      <c r="L770" s="23">
        <v>1.9051600991954593E-2</v>
      </c>
      <c r="M770" s="225" t="s">
        <v>213</v>
      </c>
      <c r="N770" s="225" t="s">
        <v>213</v>
      </c>
      <c r="O770" s="225">
        <v>1.7000000000000001E-2</v>
      </c>
      <c r="P770" s="23">
        <v>0.02</v>
      </c>
      <c r="Q770" s="23">
        <v>2.1999999999999999E-2</v>
      </c>
      <c r="R770" s="23">
        <v>1.9E-2</v>
      </c>
      <c r="S770" s="23">
        <v>0.02</v>
      </c>
      <c r="T770" s="221"/>
      <c r="U770" s="222"/>
      <c r="V770" s="222"/>
      <c r="W770" s="222"/>
      <c r="X770" s="222"/>
      <c r="Y770" s="222"/>
      <c r="Z770" s="222"/>
      <c r="AA770" s="222"/>
      <c r="AB770" s="222"/>
      <c r="AC770" s="222"/>
      <c r="AD770" s="222"/>
      <c r="AE770" s="222"/>
      <c r="AF770" s="222"/>
      <c r="AG770" s="222"/>
      <c r="AH770" s="222"/>
      <c r="AI770" s="222"/>
      <c r="AJ770" s="222"/>
      <c r="AK770" s="222"/>
      <c r="AL770" s="222"/>
      <c r="AM770" s="222"/>
      <c r="AN770" s="222"/>
      <c r="AO770" s="222"/>
      <c r="AP770" s="222"/>
      <c r="AQ770" s="222"/>
      <c r="AR770" s="222"/>
      <c r="AS770" s="222"/>
      <c r="AT770" s="222"/>
      <c r="AU770" s="222"/>
      <c r="AV770" s="222"/>
      <c r="AW770" s="222"/>
      <c r="AX770" s="222"/>
      <c r="AY770" s="222"/>
      <c r="AZ770" s="222"/>
      <c r="BA770" s="222"/>
      <c r="BB770" s="222"/>
      <c r="BC770" s="222"/>
      <c r="BD770" s="222"/>
      <c r="BE770" s="222"/>
      <c r="BF770" s="222"/>
      <c r="BG770" s="222"/>
      <c r="BH770" s="222"/>
      <c r="BI770" s="222"/>
      <c r="BJ770" s="222"/>
      <c r="BK770" s="222"/>
      <c r="BL770" s="222"/>
      <c r="BM770" s="223">
        <v>14</v>
      </c>
    </row>
    <row r="771" spans="1:65">
      <c r="A771" s="30"/>
      <c r="B771" s="19">
        <v>1</v>
      </c>
      <c r="C771" s="9">
        <v>3</v>
      </c>
      <c r="D771" s="23">
        <v>2.1000000000000001E-2</v>
      </c>
      <c r="E771" s="23">
        <v>2.3E-2</v>
      </c>
      <c r="F771" s="23">
        <v>0.02</v>
      </c>
      <c r="G771" s="23">
        <v>1.7999999999999999E-2</v>
      </c>
      <c r="H771" s="23">
        <v>0.02</v>
      </c>
      <c r="I771" s="23">
        <v>1.7999999999999999E-2</v>
      </c>
      <c r="J771" s="23">
        <v>2.1999999999999999E-2</v>
      </c>
      <c r="K771" s="225">
        <v>1.9E-2</v>
      </c>
      <c r="L771" s="23">
        <v>2.1536263509532593E-2</v>
      </c>
      <c r="M771" s="225" t="s">
        <v>213</v>
      </c>
      <c r="N771" s="225" t="s">
        <v>213</v>
      </c>
      <c r="O771" s="225">
        <v>1.7999999999999999E-2</v>
      </c>
      <c r="P771" s="225" t="s">
        <v>318</v>
      </c>
      <c r="Q771" s="23">
        <v>2.1999999999999999E-2</v>
      </c>
      <c r="R771" s="23">
        <v>0.02</v>
      </c>
      <c r="S771" s="23">
        <v>1.9E-2</v>
      </c>
      <c r="T771" s="221"/>
      <c r="U771" s="222"/>
      <c r="V771" s="222"/>
      <c r="W771" s="222"/>
      <c r="X771" s="222"/>
      <c r="Y771" s="222"/>
      <c r="Z771" s="222"/>
      <c r="AA771" s="222"/>
      <c r="AB771" s="222"/>
      <c r="AC771" s="222"/>
      <c r="AD771" s="222"/>
      <c r="AE771" s="222"/>
      <c r="AF771" s="222"/>
      <c r="AG771" s="222"/>
      <c r="AH771" s="222"/>
      <c r="AI771" s="222"/>
      <c r="AJ771" s="222"/>
      <c r="AK771" s="222"/>
      <c r="AL771" s="222"/>
      <c r="AM771" s="222"/>
      <c r="AN771" s="222"/>
      <c r="AO771" s="222"/>
      <c r="AP771" s="222"/>
      <c r="AQ771" s="222"/>
      <c r="AR771" s="222"/>
      <c r="AS771" s="222"/>
      <c r="AT771" s="222"/>
      <c r="AU771" s="222"/>
      <c r="AV771" s="222"/>
      <c r="AW771" s="222"/>
      <c r="AX771" s="222"/>
      <c r="AY771" s="222"/>
      <c r="AZ771" s="222"/>
      <c r="BA771" s="222"/>
      <c r="BB771" s="222"/>
      <c r="BC771" s="222"/>
      <c r="BD771" s="222"/>
      <c r="BE771" s="222"/>
      <c r="BF771" s="222"/>
      <c r="BG771" s="222"/>
      <c r="BH771" s="222"/>
      <c r="BI771" s="222"/>
      <c r="BJ771" s="222"/>
      <c r="BK771" s="222"/>
      <c r="BL771" s="222"/>
      <c r="BM771" s="223">
        <v>16</v>
      </c>
    </row>
    <row r="772" spans="1:65">
      <c r="A772" s="30"/>
      <c r="B772" s="19">
        <v>1</v>
      </c>
      <c r="C772" s="9">
        <v>4</v>
      </c>
      <c r="D772" s="23">
        <v>2.1000000000000001E-2</v>
      </c>
      <c r="E772" s="23">
        <v>2.1000000000000001E-2</v>
      </c>
      <c r="F772" s="23">
        <v>2.1000000000000001E-2</v>
      </c>
      <c r="G772" s="23">
        <v>2.4E-2</v>
      </c>
      <c r="H772" s="23">
        <v>2.1000000000000001E-2</v>
      </c>
      <c r="I772" s="23">
        <v>2.1000000000000001E-2</v>
      </c>
      <c r="J772" s="23">
        <v>0.02</v>
      </c>
      <c r="K772" s="225">
        <v>1.9E-2</v>
      </c>
      <c r="L772" s="23">
        <v>2.0619667487248496E-2</v>
      </c>
      <c r="M772" s="225" t="s">
        <v>213</v>
      </c>
      <c r="N772" s="225" t="s">
        <v>213</v>
      </c>
      <c r="O772" s="225">
        <v>1.4999999999999999E-2</v>
      </c>
      <c r="P772" s="225" t="s">
        <v>318</v>
      </c>
      <c r="Q772" s="23">
        <v>2.1999999999999999E-2</v>
      </c>
      <c r="R772" s="23">
        <v>1.9E-2</v>
      </c>
      <c r="S772" s="23">
        <v>0.02</v>
      </c>
      <c r="T772" s="221"/>
      <c r="U772" s="222"/>
      <c r="V772" s="222"/>
      <c r="W772" s="222"/>
      <c r="X772" s="222"/>
      <c r="Y772" s="222"/>
      <c r="Z772" s="222"/>
      <c r="AA772" s="222"/>
      <c r="AB772" s="222"/>
      <c r="AC772" s="222"/>
      <c r="AD772" s="222"/>
      <c r="AE772" s="222"/>
      <c r="AF772" s="222"/>
      <c r="AG772" s="222"/>
      <c r="AH772" s="222"/>
      <c r="AI772" s="222"/>
      <c r="AJ772" s="222"/>
      <c r="AK772" s="222"/>
      <c r="AL772" s="222"/>
      <c r="AM772" s="222"/>
      <c r="AN772" s="222"/>
      <c r="AO772" s="222"/>
      <c r="AP772" s="222"/>
      <c r="AQ772" s="222"/>
      <c r="AR772" s="222"/>
      <c r="AS772" s="222"/>
      <c r="AT772" s="222"/>
      <c r="AU772" s="222"/>
      <c r="AV772" s="222"/>
      <c r="AW772" s="222"/>
      <c r="AX772" s="222"/>
      <c r="AY772" s="222"/>
      <c r="AZ772" s="222"/>
      <c r="BA772" s="222"/>
      <c r="BB772" s="222"/>
      <c r="BC772" s="222"/>
      <c r="BD772" s="222"/>
      <c r="BE772" s="222"/>
      <c r="BF772" s="222"/>
      <c r="BG772" s="222"/>
      <c r="BH772" s="222"/>
      <c r="BI772" s="222"/>
      <c r="BJ772" s="222"/>
      <c r="BK772" s="222"/>
      <c r="BL772" s="222"/>
      <c r="BM772" s="223">
        <v>2.0474955748406538E-2</v>
      </c>
    </row>
    <row r="773" spans="1:65">
      <c r="A773" s="30"/>
      <c r="B773" s="19">
        <v>1</v>
      </c>
      <c r="C773" s="9">
        <v>5</v>
      </c>
      <c r="D773" s="23">
        <v>0.02</v>
      </c>
      <c r="E773" s="23">
        <v>0.02</v>
      </c>
      <c r="F773" s="23">
        <v>0.02</v>
      </c>
      <c r="G773" s="23">
        <v>2.1000000000000001E-2</v>
      </c>
      <c r="H773" s="23">
        <v>2.1000000000000001E-2</v>
      </c>
      <c r="I773" s="23">
        <v>0.02</v>
      </c>
      <c r="J773" s="23">
        <v>1.7999999999999999E-2</v>
      </c>
      <c r="K773" s="225">
        <v>1.7000000000000001E-2</v>
      </c>
      <c r="L773" s="23">
        <v>1.8527733075441005E-2</v>
      </c>
      <c r="M773" s="225" t="s">
        <v>213</v>
      </c>
      <c r="N773" s="225" t="s">
        <v>213</v>
      </c>
      <c r="O773" s="225">
        <v>1.6E-2</v>
      </c>
      <c r="P773" s="23">
        <v>0.02</v>
      </c>
      <c r="Q773" s="23">
        <v>1.9E-2</v>
      </c>
      <c r="R773" s="23">
        <v>1.7999999999999999E-2</v>
      </c>
      <c r="S773" s="23">
        <v>1.9E-2</v>
      </c>
      <c r="T773" s="221"/>
      <c r="U773" s="222"/>
      <c r="V773" s="222"/>
      <c r="W773" s="222"/>
      <c r="X773" s="222"/>
      <c r="Y773" s="222"/>
      <c r="Z773" s="222"/>
      <c r="AA773" s="222"/>
      <c r="AB773" s="222"/>
      <c r="AC773" s="222"/>
      <c r="AD773" s="222"/>
      <c r="AE773" s="222"/>
      <c r="AF773" s="222"/>
      <c r="AG773" s="222"/>
      <c r="AH773" s="222"/>
      <c r="AI773" s="222"/>
      <c r="AJ773" s="222"/>
      <c r="AK773" s="222"/>
      <c r="AL773" s="222"/>
      <c r="AM773" s="222"/>
      <c r="AN773" s="222"/>
      <c r="AO773" s="222"/>
      <c r="AP773" s="222"/>
      <c r="AQ773" s="222"/>
      <c r="AR773" s="222"/>
      <c r="AS773" s="222"/>
      <c r="AT773" s="222"/>
      <c r="AU773" s="222"/>
      <c r="AV773" s="222"/>
      <c r="AW773" s="222"/>
      <c r="AX773" s="222"/>
      <c r="AY773" s="222"/>
      <c r="AZ773" s="222"/>
      <c r="BA773" s="222"/>
      <c r="BB773" s="222"/>
      <c r="BC773" s="222"/>
      <c r="BD773" s="222"/>
      <c r="BE773" s="222"/>
      <c r="BF773" s="222"/>
      <c r="BG773" s="222"/>
      <c r="BH773" s="222"/>
      <c r="BI773" s="222"/>
      <c r="BJ773" s="222"/>
      <c r="BK773" s="222"/>
      <c r="BL773" s="222"/>
      <c r="BM773" s="223">
        <v>102</v>
      </c>
    </row>
    <row r="774" spans="1:65">
      <c r="A774" s="30"/>
      <c r="B774" s="19">
        <v>1</v>
      </c>
      <c r="C774" s="9">
        <v>6</v>
      </c>
      <c r="D774" s="23">
        <v>2.1000000000000001E-2</v>
      </c>
      <c r="E774" s="23">
        <v>2.1999999999999999E-2</v>
      </c>
      <c r="F774" s="23">
        <v>2.1000000000000001E-2</v>
      </c>
      <c r="G774" s="23">
        <v>2.3E-2</v>
      </c>
      <c r="H774" s="23">
        <v>2.1000000000000001E-2</v>
      </c>
      <c r="I774" s="23">
        <v>2.4E-2</v>
      </c>
      <c r="J774" s="23">
        <v>0.02</v>
      </c>
      <c r="K774" s="225">
        <v>1.7000000000000001E-2</v>
      </c>
      <c r="L774" s="23">
        <v>1.9325657303677572E-2</v>
      </c>
      <c r="M774" s="225" t="s">
        <v>213</v>
      </c>
      <c r="N774" s="225" t="s">
        <v>213</v>
      </c>
      <c r="O774" s="225">
        <v>1.6E-2</v>
      </c>
      <c r="P774" s="225" t="s">
        <v>318</v>
      </c>
      <c r="Q774" s="23">
        <v>2.1000000000000001E-2</v>
      </c>
      <c r="R774" s="23">
        <v>0.02</v>
      </c>
      <c r="S774" s="23">
        <v>1.7999999999999999E-2</v>
      </c>
      <c r="T774" s="221"/>
      <c r="U774" s="222"/>
      <c r="V774" s="222"/>
      <c r="W774" s="222"/>
      <c r="X774" s="222"/>
      <c r="Y774" s="222"/>
      <c r="Z774" s="222"/>
      <c r="AA774" s="222"/>
      <c r="AB774" s="222"/>
      <c r="AC774" s="222"/>
      <c r="AD774" s="222"/>
      <c r="AE774" s="222"/>
      <c r="AF774" s="222"/>
      <c r="AG774" s="222"/>
      <c r="AH774" s="222"/>
      <c r="AI774" s="222"/>
      <c r="AJ774" s="222"/>
      <c r="AK774" s="222"/>
      <c r="AL774" s="222"/>
      <c r="AM774" s="222"/>
      <c r="AN774" s="222"/>
      <c r="AO774" s="222"/>
      <c r="AP774" s="222"/>
      <c r="AQ774" s="222"/>
      <c r="AR774" s="222"/>
      <c r="AS774" s="222"/>
      <c r="AT774" s="222"/>
      <c r="AU774" s="222"/>
      <c r="AV774" s="222"/>
      <c r="AW774" s="222"/>
      <c r="AX774" s="222"/>
      <c r="AY774" s="222"/>
      <c r="AZ774" s="222"/>
      <c r="BA774" s="222"/>
      <c r="BB774" s="222"/>
      <c r="BC774" s="222"/>
      <c r="BD774" s="222"/>
      <c r="BE774" s="222"/>
      <c r="BF774" s="222"/>
      <c r="BG774" s="222"/>
      <c r="BH774" s="222"/>
      <c r="BI774" s="222"/>
      <c r="BJ774" s="222"/>
      <c r="BK774" s="222"/>
      <c r="BL774" s="222"/>
      <c r="BM774" s="57"/>
    </row>
    <row r="775" spans="1:65">
      <c r="A775" s="30"/>
      <c r="B775" s="20" t="s">
        <v>238</v>
      </c>
      <c r="C775" s="12"/>
      <c r="D775" s="226">
        <v>2.0500000000000001E-2</v>
      </c>
      <c r="E775" s="226">
        <v>2.1833333333333333E-2</v>
      </c>
      <c r="F775" s="226">
        <v>2.0500000000000001E-2</v>
      </c>
      <c r="G775" s="226">
        <v>2.1500000000000002E-2</v>
      </c>
      <c r="H775" s="226">
        <v>2.066666666666667E-2</v>
      </c>
      <c r="I775" s="226">
        <v>2.1166666666666667E-2</v>
      </c>
      <c r="J775" s="226">
        <v>2.016666666666667E-2</v>
      </c>
      <c r="K775" s="226">
        <v>1.8166666666666668E-2</v>
      </c>
      <c r="L775" s="226">
        <v>1.9866135647545132E-2</v>
      </c>
      <c r="M775" s="226" t="s">
        <v>736</v>
      </c>
      <c r="N775" s="226" t="s">
        <v>736</v>
      </c>
      <c r="O775" s="226">
        <v>1.6333333333333335E-2</v>
      </c>
      <c r="P775" s="226">
        <v>0.02</v>
      </c>
      <c r="Q775" s="226">
        <v>2.0833333333333332E-2</v>
      </c>
      <c r="R775" s="226">
        <v>1.9E-2</v>
      </c>
      <c r="S775" s="226">
        <v>1.9666666666666669E-2</v>
      </c>
      <c r="T775" s="221"/>
      <c r="U775" s="222"/>
      <c r="V775" s="222"/>
      <c r="W775" s="222"/>
      <c r="X775" s="222"/>
      <c r="Y775" s="222"/>
      <c r="Z775" s="222"/>
      <c r="AA775" s="222"/>
      <c r="AB775" s="222"/>
      <c r="AC775" s="222"/>
      <c r="AD775" s="222"/>
      <c r="AE775" s="222"/>
      <c r="AF775" s="222"/>
      <c r="AG775" s="222"/>
      <c r="AH775" s="222"/>
      <c r="AI775" s="222"/>
      <c r="AJ775" s="222"/>
      <c r="AK775" s="222"/>
      <c r="AL775" s="222"/>
      <c r="AM775" s="222"/>
      <c r="AN775" s="222"/>
      <c r="AO775" s="222"/>
      <c r="AP775" s="222"/>
      <c r="AQ775" s="222"/>
      <c r="AR775" s="222"/>
      <c r="AS775" s="222"/>
      <c r="AT775" s="222"/>
      <c r="AU775" s="222"/>
      <c r="AV775" s="222"/>
      <c r="AW775" s="222"/>
      <c r="AX775" s="222"/>
      <c r="AY775" s="222"/>
      <c r="AZ775" s="222"/>
      <c r="BA775" s="222"/>
      <c r="BB775" s="222"/>
      <c r="BC775" s="222"/>
      <c r="BD775" s="222"/>
      <c r="BE775" s="222"/>
      <c r="BF775" s="222"/>
      <c r="BG775" s="222"/>
      <c r="BH775" s="222"/>
      <c r="BI775" s="222"/>
      <c r="BJ775" s="222"/>
      <c r="BK775" s="222"/>
      <c r="BL775" s="222"/>
      <c r="BM775" s="57"/>
    </row>
    <row r="776" spans="1:65">
      <c r="A776" s="30"/>
      <c r="B776" s="3" t="s">
        <v>239</v>
      </c>
      <c r="C776" s="29"/>
      <c r="D776" s="23">
        <v>2.0500000000000001E-2</v>
      </c>
      <c r="E776" s="23">
        <v>2.1999999999999999E-2</v>
      </c>
      <c r="F776" s="23">
        <v>2.0500000000000001E-2</v>
      </c>
      <c r="G776" s="23">
        <v>2.1999999999999999E-2</v>
      </c>
      <c r="H776" s="23">
        <v>2.1000000000000001E-2</v>
      </c>
      <c r="I776" s="23">
        <v>2.1499999999999998E-2</v>
      </c>
      <c r="J776" s="23">
        <v>0.02</v>
      </c>
      <c r="K776" s="23">
        <v>1.8499999999999999E-2</v>
      </c>
      <c r="L776" s="23">
        <v>1.973077441054704E-2</v>
      </c>
      <c r="M776" s="23" t="s">
        <v>736</v>
      </c>
      <c r="N776" s="23" t="s">
        <v>736</v>
      </c>
      <c r="O776" s="23">
        <v>1.6E-2</v>
      </c>
      <c r="P776" s="23">
        <v>0.02</v>
      </c>
      <c r="Q776" s="23">
        <v>2.1499999999999998E-2</v>
      </c>
      <c r="R776" s="23">
        <v>1.9E-2</v>
      </c>
      <c r="S776" s="23">
        <v>1.95E-2</v>
      </c>
      <c r="T776" s="221"/>
      <c r="U776" s="222"/>
      <c r="V776" s="222"/>
      <c r="W776" s="222"/>
      <c r="X776" s="222"/>
      <c r="Y776" s="222"/>
      <c r="Z776" s="222"/>
      <c r="AA776" s="222"/>
      <c r="AB776" s="222"/>
      <c r="AC776" s="222"/>
      <c r="AD776" s="222"/>
      <c r="AE776" s="222"/>
      <c r="AF776" s="222"/>
      <c r="AG776" s="222"/>
      <c r="AH776" s="222"/>
      <c r="AI776" s="222"/>
      <c r="AJ776" s="222"/>
      <c r="AK776" s="222"/>
      <c r="AL776" s="222"/>
      <c r="AM776" s="222"/>
      <c r="AN776" s="222"/>
      <c r="AO776" s="222"/>
      <c r="AP776" s="222"/>
      <c r="AQ776" s="222"/>
      <c r="AR776" s="222"/>
      <c r="AS776" s="222"/>
      <c r="AT776" s="222"/>
      <c r="AU776" s="222"/>
      <c r="AV776" s="222"/>
      <c r="AW776" s="222"/>
      <c r="AX776" s="222"/>
      <c r="AY776" s="222"/>
      <c r="AZ776" s="222"/>
      <c r="BA776" s="222"/>
      <c r="BB776" s="222"/>
      <c r="BC776" s="222"/>
      <c r="BD776" s="222"/>
      <c r="BE776" s="222"/>
      <c r="BF776" s="222"/>
      <c r="BG776" s="222"/>
      <c r="BH776" s="222"/>
      <c r="BI776" s="222"/>
      <c r="BJ776" s="222"/>
      <c r="BK776" s="222"/>
      <c r="BL776" s="222"/>
      <c r="BM776" s="57"/>
    </row>
    <row r="777" spans="1:65">
      <c r="A777" s="30"/>
      <c r="B777" s="3" t="s">
        <v>240</v>
      </c>
      <c r="C777" s="29"/>
      <c r="D777" s="23">
        <v>5.4772255750516665E-4</v>
      </c>
      <c r="E777" s="23">
        <v>1.1690451944500115E-3</v>
      </c>
      <c r="F777" s="23">
        <v>5.4772255750516665E-4</v>
      </c>
      <c r="G777" s="23">
        <v>2.5884358211089573E-3</v>
      </c>
      <c r="H777" s="23">
        <v>5.1639777949432275E-4</v>
      </c>
      <c r="I777" s="23">
        <v>2.0412414523193153E-3</v>
      </c>
      <c r="J777" s="23">
        <v>1.3291601358251259E-3</v>
      </c>
      <c r="K777" s="23">
        <v>9.8319208025017426E-4</v>
      </c>
      <c r="L777" s="23">
        <v>1.1114684456633365E-3</v>
      </c>
      <c r="M777" s="23" t="s">
        <v>736</v>
      </c>
      <c r="N777" s="23" t="s">
        <v>736</v>
      </c>
      <c r="O777" s="23">
        <v>1.0327955589886444E-3</v>
      </c>
      <c r="P777" s="23">
        <v>0</v>
      </c>
      <c r="Q777" s="23">
        <v>1.4719601443879743E-3</v>
      </c>
      <c r="R777" s="23">
        <v>8.9442719099991667E-4</v>
      </c>
      <c r="S777" s="23">
        <v>1.3662601021279465E-3</v>
      </c>
      <c r="T777" s="221"/>
      <c r="U777" s="222"/>
      <c r="V777" s="222"/>
      <c r="W777" s="222"/>
      <c r="X777" s="222"/>
      <c r="Y777" s="222"/>
      <c r="Z777" s="222"/>
      <c r="AA777" s="222"/>
      <c r="AB777" s="222"/>
      <c r="AC777" s="222"/>
      <c r="AD777" s="222"/>
      <c r="AE777" s="222"/>
      <c r="AF777" s="222"/>
      <c r="AG777" s="222"/>
      <c r="AH777" s="222"/>
      <c r="AI777" s="222"/>
      <c r="AJ777" s="222"/>
      <c r="AK777" s="222"/>
      <c r="AL777" s="222"/>
      <c r="AM777" s="222"/>
      <c r="AN777" s="222"/>
      <c r="AO777" s="222"/>
      <c r="AP777" s="222"/>
      <c r="AQ777" s="222"/>
      <c r="AR777" s="222"/>
      <c r="AS777" s="222"/>
      <c r="AT777" s="222"/>
      <c r="AU777" s="222"/>
      <c r="AV777" s="222"/>
      <c r="AW777" s="222"/>
      <c r="AX777" s="222"/>
      <c r="AY777" s="222"/>
      <c r="AZ777" s="222"/>
      <c r="BA777" s="222"/>
      <c r="BB777" s="222"/>
      <c r="BC777" s="222"/>
      <c r="BD777" s="222"/>
      <c r="BE777" s="222"/>
      <c r="BF777" s="222"/>
      <c r="BG777" s="222"/>
      <c r="BH777" s="222"/>
      <c r="BI777" s="222"/>
      <c r="BJ777" s="222"/>
      <c r="BK777" s="222"/>
      <c r="BL777" s="222"/>
      <c r="BM777" s="57"/>
    </row>
    <row r="778" spans="1:65">
      <c r="A778" s="30"/>
      <c r="B778" s="3" t="s">
        <v>87</v>
      </c>
      <c r="C778" s="29"/>
      <c r="D778" s="13">
        <v>2.6718173536837395E-2</v>
      </c>
      <c r="E778" s="13">
        <v>5.3544054707634112E-2</v>
      </c>
      <c r="F778" s="13">
        <v>2.6718173536837395E-2</v>
      </c>
      <c r="G778" s="13">
        <v>0.12039236377250963</v>
      </c>
      <c r="H778" s="13">
        <v>2.4986989330370451E-2</v>
      </c>
      <c r="I778" s="13">
        <v>9.6436604046581831E-2</v>
      </c>
      <c r="J778" s="13">
        <v>6.5908767065708709E-2</v>
      </c>
      <c r="K778" s="13">
        <v>5.4120664967899496E-2</v>
      </c>
      <c r="L778" s="13">
        <v>5.5947893711310745E-2</v>
      </c>
      <c r="M778" s="13" t="s">
        <v>736</v>
      </c>
      <c r="N778" s="13" t="s">
        <v>736</v>
      </c>
      <c r="O778" s="13">
        <v>6.3232381162570059E-2</v>
      </c>
      <c r="P778" s="13">
        <v>0</v>
      </c>
      <c r="Q778" s="13">
        <v>7.0654086930622764E-2</v>
      </c>
      <c r="R778" s="13">
        <v>4.7075115315785086E-2</v>
      </c>
      <c r="S778" s="13">
        <v>6.9470852650573539E-2</v>
      </c>
      <c r="T778" s="157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6"/>
    </row>
    <row r="779" spans="1:65">
      <c r="A779" s="30"/>
      <c r="B779" s="3" t="s">
        <v>241</v>
      </c>
      <c r="C779" s="29"/>
      <c r="D779" s="13">
        <v>1.2231651145528932E-3</v>
      </c>
      <c r="E779" s="13">
        <v>6.6343370975661786E-2</v>
      </c>
      <c r="F779" s="13">
        <v>1.2231651145528932E-3</v>
      </c>
      <c r="G779" s="13">
        <v>5.0063319510384785E-2</v>
      </c>
      <c r="H779" s="13">
        <v>9.3631908471916159E-3</v>
      </c>
      <c r="I779" s="13">
        <v>3.378326804510734E-2</v>
      </c>
      <c r="J779" s="13">
        <v>-1.505688635072433E-2</v>
      </c>
      <c r="K779" s="13">
        <v>-0.11273719514238811</v>
      </c>
      <c r="L779" s="13">
        <v>-2.9734867725356939E-2</v>
      </c>
      <c r="M779" s="13" t="s">
        <v>736</v>
      </c>
      <c r="N779" s="13" t="s">
        <v>736</v>
      </c>
      <c r="O779" s="13">
        <v>-0.20227747820141317</v>
      </c>
      <c r="P779" s="13">
        <v>-2.3196912083363164E-2</v>
      </c>
      <c r="Q779" s="13">
        <v>1.7503216579829894E-2</v>
      </c>
      <c r="R779" s="13">
        <v>-7.2037066479195055E-2</v>
      </c>
      <c r="S779" s="13">
        <v>-3.9476963548640276E-2</v>
      </c>
      <c r="T779" s="157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6"/>
    </row>
    <row r="780" spans="1:65">
      <c r="A780" s="30"/>
      <c r="B780" s="46" t="s">
        <v>242</v>
      </c>
      <c r="C780" s="47"/>
      <c r="D780" s="45">
        <v>0</v>
      </c>
      <c r="E780" s="45">
        <v>0.98</v>
      </c>
      <c r="F780" s="45">
        <v>0</v>
      </c>
      <c r="G780" s="45">
        <v>0.74</v>
      </c>
      <c r="H780" s="45">
        <v>0.12</v>
      </c>
      <c r="I780" s="45">
        <v>0.49</v>
      </c>
      <c r="J780" s="45">
        <v>0.25</v>
      </c>
      <c r="K780" s="45">
        <v>1.72</v>
      </c>
      <c r="L780" s="45">
        <v>0.47</v>
      </c>
      <c r="M780" s="45">
        <v>3.31</v>
      </c>
      <c r="N780" s="45">
        <v>3.31</v>
      </c>
      <c r="O780" s="45">
        <v>3.07</v>
      </c>
      <c r="P780" s="45">
        <v>4.05</v>
      </c>
      <c r="Q780" s="45">
        <v>0.25</v>
      </c>
      <c r="R780" s="45">
        <v>1.1000000000000001</v>
      </c>
      <c r="S780" s="45">
        <v>0.61</v>
      </c>
      <c r="T780" s="157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6"/>
    </row>
    <row r="781" spans="1:65">
      <c r="B781" s="3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BM781" s="56"/>
    </row>
    <row r="782" spans="1:65" ht="15">
      <c r="B782" s="8" t="s">
        <v>584</v>
      </c>
      <c r="BM782" s="28" t="s">
        <v>67</v>
      </c>
    </row>
    <row r="783" spans="1:65" ht="15">
      <c r="A783" s="25" t="s">
        <v>60</v>
      </c>
      <c r="B783" s="18" t="s">
        <v>114</v>
      </c>
      <c r="C783" s="15" t="s">
        <v>115</v>
      </c>
      <c r="D783" s="16" t="s">
        <v>234</v>
      </c>
      <c r="E783" s="17" t="s">
        <v>234</v>
      </c>
      <c r="F783" s="17" t="s">
        <v>234</v>
      </c>
      <c r="G783" s="17" t="s">
        <v>234</v>
      </c>
      <c r="H783" s="17" t="s">
        <v>234</v>
      </c>
      <c r="I783" s="17" t="s">
        <v>234</v>
      </c>
      <c r="J783" s="17" t="s">
        <v>234</v>
      </c>
      <c r="K783" s="17" t="s">
        <v>234</v>
      </c>
      <c r="L783" s="17" t="s">
        <v>234</v>
      </c>
      <c r="M783" s="17" t="s">
        <v>234</v>
      </c>
      <c r="N783" s="17" t="s">
        <v>234</v>
      </c>
      <c r="O783" s="17" t="s">
        <v>234</v>
      </c>
      <c r="P783" s="17" t="s">
        <v>234</v>
      </c>
      <c r="Q783" s="17" t="s">
        <v>234</v>
      </c>
      <c r="R783" s="17" t="s">
        <v>234</v>
      </c>
      <c r="S783" s="17" t="s">
        <v>234</v>
      </c>
      <c r="T783" s="17" t="s">
        <v>234</v>
      </c>
      <c r="U783" s="17" t="s">
        <v>234</v>
      </c>
      <c r="V783" s="17" t="s">
        <v>234</v>
      </c>
      <c r="W783" s="17" t="s">
        <v>234</v>
      </c>
      <c r="X783" s="17" t="s">
        <v>234</v>
      </c>
      <c r="Y783" s="17" t="s">
        <v>234</v>
      </c>
      <c r="Z783" s="17" t="s">
        <v>234</v>
      </c>
      <c r="AA783" s="17" t="s">
        <v>234</v>
      </c>
      <c r="AB783" s="17" t="s">
        <v>234</v>
      </c>
      <c r="AC783" s="17" t="s">
        <v>234</v>
      </c>
      <c r="AD783" s="157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235</v>
      </c>
      <c r="C784" s="9" t="s">
        <v>235</v>
      </c>
      <c r="D784" s="154" t="s">
        <v>245</v>
      </c>
      <c r="E784" s="156" t="s">
        <v>246</v>
      </c>
      <c r="F784" s="156" t="s">
        <v>247</v>
      </c>
      <c r="G784" s="156" t="s">
        <v>248</v>
      </c>
      <c r="H784" s="156" t="s">
        <v>249</v>
      </c>
      <c r="I784" s="156" t="s">
        <v>250</v>
      </c>
      <c r="J784" s="156" t="s">
        <v>251</v>
      </c>
      <c r="K784" s="156" t="s">
        <v>252</v>
      </c>
      <c r="L784" s="156" t="s">
        <v>253</v>
      </c>
      <c r="M784" s="156" t="s">
        <v>254</v>
      </c>
      <c r="N784" s="156" t="s">
        <v>255</v>
      </c>
      <c r="O784" s="156" t="s">
        <v>256</v>
      </c>
      <c r="P784" s="156" t="s">
        <v>257</v>
      </c>
      <c r="Q784" s="156" t="s">
        <v>259</v>
      </c>
      <c r="R784" s="156" t="s">
        <v>260</v>
      </c>
      <c r="S784" s="156" t="s">
        <v>261</v>
      </c>
      <c r="T784" s="156" t="s">
        <v>262</v>
      </c>
      <c r="U784" s="156" t="s">
        <v>264</v>
      </c>
      <c r="V784" s="156" t="s">
        <v>265</v>
      </c>
      <c r="W784" s="156" t="s">
        <v>267</v>
      </c>
      <c r="X784" s="156" t="s">
        <v>268</v>
      </c>
      <c r="Y784" s="156" t="s">
        <v>269</v>
      </c>
      <c r="Z784" s="156" t="s">
        <v>270</v>
      </c>
      <c r="AA784" s="156" t="s">
        <v>271</v>
      </c>
      <c r="AB784" s="156" t="s">
        <v>236</v>
      </c>
      <c r="AC784" s="156" t="s">
        <v>272</v>
      </c>
      <c r="AD784" s="157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1</v>
      </c>
    </row>
    <row r="785" spans="1:65">
      <c r="A785" s="30"/>
      <c r="B785" s="19"/>
      <c r="C785" s="9"/>
      <c r="D785" s="10" t="s">
        <v>282</v>
      </c>
      <c r="E785" s="11" t="s">
        <v>282</v>
      </c>
      <c r="F785" s="11" t="s">
        <v>281</v>
      </c>
      <c r="G785" s="11" t="s">
        <v>281</v>
      </c>
      <c r="H785" s="11" t="s">
        <v>281</v>
      </c>
      <c r="I785" s="11" t="s">
        <v>281</v>
      </c>
      <c r="J785" s="11" t="s">
        <v>281</v>
      </c>
      <c r="K785" s="11" t="s">
        <v>281</v>
      </c>
      <c r="L785" s="11" t="s">
        <v>282</v>
      </c>
      <c r="M785" s="11" t="s">
        <v>305</v>
      </c>
      <c r="N785" s="11" t="s">
        <v>281</v>
      </c>
      <c r="O785" s="11" t="s">
        <v>305</v>
      </c>
      <c r="P785" s="11" t="s">
        <v>281</v>
      </c>
      <c r="Q785" s="11" t="s">
        <v>282</v>
      </c>
      <c r="R785" s="11" t="s">
        <v>305</v>
      </c>
      <c r="S785" s="11" t="s">
        <v>282</v>
      </c>
      <c r="T785" s="11" t="s">
        <v>282</v>
      </c>
      <c r="U785" s="11" t="s">
        <v>282</v>
      </c>
      <c r="V785" s="11" t="s">
        <v>282</v>
      </c>
      <c r="W785" s="11" t="s">
        <v>305</v>
      </c>
      <c r="X785" s="11" t="s">
        <v>305</v>
      </c>
      <c r="Y785" s="11" t="s">
        <v>282</v>
      </c>
      <c r="Z785" s="11" t="s">
        <v>282</v>
      </c>
      <c r="AA785" s="11" t="s">
        <v>282</v>
      </c>
      <c r="AB785" s="11" t="s">
        <v>305</v>
      </c>
      <c r="AC785" s="11" t="s">
        <v>282</v>
      </c>
      <c r="AD785" s="157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2</v>
      </c>
    </row>
    <row r="786" spans="1:65">
      <c r="A786" s="30"/>
      <c r="B786" s="19"/>
      <c r="C786" s="9"/>
      <c r="D786" s="26" t="s">
        <v>306</v>
      </c>
      <c r="E786" s="26" t="s">
        <v>306</v>
      </c>
      <c r="F786" s="26" t="s">
        <v>306</v>
      </c>
      <c r="G786" s="26" t="s">
        <v>306</v>
      </c>
      <c r="H786" s="26" t="s">
        <v>306</v>
      </c>
      <c r="I786" s="26" t="s">
        <v>306</v>
      </c>
      <c r="J786" s="26" t="s">
        <v>306</v>
      </c>
      <c r="K786" s="26" t="s">
        <v>306</v>
      </c>
      <c r="L786" s="26" t="s">
        <v>306</v>
      </c>
      <c r="M786" s="26" t="s">
        <v>121</v>
      </c>
      <c r="N786" s="26" t="s">
        <v>278</v>
      </c>
      <c r="O786" s="26" t="s">
        <v>307</v>
      </c>
      <c r="P786" s="26" t="s">
        <v>308</v>
      </c>
      <c r="Q786" s="26" t="s">
        <v>307</v>
      </c>
      <c r="R786" s="26" t="s">
        <v>307</v>
      </c>
      <c r="S786" s="26" t="s">
        <v>307</v>
      </c>
      <c r="T786" s="26" t="s">
        <v>309</v>
      </c>
      <c r="U786" s="26" t="s">
        <v>306</v>
      </c>
      <c r="V786" s="26" t="s">
        <v>308</v>
      </c>
      <c r="W786" s="26" t="s">
        <v>309</v>
      </c>
      <c r="X786" s="26" t="s">
        <v>306</v>
      </c>
      <c r="Y786" s="26" t="s">
        <v>309</v>
      </c>
      <c r="Z786" s="26" t="s">
        <v>309</v>
      </c>
      <c r="AA786" s="26" t="s">
        <v>306</v>
      </c>
      <c r="AB786" s="26" t="s">
        <v>309</v>
      </c>
      <c r="AC786" s="26" t="s">
        <v>308</v>
      </c>
      <c r="AD786" s="157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3</v>
      </c>
    </row>
    <row r="787" spans="1:65">
      <c r="A787" s="30"/>
      <c r="B787" s="18">
        <v>1</v>
      </c>
      <c r="C787" s="14">
        <v>1</v>
      </c>
      <c r="D787" s="21">
        <v>3.63</v>
      </c>
      <c r="E787" s="21">
        <v>3.8</v>
      </c>
      <c r="F787" s="21">
        <v>3.46</v>
      </c>
      <c r="G787" s="21">
        <v>3.61</v>
      </c>
      <c r="H787" s="21">
        <v>3.61</v>
      </c>
      <c r="I787" s="21">
        <v>3.65</v>
      </c>
      <c r="J787" s="21">
        <v>3.4300000000000006</v>
      </c>
      <c r="K787" s="21">
        <v>3.61</v>
      </c>
      <c r="L787" s="21">
        <v>3.45</v>
      </c>
      <c r="M787" s="21">
        <v>3.4242000000000004</v>
      </c>
      <c r="N787" s="21">
        <v>3.56</v>
      </c>
      <c r="O787" s="21">
        <v>3.1227</v>
      </c>
      <c r="P787" s="21">
        <v>3.7622979427456391</v>
      </c>
      <c r="Q787" s="21">
        <v>3.6110883196961119</v>
      </c>
      <c r="R787" s="21">
        <v>3.46</v>
      </c>
      <c r="S787" s="21">
        <v>3.45</v>
      </c>
      <c r="T787" s="21">
        <v>3.2799999999999994</v>
      </c>
      <c r="U787" s="21">
        <v>3.6103000000000005</v>
      </c>
      <c r="V787" s="21">
        <v>3.73</v>
      </c>
      <c r="W787" s="21">
        <v>3.64</v>
      </c>
      <c r="X787" s="21">
        <v>3.29</v>
      </c>
      <c r="Y787" s="21">
        <v>3.72</v>
      </c>
      <c r="Z787" s="21">
        <v>3.6000000000000005</v>
      </c>
      <c r="AA787" s="21">
        <v>3.75</v>
      </c>
      <c r="AB787" s="21">
        <v>3.8</v>
      </c>
      <c r="AC787" s="21">
        <v>3.1300000000000003</v>
      </c>
      <c r="AD787" s="157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>
        <v>1</v>
      </c>
      <c r="C788" s="9">
        <v>2</v>
      </c>
      <c r="D788" s="11">
        <v>3.62</v>
      </c>
      <c r="E788" s="11">
        <v>3.7949999999999999</v>
      </c>
      <c r="F788" s="11">
        <v>3.4000000000000004</v>
      </c>
      <c r="G788" s="11">
        <v>3.51</v>
      </c>
      <c r="H788" s="11">
        <v>3.6900000000000004</v>
      </c>
      <c r="I788" s="11">
        <v>3.72</v>
      </c>
      <c r="J788" s="11">
        <v>3.44</v>
      </c>
      <c r="K788" s="11">
        <v>3.73</v>
      </c>
      <c r="L788" s="11">
        <v>3.2799999999999994</v>
      </c>
      <c r="M788" s="11">
        <v>3.3342999999999998</v>
      </c>
      <c r="N788" s="11">
        <v>3.55</v>
      </c>
      <c r="O788" s="11">
        <v>3.2098</v>
      </c>
      <c r="P788" s="11">
        <v>3.7131147922765448</v>
      </c>
      <c r="Q788" s="11">
        <v>3.8230463607625729</v>
      </c>
      <c r="R788" s="11">
        <v>3.4300000000000006</v>
      </c>
      <c r="S788" s="11">
        <v>3.49</v>
      </c>
      <c r="T788" s="11">
        <v>3.2799999999999994</v>
      </c>
      <c r="U788" s="11">
        <v>3.5474999999999999</v>
      </c>
      <c r="V788" s="11">
        <v>3.6900000000000004</v>
      </c>
      <c r="W788" s="11">
        <v>3.52</v>
      </c>
      <c r="X788" s="11">
        <v>3.29</v>
      </c>
      <c r="Y788" s="11">
        <v>3.7599999999999993</v>
      </c>
      <c r="Z788" s="11">
        <v>3.62</v>
      </c>
      <c r="AA788" s="11">
        <v>3.8699999999999997</v>
      </c>
      <c r="AB788" s="11">
        <v>3.84</v>
      </c>
      <c r="AC788" s="11">
        <v>3.4099999999999997</v>
      </c>
      <c r="AD788" s="157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26</v>
      </c>
    </row>
    <row r="789" spans="1:65">
      <c r="A789" s="30"/>
      <c r="B789" s="19">
        <v>1</v>
      </c>
      <c r="C789" s="9">
        <v>3</v>
      </c>
      <c r="D789" s="11">
        <v>3.63</v>
      </c>
      <c r="E789" s="11">
        <v>3.6970000000000001</v>
      </c>
      <c r="F789" s="11">
        <v>3.49</v>
      </c>
      <c r="G789" s="11">
        <v>3.5000000000000004</v>
      </c>
      <c r="H789" s="11">
        <v>3.6699999999999995</v>
      </c>
      <c r="I789" s="11">
        <v>3.74</v>
      </c>
      <c r="J789" s="11">
        <v>3.42</v>
      </c>
      <c r="K789" s="11">
        <v>3.62</v>
      </c>
      <c r="L789" s="11">
        <v>3.17</v>
      </c>
      <c r="M789" s="11">
        <v>3.4903000000000004</v>
      </c>
      <c r="N789" s="11">
        <v>3.55</v>
      </c>
      <c r="O789" s="159">
        <v>3.411</v>
      </c>
      <c r="P789" s="11">
        <v>3.7393036351349309</v>
      </c>
      <c r="Q789" s="11">
        <v>3.8800455990028277</v>
      </c>
      <c r="R789" s="11">
        <v>3.44</v>
      </c>
      <c r="S789" s="11">
        <v>3.49</v>
      </c>
      <c r="T789" s="11">
        <v>3.35</v>
      </c>
      <c r="U789" s="11">
        <v>3.6367999999999996</v>
      </c>
      <c r="V789" s="11">
        <v>3.64</v>
      </c>
      <c r="W789" s="11">
        <v>3.6000000000000005</v>
      </c>
      <c r="X789" s="11">
        <v>3.18</v>
      </c>
      <c r="Y789" s="11">
        <v>3.71</v>
      </c>
      <c r="Z789" s="11">
        <v>3.52</v>
      </c>
      <c r="AA789" s="11">
        <v>3.81</v>
      </c>
      <c r="AB789" s="11">
        <v>3.8</v>
      </c>
      <c r="AC789" s="11">
        <v>3.2199999999999998</v>
      </c>
      <c r="AD789" s="157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16</v>
      </c>
    </row>
    <row r="790" spans="1:65">
      <c r="A790" s="30"/>
      <c r="B790" s="19">
        <v>1</v>
      </c>
      <c r="C790" s="9">
        <v>4</v>
      </c>
      <c r="D790" s="11">
        <v>3.6900000000000004</v>
      </c>
      <c r="E790" s="11">
        <v>3.778</v>
      </c>
      <c r="F790" s="11">
        <v>3.52</v>
      </c>
      <c r="G790" s="11">
        <v>3.54</v>
      </c>
      <c r="H790" s="11">
        <v>3.6699999999999995</v>
      </c>
      <c r="I790" s="11">
        <v>3.7000000000000006</v>
      </c>
      <c r="J790" s="11">
        <v>3.42</v>
      </c>
      <c r="K790" s="11">
        <v>3.6699999999999995</v>
      </c>
      <c r="L790" s="11">
        <v>3.37</v>
      </c>
      <c r="M790" s="11">
        <v>3.3952000000000004</v>
      </c>
      <c r="N790" s="11">
        <v>3.49</v>
      </c>
      <c r="O790" s="11">
        <v>3.0619000000000001</v>
      </c>
      <c r="P790" s="11">
        <v>3.6927671511976312</v>
      </c>
      <c r="Q790" s="11">
        <v>3.5638131225708052</v>
      </c>
      <c r="R790" s="11">
        <v>3.44</v>
      </c>
      <c r="S790" s="11">
        <v>3.49</v>
      </c>
      <c r="T790" s="11">
        <v>3.26</v>
      </c>
      <c r="U790" s="11">
        <v>3.4161999999999999</v>
      </c>
      <c r="V790" s="11">
        <v>3.71</v>
      </c>
      <c r="W790" s="11">
        <v>3.54</v>
      </c>
      <c r="X790" s="11">
        <v>3.19</v>
      </c>
      <c r="Y790" s="11">
        <v>3.71</v>
      </c>
      <c r="Z790" s="11">
        <v>3.64</v>
      </c>
      <c r="AA790" s="11">
        <v>3.7900000000000005</v>
      </c>
      <c r="AB790" s="11">
        <v>3.84</v>
      </c>
      <c r="AC790" s="11">
        <v>3.2099999999999995</v>
      </c>
      <c r="AD790" s="157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3.5431627146111286</v>
      </c>
    </row>
    <row r="791" spans="1:65">
      <c r="A791" s="30"/>
      <c r="B791" s="19">
        <v>1</v>
      </c>
      <c r="C791" s="9">
        <v>5</v>
      </c>
      <c r="D791" s="11">
        <v>3.73</v>
      </c>
      <c r="E791" s="11">
        <v>3.7010000000000001</v>
      </c>
      <c r="F791" s="11">
        <v>3.54</v>
      </c>
      <c r="G791" s="11">
        <v>3.46</v>
      </c>
      <c r="H791" s="11">
        <v>3.56</v>
      </c>
      <c r="I791" s="11">
        <v>3.7000000000000006</v>
      </c>
      <c r="J791" s="11">
        <v>3.45</v>
      </c>
      <c r="K791" s="11">
        <v>3.5900000000000003</v>
      </c>
      <c r="L791" s="11">
        <v>3.2400000000000007</v>
      </c>
      <c r="M791" s="11">
        <v>3.3331</v>
      </c>
      <c r="N791" s="11">
        <v>3.47</v>
      </c>
      <c r="O791" s="11">
        <v>3.1510000000000002</v>
      </c>
      <c r="P791" s="11">
        <v>3.7509927947703088</v>
      </c>
      <c r="Q791" s="11">
        <v>3.6676585813572111</v>
      </c>
      <c r="R791" s="11">
        <v>3.54</v>
      </c>
      <c r="S791" s="11">
        <v>3.56</v>
      </c>
      <c r="T791" s="11">
        <v>3.29</v>
      </c>
      <c r="U791" s="11">
        <v>3.4916</v>
      </c>
      <c r="V791" s="11">
        <v>3.6799999999999997</v>
      </c>
      <c r="W791" s="11">
        <v>3.56</v>
      </c>
      <c r="X791" s="11">
        <v>3.2400000000000007</v>
      </c>
      <c r="Y791" s="11">
        <v>3.72</v>
      </c>
      <c r="Z791" s="11">
        <v>3.62</v>
      </c>
      <c r="AA791" s="11">
        <v>3.8699999999999997</v>
      </c>
      <c r="AB791" s="11">
        <v>3.74</v>
      </c>
      <c r="AC791" s="11">
        <v>3.04</v>
      </c>
      <c r="AD791" s="157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103</v>
      </c>
    </row>
    <row r="792" spans="1:65">
      <c r="A792" s="30"/>
      <c r="B792" s="19">
        <v>1</v>
      </c>
      <c r="C792" s="9">
        <v>6</v>
      </c>
      <c r="D792" s="11">
        <v>3.71</v>
      </c>
      <c r="E792" s="11">
        <v>3.6900000000000004</v>
      </c>
      <c r="F792" s="11">
        <v>3.47</v>
      </c>
      <c r="G792" s="11">
        <v>3.55</v>
      </c>
      <c r="H792" s="11">
        <v>3.6699999999999995</v>
      </c>
      <c r="I792" s="11">
        <v>3.6799999999999997</v>
      </c>
      <c r="J792" s="11">
        <v>3.39</v>
      </c>
      <c r="K792" s="11">
        <v>3.6900000000000004</v>
      </c>
      <c r="L792" s="11">
        <v>3.29</v>
      </c>
      <c r="M792" s="11">
        <v>3.4745999999999997</v>
      </c>
      <c r="N792" s="11">
        <v>3.53</v>
      </c>
      <c r="O792" s="11">
        <v>3.1309999999999998</v>
      </c>
      <c r="P792" s="11">
        <v>3.7231342371047504</v>
      </c>
      <c r="Q792" s="11">
        <v>3.7628409427169442</v>
      </c>
      <c r="R792" s="11">
        <v>3.4799999999999995</v>
      </c>
      <c r="S792" s="11">
        <v>3.51</v>
      </c>
      <c r="T792" s="11">
        <v>3.2799999999999994</v>
      </c>
      <c r="U792" s="11">
        <v>3.5964999999999998</v>
      </c>
      <c r="V792" s="11">
        <v>3.7000000000000006</v>
      </c>
      <c r="W792" s="11">
        <v>3.54</v>
      </c>
      <c r="X792" s="11">
        <v>3.3300000000000005</v>
      </c>
      <c r="Y792" s="11">
        <v>3.73</v>
      </c>
      <c r="Z792" s="11">
        <v>3.5900000000000003</v>
      </c>
      <c r="AA792" s="11">
        <v>3.92</v>
      </c>
      <c r="AB792" s="11">
        <v>3.7900000000000005</v>
      </c>
      <c r="AC792" s="11">
        <v>3.1300000000000003</v>
      </c>
      <c r="AD792" s="157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6"/>
    </row>
    <row r="793" spans="1:65">
      <c r="A793" s="30"/>
      <c r="B793" s="20" t="s">
        <v>238</v>
      </c>
      <c r="C793" s="12"/>
      <c r="D793" s="22">
        <v>3.6683333333333334</v>
      </c>
      <c r="E793" s="22">
        <v>3.7435000000000005</v>
      </c>
      <c r="F793" s="22">
        <v>3.48</v>
      </c>
      <c r="G793" s="22">
        <v>3.5283333333333338</v>
      </c>
      <c r="H793" s="22">
        <v>3.6449999999999996</v>
      </c>
      <c r="I793" s="22">
        <v>3.6983333333333337</v>
      </c>
      <c r="J793" s="22">
        <v>3.4250000000000003</v>
      </c>
      <c r="K793" s="22">
        <v>3.6516666666666673</v>
      </c>
      <c r="L793" s="22">
        <v>3.3000000000000003</v>
      </c>
      <c r="M793" s="22">
        <v>3.4086166666666666</v>
      </c>
      <c r="N793" s="22">
        <v>3.5250000000000004</v>
      </c>
      <c r="O793" s="22">
        <v>3.1812333333333331</v>
      </c>
      <c r="P793" s="22">
        <v>3.7302684255383007</v>
      </c>
      <c r="Q793" s="22">
        <v>3.7180821543510789</v>
      </c>
      <c r="R793" s="22">
        <v>3.4649999999999999</v>
      </c>
      <c r="S793" s="22">
        <v>3.4983333333333335</v>
      </c>
      <c r="T793" s="22">
        <v>3.2899999999999991</v>
      </c>
      <c r="U793" s="22">
        <v>3.5498166666666662</v>
      </c>
      <c r="V793" s="22">
        <v>3.6916666666666664</v>
      </c>
      <c r="W793" s="22">
        <v>3.5666666666666664</v>
      </c>
      <c r="X793" s="22">
        <v>3.2533333333333339</v>
      </c>
      <c r="Y793" s="22">
        <v>3.7249999999999996</v>
      </c>
      <c r="Z793" s="22">
        <v>3.5983333333333332</v>
      </c>
      <c r="AA793" s="22">
        <v>3.8349999999999995</v>
      </c>
      <c r="AB793" s="22">
        <v>3.8016666666666663</v>
      </c>
      <c r="AC793" s="22">
        <v>3.1899999999999995</v>
      </c>
      <c r="AD793" s="157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6"/>
    </row>
    <row r="794" spans="1:65">
      <c r="A794" s="30"/>
      <c r="B794" s="3" t="s">
        <v>239</v>
      </c>
      <c r="C794" s="29"/>
      <c r="D794" s="11">
        <v>3.66</v>
      </c>
      <c r="E794" s="11">
        <v>3.7395</v>
      </c>
      <c r="F794" s="11">
        <v>3.4800000000000004</v>
      </c>
      <c r="G794" s="11">
        <v>3.5249999999999999</v>
      </c>
      <c r="H794" s="11">
        <v>3.6699999999999995</v>
      </c>
      <c r="I794" s="11">
        <v>3.7000000000000006</v>
      </c>
      <c r="J794" s="11">
        <v>3.4250000000000003</v>
      </c>
      <c r="K794" s="11">
        <v>3.6449999999999996</v>
      </c>
      <c r="L794" s="11">
        <v>3.2849999999999997</v>
      </c>
      <c r="M794" s="11">
        <v>3.4097000000000004</v>
      </c>
      <c r="N794" s="11">
        <v>3.54</v>
      </c>
      <c r="O794" s="11">
        <v>3.141</v>
      </c>
      <c r="P794" s="11">
        <v>3.7312189361198405</v>
      </c>
      <c r="Q794" s="11">
        <v>3.7152497620370779</v>
      </c>
      <c r="R794" s="11">
        <v>3.45</v>
      </c>
      <c r="S794" s="11">
        <v>3.49</v>
      </c>
      <c r="T794" s="11">
        <v>3.2799999999999994</v>
      </c>
      <c r="U794" s="11">
        <v>3.5720000000000001</v>
      </c>
      <c r="V794" s="11">
        <v>3.6950000000000003</v>
      </c>
      <c r="W794" s="11">
        <v>3.55</v>
      </c>
      <c r="X794" s="11">
        <v>3.2650000000000006</v>
      </c>
      <c r="Y794" s="11">
        <v>3.72</v>
      </c>
      <c r="Z794" s="11">
        <v>3.6100000000000003</v>
      </c>
      <c r="AA794" s="11">
        <v>3.84</v>
      </c>
      <c r="AB794" s="11">
        <v>3.8</v>
      </c>
      <c r="AC794" s="11">
        <v>3.17</v>
      </c>
      <c r="AD794" s="157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6"/>
    </row>
    <row r="795" spans="1:65">
      <c r="A795" s="30"/>
      <c r="B795" s="3" t="s">
        <v>240</v>
      </c>
      <c r="C795" s="29"/>
      <c r="D795" s="23">
        <v>4.7504385762439552E-2</v>
      </c>
      <c r="E795" s="23">
        <v>5.2660231674385785E-2</v>
      </c>
      <c r="F795" s="23">
        <v>4.9396356140913776E-2</v>
      </c>
      <c r="G795" s="23">
        <v>5.1153364177409275E-2</v>
      </c>
      <c r="H795" s="23">
        <v>4.9699094559156623E-2</v>
      </c>
      <c r="I795" s="23">
        <v>3.1251666622224748E-2</v>
      </c>
      <c r="J795" s="23">
        <v>2.073644135332775E-2</v>
      </c>
      <c r="K795" s="23">
        <v>5.3820689949745738E-2</v>
      </c>
      <c r="L795" s="23">
        <v>9.8386991009990765E-2</v>
      </c>
      <c r="M795" s="23">
        <v>6.7341737924311681E-2</v>
      </c>
      <c r="N795" s="23">
        <v>3.6742346141747532E-2</v>
      </c>
      <c r="O795" s="23">
        <v>0.12223977530520362</v>
      </c>
      <c r="P795" s="23">
        <v>2.5645716293031102E-2</v>
      </c>
      <c r="Q795" s="23">
        <v>0.12413069137091003</v>
      </c>
      <c r="R795" s="23">
        <v>4.0865633483404995E-2</v>
      </c>
      <c r="S795" s="23">
        <v>3.6009258068816989E-2</v>
      </c>
      <c r="T795" s="23">
        <v>3.0983866769659536E-2</v>
      </c>
      <c r="U795" s="23">
        <v>8.3248577565425502E-2</v>
      </c>
      <c r="V795" s="23">
        <v>3.0605010483034746E-2</v>
      </c>
      <c r="W795" s="23">
        <v>4.5018514709691128E-2</v>
      </c>
      <c r="X795" s="23">
        <v>6.022181221672656E-2</v>
      </c>
      <c r="Y795" s="23">
        <v>1.8708286933869452E-2</v>
      </c>
      <c r="Z795" s="23">
        <v>4.215052391924292E-2</v>
      </c>
      <c r="AA795" s="23">
        <v>6.2529992803453754E-2</v>
      </c>
      <c r="AB795" s="23">
        <v>3.7103458958251519E-2</v>
      </c>
      <c r="AC795" s="23">
        <v>0.12601587201618669</v>
      </c>
      <c r="AD795" s="221"/>
      <c r="AE795" s="222"/>
      <c r="AF795" s="222"/>
      <c r="AG795" s="222"/>
      <c r="AH795" s="222"/>
      <c r="AI795" s="222"/>
      <c r="AJ795" s="222"/>
      <c r="AK795" s="222"/>
      <c r="AL795" s="222"/>
      <c r="AM795" s="222"/>
      <c r="AN795" s="222"/>
      <c r="AO795" s="222"/>
      <c r="AP795" s="222"/>
      <c r="AQ795" s="222"/>
      <c r="AR795" s="222"/>
      <c r="AS795" s="222"/>
      <c r="AT795" s="222"/>
      <c r="AU795" s="222"/>
      <c r="AV795" s="222"/>
      <c r="AW795" s="222"/>
      <c r="AX795" s="222"/>
      <c r="AY795" s="222"/>
      <c r="AZ795" s="222"/>
      <c r="BA795" s="222"/>
      <c r="BB795" s="222"/>
      <c r="BC795" s="222"/>
      <c r="BD795" s="222"/>
      <c r="BE795" s="222"/>
      <c r="BF795" s="222"/>
      <c r="BG795" s="222"/>
      <c r="BH795" s="222"/>
      <c r="BI795" s="222"/>
      <c r="BJ795" s="222"/>
      <c r="BK795" s="222"/>
      <c r="BL795" s="222"/>
      <c r="BM795" s="57"/>
    </row>
    <row r="796" spans="1:65">
      <c r="A796" s="30"/>
      <c r="B796" s="3" t="s">
        <v>87</v>
      </c>
      <c r="C796" s="29"/>
      <c r="D796" s="13">
        <v>1.294985527372273E-2</v>
      </c>
      <c r="E796" s="13">
        <v>1.4067111439664961E-2</v>
      </c>
      <c r="F796" s="13">
        <v>1.4194355212906257E-2</v>
      </c>
      <c r="G796" s="13">
        <v>1.4497883092321947E-2</v>
      </c>
      <c r="H796" s="13">
        <v>1.3634868191812519E-2</v>
      </c>
      <c r="I796" s="13">
        <v>8.4502027820346319E-3</v>
      </c>
      <c r="J796" s="13">
        <v>6.0544354316285397E-3</v>
      </c>
      <c r="K796" s="13">
        <v>1.4738664522979205E-2</v>
      </c>
      <c r="L796" s="13">
        <v>2.9814239699997198E-2</v>
      </c>
      <c r="M796" s="13">
        <v>1.9756324782090003E-2</v>
      </c>
      <c r="N796" s="13">
        <v>1.0423360607587952E-2</v>
      </c>
      <c r="O796" s="13">
        <v>3.8425278027977711E-2</v>
      </c>
      <c r="P796" s="13">
        <v>6.8750324018117459E-3</v>
      </c>
      <c r="Q796" s="13">
        <v>3.3385677405123042E-2</v>
      </c>
      <c r="R796" s="13">
        <v>1.1793833617144299E-2</v>
      </c>
      <c r="S796" s="13">
        <v>1.0293261001091087E-2</v>
      </c>
      <c r="T796" s="13">
        <v>9.4175886837870957E-3</v>
      </c>
      <c r="U796" s="13">
        <v>2.3451514650641728E-2</v>
      </c>
      <c r="V796" s="13">
        <v>8.2902962933728442E-3</v>
      </c>
      <c r="W796" s="13">
        <v>1.2622013470006859E-2</v>
      </c>
      <c r="X796" s="13">
        <v>1.8510802935469226E-2</v>
      </c>
      <c r="Y796" s="13">
        <v>5.0223589084213297E-3</v>
      </c>
      <c r="Z796" s="13">
        <v>1.1713901969219896E-2</v>
      </c>
      <c r="AA796" s="13">
        <v>1.6305082869218713E-2</v>
      </c>
      <c r="AB796" s="13">
        <v>9.7597875383388481E-3</v>
      </c>
      <c r="AC796" s="13">
        <v>3.9503408155544421E-2</v>
      </c>
      <c r="AD796" s="157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6"/>
    </row>
    <row r="797" spans="1:65">
      <c r="A797" s="30"/>
      <c r="B797" s="3" t="s">
        <v>241</v>
      </c>
      <c r="C797" s="29"/>
      <c r="D797" s="13">
        <v>3.5327369585944179E-2</v>
      </c>
      <c r="E797" s="13">
        <v>5.6541937676960252E-2</v>
      </c>
      <c r="F797" s="13">
        <v>-1.7826648025692227E-2</v>
      </c>
      <c r="G797" s="13">
        <v>-4.1853514704933703E-3</v>
      </c>
      <c r="H797" s="13">
        <v>2.8741916076537866E-2</v>
      </c>
      <c r="I797" s="13">
        <v>4.3794381240895186E-2</v>
      </c>
      <c r="J797" s="13">
        <v>-3.3349502726435443E-2</v>
      </c>
      <c r="K797" s="13">
        <v>3.062347422208278E-2</v>
      </c>
      <c r="L797" s="13">
        <v>-6.8628717955397711E-2</v>
      </c>
      <c r="M797" s="13">
        <v>-3.7973431869111507E-2</v>
      </c>
      <c r="N797" s="13">
        <v>-5.1261305432657167E-3</v>
      </c>
      <c r="O797" s="13">
        <v>-0.10214867631827573</v>
      </c>
      <c r="P797" s="13">
        <v>5.2807541170941441E-2</v>
      </c>
      <c r="Q797" s="13">
        <v>4.936816449852155E-2</v>
      </c>
      <c r="R797" s="13">
        <v>-2.206015385316773E-2</v>
      </c>
      <c r="S797" s="13">
        <v>-1.2652363125444377E-2</v>
      </c>
      <c r="T797" s="13">
        <v>-7.1451055173714972E-2</v>
      </c>
      <c r="U797" s="13">
        <v>1.8779696535240475E-3</v>
      </c>
      <c r="V797" s="13">
        <v>4.1912823095350493E-2</v>
      </c>
      <c r="W797" s="13">
        <v>6.6336078663882247E-3</v>
      </c>
      <c r="X797" s="13">
        <v>-8.1799624974210117E-2</v>
      </c>
      <c r="Y797" s="13">
        <v>5.1320613823073735E-2</v>
      </c>
      <c r="Z797" s="13">
        <v>1.5571009057725238E-2</v>
      </c>
      <c r="AA797" s="13">
        <v>8.2366323224560389E-2</v>
      </c>
      <c r="AB797" s="13">
        <v>7.2958532496837147E-2</v>
      </c>
      <c r="AC797" s="13">
        <v>-9.9674427356884698E-2</v>
      </c>
      <c r="AD797" s="157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6"/>
    </row>
    <row r="798" spans="1:65">
      <c r="A798" s="30"/>
      <c r="B798" s="46" t="s">
        <v>242</v>
      </c>
      <c r="C798" s="47"/>
      <c r="D798" s="45">
        <v>0.54</v>
      </c>
      <c r="E798" s="45">
        <v>0.91</v>
      </c>
      <c r="F798" s="45">
        <v>0.39</v>
      </c>
      <c r="G798" s="45">
        <v>0.15</v>
      </c>
      <c r="H798" s="45">
        <v>0.43</v>
      </c>
      <c r="I798" s="45">
        <v>0.69</v>
      </c>
      <c r="J798" s="45">
        <v>0.66</v>
      </c>
      <c r="K798" s="45">
        <v>0.46</v>
      </c>
      <c r="L798" s="45">
        <v>1.27</v>
      </c>
      <c r="M798" s="45">
        <v>0.74</v>
      </c>
      <c r="N798" s="45">
        <v>0.16</v>
      </c>
      <c r="O798" s="45">
        <v>1.86</v>
      </c>
      <c r="P798" s="45">
        <v>0.85</v>
      </c>
      <c r="Q798" s="45">
        <v>0.79</v>
      </c>
      <c r="R798" s="45">
        <v>0.46</v>
      </c>
      <c r="S798" s="45">
        <v>0.3</v>
      </c>
      <c r="T798" s="45">
        <v>1.32</v>
      </c>
      <c r="U798" s="45">
        <v>0.04</v>
      </c>
      <c r="V798" s="45">
        <v>0.66</v>
      </c>
      <c r="W798" s="45">
        <v>0.04</v>
      </c>
      <c r="X798" s="45">
        <v>1.5</v>
      </c>
      <c r="Y798" s="45">
        <v>0.82</v>
      </c>
      <c r="Z798" s="45">
        <v>0.2</v>
      </c>
      <c r="AA798" s="45">
        <v>1.36</v>
      </c>
      <c r="AB798" s="45">
        <v>1.2</v>
      </c>
      <c r="AC798" s="45">
        <v>1.82</v>
      </c>
      <c r="AD798" s="157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6"/>
    </row>
    <row r="799" spans="1:65">
      <c r="B799" s="31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BM799" s="56"/>
    </row>
    <row r="800" spans="1:65" ht="15">
      <c r="B800" s="8" t="s">
        <v>585</v>
      </c>
      <c r="BM800" s="28" t="s">
        <v>67</v>
      </c>
    </row>
    <row r="801" spans="1:65" ht="15">
      <c r="A801" s="25" t="s">
        <v>6</v>
      </c>
      <c r="B801" s="18" t="s">
        <v>114</v>
      </c>
      <c r="C801" s="15" t="s">
        <v>115</v>
      </c>
      <c r="D801" s="16" t="s">
        <v>234</v>
      </c>
      <c r="E801" s="17" t="s">
        <v>234</v>
      </c>
      <c r="F801" s="17" t="s">
        <v>234</v>
      </c>
      <c r="G801" s="17" t="s">
        <v>234</v>
      </c>
      <c r="H801" s="17" t="s">
        <v>234</v>
      </c>
      <c r="I801" s="17" t="s">
        <v>234</v>
      </c>
      <c r="J801" s="17" t="s">
        <v>234</v>
      </c>
      <c r="K801" s="17" t="s">
        <v>234</v>
      </c>
      <c r="L801" s="17" t="s">
        <v>234</v>
      </c>
      <c r="M801" s="17" t="s">
        <v>234</v>
      </c>
      <c r="N801" s="17" t="s">
        <v>234</v>
      </c>
      <c r="O801" s="17" t="s">
        <v>234</v>
      </c>
      <c r="P801" s="17" t="s">
        <v>234</v>
      </c>
      <c r="Q801" s="17" t="s">
        <v>234</v>
      </c>
      <c r="R801" s="17" t="s">
        <v>234</v>
      </c>
      <c r="S801" s="17" t="s">
        <v>234</v>
      </c>
      <c r="T801" s="17" t="s">
        <v>234</v>
      </c>
      <c r="U801" s="17" t="s">
        <v>234</v>
      </c>
      <c r="V801" s="17" t="s">
        <v>234</v>
      </c>
      <c r="W801" s="17" t="s">
        <v>234</v>
      </c>
      <c r="X801" s="17" t="s">
        <v>234</v>
      </c>
      <c r="Y801" s="17" t="s">
        <v>234</v>
      </c>
      <c r="Z801" s="17" t="s">
        <v>234</v>
      </c>
      <c r="AA801" s="17" t="s">
        <v>234</v>
      </c>
      <c r="AB801" s="17" t="s">
        <v>234</v>
      </c>
      <c r="AC801" s="17" t="s">
        <v>234</v>
      </c>
      <c r="AD801" s="17" t="s">
        <v>234</v>
      </c>
      <c r="AE801" s="17" t="s">
        <v>234</v>
      </c>
      <c r="AF801" s="157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</v>
      </c>
    </row>
    <row r="802" spans="1:65">
      <c r="A802" s="30"/>
      <c r="B802" s="19" t="s">
        <v>235</v>
      </c>
      <c r="C802" s="9" t="s">
        <v>235</v>
      </c>
      <c r="D802" s="154" t="s">
        <v>245</v>
      </c>
      <c r="E802" s="156" t="s">
        <v>246</v>
      </c>
      <c r="F802" s="156" t="s">
        <v>247</v>
      </c>
      <c r="G802" s="156" t="s">
        <v>248</v>
      </c>
      <c r="H802" s="156" t="s">
        <v>249</v>
      </c>
      <c r="I802" s="156" t="s">
        <v>250</v>
      </c>
      <c r="J802" s="156" t="s">
        <v>251</v>
      </c>
      <c r="K802" s="156" t="s">
        <v>252</v>
      </c>
      <c r="L802" s="156" t="s">
        <v>253</v>
      </c>
      <c r="M802" s="156" t="s">
        <v>254</v>
      </c>
      <c r="N802" s="156" t="s">
        <v>255</v>
      </c>
      <c r="O802" s="156" t="s">
        <v>256</v>
      </c>
      <c r="P802" s="156" t="s">
        <v>257</v>
      </c>
      <c r="Q802" s="156" t="s">
        <v>258</v>
      </c>
      <c r="R802" s="156" t="s">
        <v>259</v>
      </c>
      <c r="S802" s="156" t="s">
        <v>260</v>
      </c>
      <c r="T802" s="156" t="s">
        <v>261</v>
      </c>
      <c r="U802" s="156" t="s">
        <v>262</v>
      </c>
      <c r="V802" s="156" t="s">
        <v>263</v>
      </c>
      <c r="W802" s="156" t="s">
        <v>264</v>
      </c>
      <c r="X802" s="156" t="s">
        <v>265</v>
      </c>
      <c r="Y802" s="156" t="s">
        <v>267</v>
      </c>
      <c r="Z802" s="156" t="s">
        <v>268</v>
      </c>
      <c r="AA802" s="156" t="s">
        <v>269</v>
      </c>
      <c r="AB802" s="156" t="s">
        <v>270</v>
      </c>
      <c r="AC802" s="156" t="s">
        <v>271</v>
      </c>
      <c r="AD802" s="156" t="s">
        <v>236</v>
      </c>
      <c r="AE802" s="156" t="s">
        <v>272</v>
      </c>
      <c r="AF802" s="157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 t="s">
        <v>3</v>
      </c>
    </row>
    <row r="803" spans="1:65">
      <c r="A803" s="30"/>
      <c r="B803" s="19"/>
      <c r="C803" s="9"/>
      <c r="D803" s="10" t="s">
        <v>282</v>
      </c>
      <c r="E803" s="11" t="s">
        <v>282</v>
      </c>
      <c r="F803" s="11" t="s">
        <v>281</v>
      </c>
      <c r="G803" s="11" t="s">
        <v>281</v>
      </c>
      <c r="H803" s="11" t="s">
        <v>281</v>
      </c>
      <c r="I803" s="11" t="s">
        <v>281</v>
      </c>
      <c r="J803" s="11" t="s">
        <v>281</v>
      </c>
      <c r="K803" s="11" t="s">
        <v>281</v>
      </c>
      <c r="L803" s="11" t="s">
        <v>282</v>
      </c>
      <c r="M803" s="11" t="s">
        <v>281</v>
      </c>
      <c r="N803" s="11" t="s">
        <v>281</v>
      </c>
      <c r="O803" s="11" t="s">
        <v>305</v>
      </c>
      <c r="P803" s="11" t="s">
        <v>281</v>
      </c>
      <c r="Q803" s="11" t="s">
        <v>282</v>
      </c>
      <c r="R803" s="11" t="s">
        <v>282</v>
      </c>
      <c r="S803" s="11" t="s">
        <v>305</v>
      </c>
      <c r="T803" s="11" t="s">
        <v>282</v>
      </c>
      <c r="U803" s="11" t="s">
        <v>282</v>
      </c>
      <c r="V803" s="11" t="s">
        <v>305</v>
      </c>
      <c r="W803" s="11" t="s">
        <v>282</v>
      </c>
      <c r="X803" s="11" t="s">
        <v>282</v>
      </c>
      <c r="Y803" s="11" t="s">
        <v>281</v>
      </c>
      <c r="Z803" s="11" t="s">
        <v>305</v>
      </c>
      <c r="AA803" s="11" t="s">
        <v>282</v>
      </c>
      <c r="AB803" s="11" t="s">
        <v>282</v>
      </c>
      <c r="AC803" s="11" t="s">
        <v>282</v>
      </c>
      <c r="AD803" s="11" t="s">
        <v>305</v>
      </c>
      <c r="AE803" s="11" t="s">
        <v>281</v>
      </c>
      <c r="AF803" s="157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/>
      <c r="C804" s="9"/>
      <c r="D804" s="26" t="s">
        <v>306</v>
      </c>
      <c r="E804" s="26" t="s">
        <v>306</v>
      </c>
      <c r="F804" s="26" t="s">
        <v>306</v>
      </c>
      <c r="G804" s="26" t="s">
        <v>306</v>
      </c>
      <c r="H804" s="26" t="s">
        <v>306</v>
      </c>
      <c r="I804" s="26" t="s">
        <v>306</v>
      </c>
      <c r="J804" s="26" t="s">
        <v>306</v>
      </c>
      <c r="K804" s="26" t="s">
        <v>306</v>
      </c>
      <c r="L804" s="26" t="s">
        <v>306</v>
      </c>
      <c r="M804" s="26" t="s">
        <v>121</v>
      </c>
      <c r="N804" s="26" t="s">
        <v>278</v>
      </c>
      <c r="O804" s="26" t="s">
        <v>307</v>
      </c>
      <c r="P804" s="26" t="s">
        <v>308</v>
      </c>
      <c r="Q804" s="26" t="s">
        <v>306</v>
      </c>
      <c r="R804" s="26" t="s">
        <v>307</v>
      </c>
      <c r="S804" s="26" t="s">
        <v>307</v>
      </c>
      <c r="T804" s="26" t="s">
        <v>307</v>
      </c>
      <c r="U804" s="26" t="s">
        <v>309</v>
      </c>
      <c r="V804" s="26" t="s">
        <v>309</v>
      </c>
      <c r="W804" s="26" t="s">
        <v>306</v>
      </c>
      <c r="X804" s="26" t="s">
        <v>308</v>
      </c>
      <c r="Y804" s="26" t="s">
        <v>309</v>
      </c>
      <c r="Z804" s="26" t="s">
        <v>306</v>
      </c>
      <c r="AA804" s="26" t="s">
        <v>309</v>
      </c>
      <c r="AB804" s="26" t="s">
        <v>309</v>
      </c>
      <c r="AC804" s="26" t="s">
        <v>306</v>
      </c>
      <c r="AD804" s="26" t="s">
        <v>309</v>
      </c>
      <c r="AE804" s="26" t="s">
        <v>308</v>
      </c>
      <c r="AF804" s="157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8">
        <v>1</v>
      </c>
      <c r="C805" s="14">
        <v>1</v>
      </c>
      <c r="D805" s="229">
        <v>19</v>
      </c>
      <c r="E805" s="210">
        <v>8.64</v>
      </c>
      <c r="F805" s="229">
        <v>20.3</v>
      </c>
      <c r="G805" s="229">
        <v>19.55</v>
      </c>
      <c r="H805" s="229">
        <v>22</v>
      </c>
      <c r="I805" s="229">
        <v>18.149999999999999</v>
      </c>
      <c r="J805" s="229">
        <v>19.75</v>
      </c>
      <c r="K805" s="229">
        <v>20.2</v>
      </c>
      <c r="L805" s="229">
        <v>22.9</v>
      </c>
      <c r="M805" s="229">
        <v>21.71</v>
      </c>
      <c r="N805" s="229">
        <v>19.760000000000002</v>
      </c>
      <c r="O805" s="229">
        <v>17</v>
      </c>
      <c r="P805" s="229">
        <v>19.783029401466599</v>
      </c>
      <c r="Q805" s="210">
        <v>22.594999999999999</v>
      </c>
      <c r="R805" s="229">
        <v>17.970814315922986</v>
      </c>
      <c r="S805" s="229">
        <v>22</v>
      </c>
      <c r="T805" s="229">
        <v>18.2</v>
      </c>
      <c r="U805" s="229">
        <v>16.420000000000002</v>
      </c>
      <c r="V805" s="229">
        <v>20.11</v>
      </c>
      <c r="W805" s="229">
        <v>18.350000000000001</v>
      </c>
      <c r="X805" s="229">
        <v>19.489999999999998</v>
      </c>
      <c r="Y805" s="229">
        <v>18.73</v>
      </c>
      <c r="Z805" s="210">
        <v>24</v>
      </c>
      <c r="AA805" s="229">
        <v>19.7</v>
      </c>
      <c r="AB805" s="210">
        <v>14.15</v>
      </c>
      <c r="AC805" s="229">
        <v>18.89</v>
      </c>
      <c r="AD805" s="229">
        <v>18</v>
      </c>
      <c r="AE805" s="229">
        <v>18.52</v>
      </c>
      <c r="AF805" s="211"/>
      <c r="AG805" s="212"/>
      <c r="AH805" s="212"/>
      <c r="AI805" s="212"/>
      <c r="AJ805" s="212"/>
      <c r="AK805" s="212"/>
      <c r="AL805" s="212"/>
      <c r="AM805" s="212"/>
      <c r="AN805" s="212"/>
      <c r="AO805" s="212"/>
      <c r="AP805" s="212"/>
      <c r="AQ805" s="212"/>
      <c r="AR805" s="212"/>
      <c r="AS805" s="212"/>
      <c r="AT805" s="212"/>
      <c r="AU805" s="212"/>
      <c r="AV805" s="212"/>
      <c r="AW805" s="212"/>
      <c r="AX805" s="212"/>
      <c r="AY805" s="212"/>
      <c r="AZ805" s="212"/>
      <c r="BA805" s="212"/>
      <c r="BB805" s="212"/>
      <c r="BC805" s="212"/>
      <c r="BD805" s="212"/>
      <c r="BE805" s="212"/>
      <c r="BF805" s="212"/>
      <c r="BG805" s="212"/>
      <c r="BH805" s="212"/>
      <c r="BI805" s="212"/>
      <c r="BJ805" s="212"/>
      <c r="BK805" s="212"/>
      <c r="BL805" s="212"/>
      <c r="BM805" s="213">
        <v>1</v>
      </c>
    </row>
    <row r="806" spans="1:65">
      <c r="A806" s="30"/>
      <c r="B806" s="19">
        <v>1</v>
      </c>
      <c r="C806" s="9">
        <v>2</v>
      </c>
      <c r="D806" s="217">
        <v>19</v>
      </c>
      <c r="E806" s="214">
        <v>8.4600000000000009</v>
      </c>
      <c r="F806" s="217">
        <v>19.7</v>
      </c>
      <c r="G806" s="217">
        <v>19.649999999999999</v>
      </c>
      <c r="H806" s="217">
        <v>22</v>
      </c>
      <c r="I806" s="217">
        <v>17.899999999999999</v>
      </c>
      <c r="J806" s="217">
        <v>20.399999999999999</v>
      </c>
      <c r="K806" s="217">
        <v>21.3</v>
      </c>
      <c r="L806" s="217">
        <v>22.1</v>
      </c>
      <c r="M806" s="217">
        <v>21.19</v>
      </c>
      <c r="N806" s="217">
        <v>19.55</v>
      </c>
      <c r="O806" s="217">
        <v>18</v>
      </c>
      <c r="P806" s="217">
        <v>19.575372186233487</v>
      </c>
      <c r="Q806" s="214">
        <v>21.818999999999999</v>
      </c>
      <c r="R806" s="217">
        <v>17.889844692126168</v>
      </c>
      <c r="S806" s="217">
        <v>18.899999999999999</v>
      </c>
      <c r="T806" s="217">
        <v>19.8</v>
      </c>
      <c r="U806" s="217">
        <v>16.72</v>
      </c>
      <c r="V806" s="217">
        <v>20.3</v>
      </c>
      <c r="W806" s="217">
        <v>19.420000000000002</v>
      </c>
      <c r="X806" s="217">
        <v>20.22</v>
      </c>
      <c r="Y806" s="217">
        <v>18.440000000000001</v>
      </c>
      <c r="Z806" s="214">
        <v>24</v>
      </c>
      <c r="AA806" s="217">
        <v>19.8</v>
      </c>
      <c r="AB806" s="214">
        <v>15</v>
      </c>
      <c r="AC806" s="217">
        <v>18.73</v>
      </c>
      <c r="AD806" s="230">
        <v>13</v>
      </c>
      <c r="AE806" s="217">
        <v>19.53</v>
      </c>
      <c r="AF806" s="211"/>
      <c r="AG806" s="212"/>
      <c r="AH806" s="212"/>
      <c r="AI806" s="212"/>
      <c r="AJ806" s="212"/>
      <c r="AK806" s="212"/>
      <c r="AL806" s="212"/>
      <c r="AM806" s="212"/>
      <c r="AN806" s="212"/>
      <c r="AO806" s="212"/>
      <c r="AP806" s="212"/>
      <c r="AQ806" s="212"/>
      <c r="AR806" s="212"/>
      <c r="AS806" s="212"/>
      <c r="AT806" s="212"/>
      <c r="AU806" s="212"/>
      <c r="AV806" s="212"/>
      <c r="AW806" s="212"/>
      <c r="AX806" s="212"/>
      <c r="AY806" s="212"/>
      <c r="AZ806" s="212"/>
      <c r="BA806" s="212"/>
      <c r="BB806" s="212"/>
      <c r="BC806" s="212"/>
      <c r="BD806" s="212"/>
      <c r="BE806" s="212"/>
      <c r="BF806" s="212"/>
      <c r="BG806" s="212"/>
      <c r="BH806" s="212"/>
      <c r="BI806" s="212"/>
      <c r="BJ806" s="212"/>
      <c r="BK806" s="212"/>
      <c r="BL806" s="212"/>
      <c r="BM806" s="213">
        <v>44</v>
      </c>
    </row>
    <row r="807" spans="1:65">
      <c r="A807" s="30"/>
      <c r="B807" s="19">
        <v>1</v>
      </c>
      <c r="C807" s="9">
        <v>3</v>
      </c>
      <c r="D807" s="217">
        <v>19</v>
      </c>
      <c r="E807" s="214">
        <v>11.7</v>
      </c>
      <c r="F807" s="217">
        <v>20.3</v>
      </c>
      <c r="G807" s="217">
        <v>19.3</v>
      </c>
      <c r="H807" s="217">
        <v>21.2</v>
      </c>
      <c r="I807" s="217">
        <v>19.100000000000001</v>
      </c>
      <c r="J807" s="217">
        <v>20.2</v>
      </c>
      <c r="K807" s="217">
        <v>20.8</v>
      </c>
      <c r="L807" s="217">
        <v>20.8</v>
      </c>
      <c r="M807" s="217">
        <v>21.79</v>
      </c>
      <c r="N807" s="217">
        <v>19.059999999999999</v>
      </c>
      <c r="O807" s="217">
        <v>19</v>
      </c>
      <c r="P807" s="217">
        <v>19.866511834019455</v>
      </c>
      <c r="Q807" s="214">
        <v>23.625</v>
      </c>
      <c r="R807" s="217">
        <v>17.951243372968783</v>
      </c>
      <c r="S807" s="217">
        <v>23.6</v>
      </c>
      <c r="T807" s="217">
        <v>20</v>
      </c>
      <c r="U807" s="217">
        <v>16.8</v>
      </c>
      <c r="V807" s="217">
        <v>20.14</v>
      </c>
      <c r="W807" s="217">
        <v>17.260000000000002</v>
      </c>
      <c r="X807" s="217">
        <v>18.97</v>
      </c>
      <c r="Y807" s="217">
        <v>19</v>
      </c>
      <c r="Z807" s="214">
        <v>23</v>
      </c>
      <c r="AA807" s="230">
        <v>20.8</v>
      </c>
      <c r="AB807" s="214">
        <v>15.19</v>
      </c>
      <c r="AC807" s="217">
        <v>18.34</v>
      </c>
      <c r="AD807" s="217">
        <v>20</v>
      </c>
      <c r="AE807" s="217">
        <v>18.48</v>
      </c>
      <c r="AF807" s="211"/>
      <c r="AG807" s="212"/>
      <c r="AH807" s="212"/>
      <c r="AI807" s="212"/>
      <c r="AJ807" s="212"/>
      <c r="AK807" s="212"/>
      <c r="AL807" s="212"/>
      <c r="AM807" s="212"/>
      <c r="AN807" s="212"/>
      <c r="AO807" s="212"/>
      <c r="AP807" s="212"/>
      <c r="AQ807" s="212"/>
      <c r="AR807" s="212"/>
      <c r="AS807" s="212"/>
      <c r="AT807" s="212"/>
      <c r="AU807" s="212"/>
      <c r="AV807" s="212"/>
      <c r="AW807" s="212"/>
      <c r="AX807" s="212"/>
      <c r="AY807" s="212"/>
      <c r="AZ807" s="212"/>
      <c r="BA807" s="212"/>
      <c r="BB807" s="212"/>
      <c r="BC807" s="212"/>
      <c r="BD807" s="212"/>
      <c r="BE807" s="212"/>
      <c r="BF807" s="212"/>
      <c r="BG807" s="212"/>
      <c r="BH807" s="212"/>
      <c r="BI807" s="212"/>
      <c r="BJ807" s="212"/>
      <c r="BK807" s="212"/>
      <c r="BL807" s="212"/>
      <c r="BM807" s="213">
        <v>16</v>
      </c>
    </row>
    <row r="808" spans="1:65">
      <c r="A808" s="30"/>
      <c r="B808" s="19">
        <v>1</v>
      </c>
      <c r="C808" s="9">
        <v>4</v>
      </c>
      <c r="D808" s="217">
        <v>19</v>
      </c>
      <c r="E808" s="214">
        <v>9.18</v>
      </c>
      <c r="F808" s="217">
        <v>20.399999999999999</v>
      </c>
      <c r="G808" s="217">
        <v>19.600000000000001</v>
      </c>
      <c r="H808" s="217">
        <v>21.5</v>
      </c>
      <c r="I808" s="217">
        <v>18.7</v>
      </c>
      <c r="J808" s="217">
        <v>20.2</v>
      </c>
      <c r="K808" s="217">
        <v>20.399999999999999</v>
      </c>
      <c r="L808" s="217">
        <v>23</v>
      </c>
      <c r="M808" s="217">
        <v>20.85</v>
      </c>
      <c r="N808" s="217">
        <v>19.010000000000002</v>
      </c>
      <c r="O808" s="217">
        <v>17</v>
      </c>
      <c r="P808" s="217">
        <v>19.462578308541701</v>
      </c>
      <c r="Q808" s="214">
        <v>23.954000000000001</v>
      </c>
      <c r="R808" s="217">
        <v>18.177319170731767</v>
      </c>
      <c r="S808" s="217">
        <v>21.3</v>
      </c>
      <c r="T808" s="217">
        <v>20.100000000000001</v>
      </c>
      <c r="U808" s="217">
        <v>16.649999999999999</v>
      </c>
      <c r="V808" s="217">
        <v>20.18</v>
      </c>
      <c r="W808" s="217">
        <v>18.82</v>
      </c>
      <c r="X808" s="217">
        <v>19.059999999999999</v>
      </c>
      <c r="Y808" s="217">
        <v>18.68</v>
      </c>
      <c r="Z808" s="214">
        <v>23</v>
      </c>
      <c r="AA808" s="217">
        <v>19.600000000000001</v>
      </c>
      <c r="AB808" s="214">
        <v>14.73</v>
      </c>
      <c r="AC808" s="217">
        <v>18.8</v>
      </c>
      <c r="AD808" s="217">
        <v>24</v>
      </c>
      <c r="AE808" s="217">
        <v>18.29</v>
      </c>
      <c r="AF808" s="211"/>
      <c r="AG808" s="212"/>
      <c r="AH808" s="212"/>
      <c r="AI808" s="212"/>
      <c r="AJ808" s="212"/>
      <c r="AK808" s="212"/>
      <c r="AL808" s="212"/>
      <c r="AM808" s="212"/>
      <c r="AN808" s="212"/>
      <c r="AO808" s="212"/>
      <c r="AP808" s="212"/>
      <c r="AQ808" s="212"/>
      <c r="AR808" s="212"/>
      <c r="AS808" s="212"/>
      <c r="AT808" s="212"/>
      <c r="AU808" s="212"/>
      <c r="AV808" s="212"/>
      <c r="AW808" s="212"/>
      <c r="AX808" s="212"/>
      <c r="AY808" s="212"/>
      <c r="AZ808" s="212"/>
      <c r="BA808" s="212"/>
      <c r="BB808" s="212"/>
      <c r="BC808" s="212"/>
      <c r="BD808" s="212"/>
      <c r="BE808" s="212"/>
      <c r="BF808" s="212"/>
      <c r="BG808" s="212"/>
      <c r="BH808" s="212"/>
      <c r="BI808" s="212"/>
      <c r="BJ808" s="212"/>
      <c r="BK808" s="212"/>
      <c r="BL808" s="212"/>
      <c r="BM808" s="213">
        <v>19.587013296919746</v>
      </c>
    </row>
    <row r="809" spans="1:65">
      <c r="A809" s="30"/>
      <c r="B809" s="19">
        <v>1</v>
      </c>
      <c r="C809" s="9">
        <v>5</v>
      </c>
      <c r="D809" s="217">
        <v>19</v>
      </c>
      <c r="E809" s="214">
        <v>10.3</v>
      </c>
      <c r="F809" s="217">
        <v>19.899999999999999</v>
      </c>
      <c r="G809" s="217">
        <v>19.45</v>
      </c>
      <c r="H809" s="217">
        <v>21.3</v>
      </c>
      <c r="I809" s="217">
        <v>18.600000000000001</v>
      </c>
      <c r="J809" s="217">
        <v>19.45</v>
      </c>
      <c r="K809" s="217">
        <v>20.9</v>
      </c>
      <c r="L809" s="217">
        <v>22.3</v>
      </c>
      <c r="M809" s="217">
        <v>20.91</v>
      </c>
      <c r="N809" s="217">
        <v>19.27</v>
      </c>
      <c r="O809" s="217">
        <v>17</v>
      </c>
      <c r="P809" s="217">
        <v>20.117231927882774</v>
      </c>
      <c r="Q809" s="214">
        <v>24.667000000000002</v>
      </c>
      <c r="R809" s="217">
        <v>17.883826813444074</v>
      </c>
      <c r="S809" s="217">
        <v>19.399999999999999</v>
      </c>
      <c r="T809" s="217">
        <v>20.3</v>
      </c>
      <c r="U809" s="217">
        <v>16.82</v>
      </c>
      <c r="V809" s="217">
        <v>19.75</v>
      </c>
      <c r="W809" s="217">
        <v>18.7</v>
      </c>
      <c r="X809" s="217">
        <v>19.68</v>
      </c>
      <c r="Y809" s="230">
        <v>17.38</v>
      </c>
      <c r="Z809" s="214">
        <v>23</v>
      </c>
      <c r="AA809" s="217">
        <v>19.8</v>
      </c>
      <c r="AB809" s="214">
        <v>14.31</v>
      </c>
      <c r="AC809" s="217">
        <v>19.07</v>
      </c>
      <c r="AD809" s="217">
        <v>22</v>
      </c>
      <c r="AE809" s="217">
        <v>19.25</v>
      </c>
      <c r="AF809" s="211"/>
      <c r="AG809" s="212"/>
      <c r="AH809" s="212"/>
      <c r="AI809" s="212"/>
      <c r="AJ809" s="212"/>
      <c r="AK809" s="212"/>
      <c r="AL809" s="212"/>
      <c r="AM809" s="212"/>
      <c r="AN809" s="212"/>
      <c r="AO809" s="212"/>
      <c r="AP809" s="212"/>
      <c r="AQ809" s="212"/>
      <c r="AR809" s="212"/>
      <c r="AS809" s="212"/>
      <c r="AT809" s="212"/>
      <c r="AU809" s="212"/>
      <c r="AV809" s="212"/>
      <c r="AW809" s="212"/>
      <c r="AX809" s="212"/>
      <c r="AY809" s="212"/>
      <c r="AZ809" s="212"/>
      <c r="BA809" s="212"/>
      <c r="BB809" s="212"/>
      <c r="BC809" s="212"/>
      <c r="BD809" s="212"/>
      <c r="BE809" s="212"/>
      <c r="BF809" s="212"/>
      <c r="BG809" s="212"/>
      <c r="BH809" s="212"/>
      <c r="BI809" s="212"/>
      <c r="BJ809" s="212"/>
      <c r="BK809" s="212"/>
      <c r="BL809" s="212"/>
      <c r="BM809" s="213">
        <v>104</v>
      </c>
    </row>
    <row r="810" spans="1:65">
      <c r="A810" s="30"/>
      <c r="B810" s="19">
        <v>1</v>
      </c>
      <c r="C810" s="9">
        <v>6</v>
      </c>
      <c r="D810" s="217">
        <v>19</v>
      </c>
      <c r="E810" s="214">
        <v>10.1</v>
      </c>
      <c r="F810" s="217">
        <v>20.3</v>
      </c>
      <c r="G810" s="217">
        <v>19.399999999999999</v>
      </c>
      <c r="H810" s="217">
        <v>20.8</v>
      </c>
      <c r="I810" s="217">
        <v>18.2</v>
      </c>
      <c r="J810" s="217">
        <v>19.600000000000001</v>
      </c>
      <c r="K810" s="217">
        <v>20.5</v>
      </c>
      <c r="L810" s="217">
        <v>22.3</v>
      </c>
      <c r="M810" s="217">
        <v>22.22</v>
      </c>
      <c r="N810" s="217">
        <v>19.02</v>
      </c>
      <c r="O810" s="217">
        <v>17</v>
      </c>
      <c r="P810" s="217">
        <v>20.150847979172369</v>
      </c>
      <c r="Q810" s="214">
        <v>22.847999999999999</v>
      </c>
      <c r="R810" s="217">
        <v>18.20329475393299</v>
      </c>
      <c r="S810" s="217">
        <v>20.399999999999999</v>
      </c>
      <c r="T810" s="217">
        <v>18.7</v>
      </c>
      <c r="U810" s="230">
        <v>15.99</v>
      </c>
      <c r="V810" s="217">
        <v>20.21</v>
      </c>
      <c r="W810" s="217">
        <v>16.98</v>
      </c>
      <c r="X810" s="217">
        <v>19.559999999999999</v>
      </c>
      <c r="Y810" s="217">
        <v>18.98</v>
      </c>
      <c r="Z810" s="214">
        <v>24</v>
      </c>
      <c r="AA810" s="217">
        <v>19.899999999999999</v>
      </c>
      <c r="AB810" s="214">
        <v>15.04</v>
      </c>
      <c r="AC810" s="217">
        <v>19.23</v>
      </c>
      <c r="AD810" s="217">
        <v>24</v>
      </c>
      <c r="AE810" s="217">
        <v>17.88</v>
      </c>
      <c r="AF810" s="211"/>
      <c r="AG810" s="212"/>
      <c r="AH810" s="212"/>
      <c r="AI810" s="212"/>
      <c r="AJ810" s="212"/>
      <c r="AK810" s="212"/>
      <c r="AL810" s="212"/>
      <c r="AM810" s="212"/>
      <c r="AN810" s="212"/>
      <c r="AO810" s="212"/>
      <c r="AP810" s="212"/>
      <c r="AQ810" s="212"/>
      <c r="AR810" s="212"/>
      <c r="AS810" s="212"/>
      <c r="AT810" s="212"/>
      <c r="AU810" s="212"/>
      <c r="AV810" s="212"/>
      <c r="AW810" s="212"/>
      <c r="AX810" s="212"/>
      <c r="AY810" s="212"/>
      <c r="AZ810" s="212"/>
      <c r="BA810" s="212"/>
      <c r="BB810" s="212"/>
      <c r="BC810" s="212"/>
      <c r="BD810" s="212"/>
      <c r="BE810" s="212"/>
      <c r="BF810" s="212"/>
      <c r="BG810" s="212"/>
      <c r="BH810" s="212"/>
      <c r="BI810" s="212"/>
      <c r="BJ810" s="212"/>
      <c r="BK810" s="212"/>
      <c r="BL810" s="212"/>
      <c r="BM810" s="215"/>
    </row>
    <row r="811" spans="1:65">
      <c r="A811" s="30"/>
      <c r="B811" s="20" t="s">
        <v>238</v>
      </c>
      <c r="C811" s="12"/>
      <c r="D811" s="216">
        <v>19</v>
      </c>
      <c r="E811" s="216">
        <v>9.73</v>
      </c>
      <c r="F811" s="216">
        <v>20.149999999999999</v>
      </c>
      <c r="G811" s="216">
        <v>19.491666666666664</v>
      </c>
      <c r="H811" s="216">
        <v>21.466666666666669</v>
      </c>
      <c r="I811" s="216">
        <v>18.441666666666666</v>
      </c>
      <c r="J811" s="216">
        <v>19.933333333333334</v>
      </c>
      <c r="K811" s="216">
        <v>20.683333333333334</v>
      </c>
      <c r="L811" s="216">
        <v>22.233333333333334</v>
      </c>
      <c r="M811" s="216">
        <v>21.444999999999997</v>
      </c>
      <c r="N811" s="216">
        <v>19.278333333333332</v>
      </c>
      <c r="O811" s="216">
        <v>17.5</v>
      </c>
      <c r="P811" s="216">
        <v>19.825928606219396</v>
      </c>
      <c r="Q811" s="216">
        <v>23.251333333333331</v>
      </c>
      <c r="R811" s="216">
        <v>18.012723853187797</v>
      </c>
      <c r="S811" s="216">
        <v>20.933333333333334</v>
      </c>
      <c r="T811" s="216">
        <v>19.516666666666666</v>
      </c>
      <c r="U811" s="216">
        <v>16.566666666666666</v>
      </c>
      <c r="V811" s="216">
        <v>20.114999999999998</v>
      </c>
      <c r="W811" s="216">
        <v>18.254999999999999</v>
      </c>
      <c r="X811" s="216">
        <v>19.496666666666666</v>
      </c>
      <c r="Y811" s="216">
        <v>18.535</v>
      </c>
      <c r="Z811" s="216">
        <v>23.5</v>
      </c>
      <c r="AA811" s="216">
        <v>19.933333333333334</v>
      </c>
      <c r="AB811" s="216">
        <v>14.736666666666665</v>
      </c>
      <c r="AC811" s="216">
        <v>18.843333333333337</v>
      </c>
      <c r="AD811" s="216">
        <v>20.166666666666668</v>
      </c>
      <c r="AE811" s="216">
        <v>18.658333333333331</v>
      </c>
      <c r="AF811" s="211"/>
      <c r="AG811" s="212"/>
      <c r="AH811" s="212"/>
      <c r="AI811" s="212"/>
      <c r="AJ811" s="212"/>
      <c r="AK811" s="212"/>
      <c r="AL811" s="212"/>
      <c r="AM811" s="212"/>
      <c r="AN811" s="212"/>
      <c r="AO811" s="212"/>
      <c r="AP811" s="212"/>
      <c r="AQ811" s="212"/>
      <c r="AR811" s="212"/>
      <c r="AS811" s="212"/>
      <c r="AT811" s="212"/>
      <c r="AU811" s="212"/>
      <c r="AV811" s="212"/>
      <c r="AW811" s="212"/>
      <c r="AX811" s="212"/>
      <c r="AY811" s="212"/>
      <c r="AZ811" s="212"/>
      <c r="BA811" s="212"/>
      <c r="BB811" s="212"/>
      <c r="BC811" s="212"/>
      <c r="BD811" s="212"/>
      <c r="BE811" s="212"/>
      <c r="BF811" s="212"/>
      <c r="BG811" s="212"/>
      <c r="BH811" s="212"/>
      <c r="BI811" s="212"/>
      <c r="BJ811" s="212"/>
      <c r="BK811" s="212"/>
      <c r="BL811" s="212"/>
      <c r="BM811" s="215"/>
    </row>
    <row r="812" spans="1:65">
      <c r="A812" s="30"/>
      <c r="B812" s="3" t="s">
        <v>239</v>
      </c>
      <c r="C812" s="29"/>
      <c r="D812" s="217">
        <v>19</v>
      </c>
      <c r="E812" s="217">
        <v>9.64</v>
      </c>
      <c r="F812" s="217">
        <v>20.3</v>
      </c>
      <c r="G812" s="217">
        <v>19.5</v>
      </c>
      <c r="H812" s="217">
        <v>21.4</v>
      </c>
      <c r="I812" s="217">
        <v>18.399999999999999</v>
      </c>
      <c r="J812" s="217">
        <v>19.975000000000001</v>
      </c>
      <c r="K812" s="217">
        <v>20.65</v>
      </c>
      <c r="L812" s="217">
        <v>22.3</v>
      </c>
      <c r="M812" s="217">
        <v>21.450000000000003</v>
      </c>
      <c r="N812" s="217">
        <v>19.164999999999999</v>
      </c>
      <c r="O812" s="217">
        <v>17</v>
      </c>
      <c r="P812" s="217">
        <v>19.824770617743027</v>
      </c>
      <c r="Q812" s="217">
        <v>23.236499999999999</v>
      </c>
      <c r="R812" s="217">
        <v>17.961028844445885</v>
      </c>
      <c r="S812" s="217">
        <v>20.85</v>
      </c>
      <c r="T812" s="217">
        <v>19.899999999999999</v>
      </c>
      <c r="U812" s="217">
        <v>16.684999999999999</v>
      </c>
      <c r="V812" s="217">
        <v>20.16</v>
      </c>
      <c r="W812" s="217">
        <v>18.524999999999999</v>
      </c>
      <c r="X812" s="217">
        <v>19.524999999999999</v>
      </c>
      <c r="Y812" s="217">
        <v>18.704999999999998</v>
      </c>
      <c r="Z812" s="217">
        <v>23.5</v>
      </c>
      <c r="AA812" s="217">
        <v>19.8</v>
      </c>
      <c r="AB812" s="217">
        <v>14.865</v>
      </c>
      <c r="AC812" s="217">
        <v>18.844999999999999</v>
      </c>
      <c r="AD812" s="217">
        <v>21</v>
      </c>
      <c r="AE812" s="217">
        <v>18.5</v>
      </c>
      <c r="AF812" s="211"/>
      <c r="AG812" s="212"/>
      <c r="AH812" s="212"/>
      <c r="AI812" s="212"/>
      <c r="AJ812" s="212"/>
      <c r="AK812" s="212"/>
      <c r="AL812" s="212"/>
      <c r="AM812" s="212"/>
      <c r="AN812" s="212"/>
      <c r="AO812" s="212"/>
      <c r="AP812" s="212"/>
      <c r="AQ812" s="212"/>
      <c r="AR812" s="212"/>
      <c r="AS812" s="212"/>
      <c r="AT812" s="212"/>
      <c r="AU812" s="212"/>
      <c r="AV812" s="212"/>
      <c r="AW812" s="212"/>
      <c r="AX812" s="212"/>
      <c r="AY812" s="212"/>
      <c r="AZ812" s="212"/>
      <c r="BA812" s="212"/>
      <c r="BB812" s="212"/>
      <c r="BC812" s="212"/>
      <c r="BD812" s="212"/>
      <c r="BE812" s="212"/>
      <c r="BF812" s="212"/>
      <c r="BG812" s="212"/>
      <c r="BH812" s="212"/>
      <c r="BI812" s="212"/>
      <c r="BJ812" s="212"/>
      <c r="BK812" s="212"/>
      <c r="BL812" s="212"/>
      <c r="BM812" s="215"/>
    </row>
    <row r="813" spans="1:65">
      <c r="A813" s="30"/>
      <c r="B813" s="3" t="s">
        <v>240</v>
      </c>
      <c r="C813" s="29"/>
      <c r="D813" s="23">
        <v>0</v>
      </c>
      <c r="E813" s="23">
        <v>1.220344213736434</v>
      </c>
      <c r="F813" s="23">
        <v>0.28106938645110435</v>
      </c>
      <c r="G813" s="23">
        <v>0.13197221929886102</v>
      </c>
      <c r="H813" s="23">
        <v>0.47187568984497019</v>
      </c>
      <c r="I813" s="23">
        <v>0.43865324194250244</v>
      </c>
      <c r="J813" s="23">
        <v>0.38427420765212206</v>
      </c>
      <c r="K813" s="23">
        <v>0.39707262140151012</v>
      </c>
      <c r="L813" s="23">
        <v>0.78909230554268228</v>
      </c>
      <c r="M813" s="23">
        <v>0.54683635577748402</v>
      </c>
      <c r="N813" s="23">
        <v>0.31377805319471763</v>
      </c>
      <c r="O813" s="23">
        <v>0.83666002653407556</v>
      </c>
      <c r="P813" s="23">
        <v>0.27882593950276169</v>
      </c>
      <c r="Q813" s="23">
        <v>1.0278627664560422</v>
      </c>
      <c r="R813" s="23">
        <v>0.14188649027151989</v>
      </c>
      <c r="S813" s="23">
        <v>1.7408810030173432</v>
      </c>
      <c r="T813" s="23">
        <v>0.85654344120229409</v>
      </c>
      <c r="U813" s="23">
        <v>0.3172170655350473</v>
      </c>
      <c r="V813" s="23">
        <v>0.19044684297724676</v>
      </c>
      <c r="W813" s="23">
        <v>0.94859369595206566</v>
      </c>
      <c r="X813" s="23">
        <v>0.45363715309338004</v>
      </c>
      <c r="Y813" s="23">
        <v>0.60271883992455433</v>
      </c>
      <c r="Z813" s="23">
        <v>0.54772255750516607</v>
      </c>
      <c r="AA813" s="23">
        <v>0.4366539438350085</v>
      </c>
      <c r="AB813" s="23">
        <v>0.42264248090634038</v>
      </c>
      <c r="AC813" s="23">
        <v>0.30696362433791202</v>
      </c>
      <c r="AD813" s="23">
        <v>4.2150523919242922</v>
      </c>
      <c r="AE813" s="23">
        <v>0.6168116946578327</v>
      </c>
      <c r="AF813" s="157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6"/>
    </row>
    <row r="814" spans="1:65">
      <c r="A814" s="30"/>
      <c r="B814" s="3" t="s">
        <v>87</v>
      </c>
      <c r="C814" s="29"/>
      <c r="D814" s="13">
        <v>0</v>
      </c>
      <c r="E814" s="13">
        <v>0.12542078250117511</v>
      </c>
      <c r="F814" s="13">
        <v>1.394885292561312E-2</v>
      </c>
      <c r="G814" s="13">
        <v>6.7706995792489628E-3</v>
      </c>
      <c r="H814" s="13">
        <v>2.1981786794020349E-2</v>
      </c>
      <c r="I814" s="13">
        <v>2.3785986910574014E-2</v>
      </c>
      <c r="J814" s="13">
        <v>1.9277970283551275E-2</v>
      </c>
      <c r="K814" s="13">
        <v>1.9197709334480745E-2</v>
      </c>
      <c r="L814" s="13">
        <v>3.5491408045398E-2</v>
      </c>
      <c r="M814" s="13">
        <v>2.549948033469266E-2</v>
      </c>
      <c r="N814" s="13">
        <v>1.627620229245531E-2</v>
      </c>
      <c r="O814" s="13">
        <v>4.7809144373375745E-2</v>
      </c>
      <c r="P814" s="13">
        <v>1.4063701380186245E-2</v>
      </c>
      <c r="Q814" s="13">
        <v>4.4206616098978226E-2</v>
      </c>
      <c r="R814" s="13">
        <v>7.8770146829519935E-3</v>
      </c>
      <c r="S814" s="13">
        <v>8.3163105239681998E-2</v>
      </c>
      <c r="T814" s="13">
        <v>4.3887793742218316E-2</v>
      </c>
      <c r="U814" s="13">
        <v>1.9147911400505875E-2</v>
      </c>
      <c r="V814" s="13">
        <v>9.4679017140067989E-3</v>
      </c>
      <c r="W814" s="13">
        <v>5.1963500189102479E-2</v>
      </c>
      <c r="X814" s="13">
        <v>2.3267421085316126E-2</v>
      </c>
      <c r="Y814" s="13">
        <v>3.2517876445889091E-2</v>
      </c>
      <c r="Z814" s="13">
        <v>2.3307342872560258E-2</v>
      </c>
      <c r="AA814" s="13">
        <v>2.1905716245903435E-2</v>
      </c>
      <c r="AB814" s="13">
        <v>2.8679652628794874E-2</v>
      </c>
      <c r="AC814" s="13">
        <v>1.6290303785843549E-2</v>
      </c>
      <c r="AD814" s="13">
        <v>0.20901086240946903</v>
      </c>
      <c r="AE814" s="13">
        <v>3.3058241786038382E-2</v>
      </c>
      <c r="AF814" s="157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6"/>
    </row>
    <row r="815" spans="1:65">
      <c r="A815" s="30"/>
      <c r="B815" s="3" t="s">
        <v>241</v>
      </c>
      <c r="C815" s="29"/>
      <c r="D815" s="13">
        <v>-2.9969515414178027E-2</v>
      </c>
      <c r="E815" s="13">
        <v>-0.50324228341999744</v>
      </c>
      <c r="F815" s="13">
        <v>2.8742856021279461E-2</v>
      </c>
      <c r="G815" s="13">
        <v>-4.867849365685406E-3</v>
      </c>
      <c r="H815" s="13">
        <v>9.5964266795209419E-2</v>
      </c>
      <c r="I815" s="13">
        <v>-5.8474797198059703E-2</v>
      </c>
      <c r="J815" s="13">
        <v>1.7681104881265952E-2</v>
      </c>
      <c r="K815" s="13">
        <v>5.5971781904390339E-2</v>
      </c>
      <c r="L815" s="13">
        <v>0.13510584775218115</v>
      </c>
      <c r="M815" s="13">
        <v>9.4858091681207846E-2</v>
      </c>
      <c r="N815" s="13">
        <v>-1.5759419718929579E-2</v>
      </c>
      <c r="O815" s="13">
        <v>-0.10655086946042713</v>
      </c>
      <c r="P815" s="13">
        <v>1.2197638592363669E-2</v>
      </c>
      <c r="Q815" s="13">
        <v>0.18707906003156882</v>
      </c>
      <c r="R815" s="13">
        <v>-8.0374144841139361E-2</v>
      </c>
      <c r="S815" s="13">
        <v>6.8735340912098541E-2</v>
      </c>
      <c r="T815" s="13">
        <v>-3.5914934649144969E-3</v>
      </c>
      <c r="U815" s="13">
        <v>-0.154201489755871</v>
      </c>
      <c r="V815" s="13">
        <v>2.6955957760200322E-2</v>
      </c>
      <c r="W815" s="13">
        <v>-6.8004921257148521E-2</v>
      </c>
      <c r="X815" s="13">
        <v>-4.6125781855311798E-3</v>
      </c>
      <c r="Y815" s="13">
        <v>-5.3709735168515294E-2</v>
      </c>
      <c r="Z815" s="13">
        <v>0.19977454672456929</v>
      </c>
      <c r="AA815" s="13">
        <v>1.7681104881265952E-2</v>
      </c>
      <c r="AB815" s="13">
        <v>-0.24763074169229504</v>
      </c>
      <c r="AC815" s="13">
        <v>-3.7968012392341599E-2</v>
      </c>
      <c r="AD815" s="13">
        <v>2.9593759955126808E-2</v>
      </c>
      <c r="AE815" s="13">
        <v>-4.7413046058045971E-2</v>
      </c>
      <c r="AF815" s="157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6"/>
    </row>
    <row r="816" spans="1:65">
      <c r="A816" s="30"/>
      <c r="B816" s="46" t="s">
        <v>242</v>
      </c>
      <c r="C816" s="47"/>
      <c r="D816" s="45">
        <v>0.34</v>
      </c>
      <c r="E816" s="45">
        <v>6.47</v>
      </c>
      <c r="F816" s="45">
        <v>0.43</v>
      </c>
      <c r="G816" s="45">
        <v>0.01</v>
      </c>
      <c r="H816" s="45">
        <v>1.3</v>
      </c>
      <c r="I816" s="45">
        <v>0.71</v>
      </c>
      <c r="J816" s="45">
        <v>0.28000000000000003</v>
      </c>
      <c r="K816" s="45">
        <v>0.78</v>
      </c>
      <c r="L816" s="45">
        <v>1.81</v>
      </c>
      <c r="M816" s="45">
        <v>1.28</v>
      </c>
      <c r="N816" s="45">
        <v>0.15</v>
      </c>
      <c r="O816" s="45">
        <v>1.33</v>
      </c>
      <c r="P816" s="45">
        <v>0.21</v>
      </c>
      <c r="Q816" s="45">
        <v>2.48</v>
      </c>
      <c r="R816" s="45">
        <v>0.99</v>
      </c>
      <c r="S816" s="45">
        <v>0.94</v>
      </c>
      <c r="T816" s="45">
        <v>0.01</v>
      </c>
      <c r="U816" s="45">
        <v>1.95</v>
      </c>
      <c r="V816" s="45">
        <v>0.4</v>
      </c>
      <c r="W816" s="45">
        <v>0.83</v>
      </c>
      <c r="X816" s="45">
        <v>0.01</v>
      </c>
      <c r="Y816" s="45">
        <v>0.64</v>
      </c>
      <c r="Z816" s="45">
        <v>2.64</v>
      </c>
      <c r="AA816" s="45">
        <v>0.28000000000000003</v>
      </c>
      <c r="AB816" s="45">
        <v>3.16</v>
      </c>
      <c r="AC816" s="45">
        <v>0.44</v>
      </c>
      <c r="AD816" s="45">
        <v>0.44</v>
      </c>
      <c r="AE816" s="45">
        <v>0.56000000000000005</v>
      </c>
      <c r="AF816" s="157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6"/>
    </row>
    <row r="817" spans="1:65">
      <c r="B817" s="31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BM817" s="56"/>
    </row>
    <row r="818" spans="1:65" ht="15">
      <c r="B818" s="8" t="s">
        <v>586</v>
      </c>
      <c r="BM818" s="28" t="s">
        <v>67</v>
      </c>
    </row>
    <row r="819" spans="1:65" ht="15">
      <c r="A819" s="25" t="s">
        <v>9</v>
      </c>
      <c r="B819" s="18" t="s">
        <v>114</v>
      </c>
      <c r="C819" s="15" t="s">
        <v>115</v>
      </c>
      <c r="D819" s="16" t="s">
        <v>234</v>
      </c>
      <c r="E819" s="17" t="s">
        <v>234</v>
      </c>
      <c r="F819" s="17" t="s">
        <v>234</v>
      </c>
      <c r="G819" s="17" t="s">
        <v>234</v>
      </c>
      <c r="H819" s="17" t="s">
        <v>234</v>
      </c>
      <c r="I819" s="17" t="s">
        <v>234</v>
      </c>
      <c r="J819" s="17" t="s">
        <v>234</v>
      </c>
      <c r="K819" s="17" t="s">
        <v>234</v>
      </c>
      <c r="L819" s="17" t="s">
        <v>234</v>
      </c>
      <c r="M819" s="17" t="s">
        <v>234</v>
      </c>
      <c r="N819" s="17" t="s">
        <v>234</v>
      </c>
      <c r="O819" s="17" t="s">
        <v>234</v>
      </c>
      <c r="P819" s="17" t="s">
        <v>234</v>
      </c>
      <c r="Q819" s="17" t="s">
        <v>234</v>
      </c>
      <c r="R819" s="17" t="s">
        <v>234</v>
      </c>
      <c r="S819" s="17" t="s">
        <v>234</v>
      </c>
      <c r="T819" s="17" t="s">
        <v>234</v>
      </c>
      <c r="U819" s="17" t="s">
        <v>234</v>
      </c>
      <c r="V819" s="17" t="s">
        <v>234</v>
      </c>
      <c r="W819" s="17" t="s">
        <v>234</v>
      </c>
      <c r="X819" s="17" t="s">
        <v>234</v>
      </c>
      <c r="Y819" s="17" t="s">
        <v>234</v>
      </c>
      <c r="Z819" s="17" t="s">
        <v>234</v>
      </c>
      <c r="AA819" s="17" t="s">
        <v>234</v>
      </c>
      <c r="AB819" s="17" t="s">
        <v>234</v>
      </c>
      <c r="AC819" s="157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 t="s">
        <v>235</v>
      </c>
      <c r="C820" s="9" t="s">
        <v>235</v>
      </c>
      <c r="D820" s="154" t="s">
        <v>245</v>
      </c>
      <c r="E820" s="156" t="s">
        <v>246</v>
      </c>
      <c r="F820" s="156" t="s">
        <v>247</v>
      </c>
      <c r="G820" s="156" t="s">
        <v>248</v>
      </c>
      <c r="H820" s="156" t="s">
        <v>249</v>
      </c>
      <c r="I820" s="156" t="s">
        <v>250</v>
      </c>
      <c r="J820" s="156" t="s">
        <v>251</v>
      </c>
      <c r="K820" s="156" t="s">
        <v>252</v>
      </c>
      <c r="L820" s="156" t="s">
        <v>253</v>
      </c>
      <c r="M820" s="156" t="s">
        <v>254</v>
      </c>
      <c r="N820" s="156" t="s">
        <v>255</v>
      </c>
      <c r="O820" s="156" t="s">
        <v>256</v>
      </c>
      <c r="P820" s="156" t="s">
        <v>257</v>
      </c>
      <c r="Q820" s="156" t="s">
        <v>259</v>
      </c>
      <c r="R820" s="156" t="s">
        <v>260</v>
      </c>
      <c r="S820" s="156" t="s">
        <v>261</v>
      </c>
      <c r="T820" s="156" t="s">
        <v>262</v>
      </c>
      <c r="U820" s="156" t="s">
        <v>265</v>
      </c>
      <c r="V820" s="156" t="s">
        <v>267</v>
      </c>
      <c r="W820" s="156" t="s">
        <v>268</v>
      </c>
      <c r="X820" s="156" t="s">
        <v>269</v>
      </c>
      <c r="Y820" s="156" t="s">
        <v>270</v>
      </c>
      <c r="Z820" s="156" t="s">
        <v>271</v>
      </c>
      <c r="AA820" s="156" t="s">
        <v>236</v>
      </c>
      <c r="AB820" s="156" t="s">
        <v>272</v>
      </c>
      <c r="AC820" s="157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 t="s">
        <v>3</v>
      </c>
    </row>
    <row r="821" spans="1:65">
      <c r="A821" s="30"/>
      <c r="B821" s="19"/>
      <c r="C821" s="9"/>
      <c r="D821" s="10" t="s">
        <v>282</v>
      </c>
      <c r="E821" s="11" t="s">
        <v>282</v>
      </c>
      <c r="F821" s="11" t="s">
        <v>281</v>
      </c>
      <c r="G821" s="11" t="s">
        <v>281</v>
      </c>
      <c r="H821" s="11" t="s">
        <v>281</v>
      </c>
      <c r="I821" s="11" t="s">
        <v>281</v>
      </c>
      <c r="J821" s="11" t="s">
        <v>281</v>
      </c>
      <c r="K821" s="11" t="s">
        <v>281</v>
      </c>
      <c r="L821" s="11" t="s">
        <v>282</v>
      </c>
      <c r="M821" s="11" t="s">
        <v>305</v>
      </c>
      <c r="N821" s="11" t="s">
        <v>281</v>
      </c>
      <c r="O821" s="11" t="s">
        <v>305</v>
      </c>
      <c r="P821" s="11" t="s">
        <v>281</v>
      </c>
      <c r="Q821" s="11" t="s">
        <v>282</v>
      </c>
      <c r="R821" s="11" t="s">
        <v>305</v>
      </c>
      <c r="S821" s="11" t="s">
        <v>282</v>
      </c>
      <c r="T821" s="11" t="s">
        <v>282</v>
      </c>
      <c r="U821" s="11" t="s">
        <v>282</v>
      </c>
      <c r="V821" s="11" t="s">
        <v>281</v>
      </c>
      <c r="W821" s="11" t="s">
        <v>305</v>
      </c>
      <c r="X821" s="11" t="s">
        <v>282</v>
      </c>
      <c r="Y821" s="11" t="s">
        <v>282</v>
      </c>
      <c r="Z821" s="11" t="s">
        <v>282</v>
      </c>
      <c r="AA821" s="11" t="s">
        <v>305</v>
      </c>
      <c r="AB821" s="11" t="s">
        <v>281</v>
      </c>
      <c r="AC821" s="157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2</v>
      </c>
    </row>
    <row r="822" spans="1:65">
      <c r="A822" s="30"/>
      <c r="B822" s="19"/>
      <c r="C822" s="9"/>
      <c r="D822" s="26" t="s">
        <v>306</v>
      </c>
      <c r="E822" s="26" t="s">
        <v>306</v>
      </c>
      <c r="F822" s="26" t="s">
        <v>306</v>
      </c>
      <c r="G822" s="26" t="s">
        <v>306</v>
      </c>
      <c r="H822" s="26" t="s">
        <v>306</v>
      </c>
      <c r="I822" s="26" t="s">
        <v>306</v>
      </c>
      <c r="J822" s="26" t="s">
        <v>306</v>
      </c>
      <c r="K822" s="26" t="s">
        <v>306</v>
      </c>
      <c r="L822" s="26" t="s">
        <v>306</v>
      </c>
      <c r="M822" s="26" t="s">
        <v>121</v>
      </c>
      <c r="N822" s="26" t="s">
        <v>278</v>
      </c>
      <c r="O822" s="26" t="s">
        <v>307</v>
      </c>
      <c r="P822" s="26" t="s">
        <v>308</v>
      </c>
      <c r="Q822" s="26" t="s">
        <v>307</v>
      </c>
      <c r="R822" s="26" t="s">
        <v>307</v>
      </c>
      <c r="S822" s="26" t="s">
        <v>307</v>
      </c>
      <c r="T822" s="26" t="s">
        <v>309</v>
      </c>
      <c r="U822" s="26" t="s">
        <v>308</v>
      </c>
      <c r="V822" s="26" t="s">
        <v>309</v>
      </c>
      <c r="W822" s="26" t="s">
        <v>306</v>
      </c>
      <c r="X822" s="26" t="s">
        <v>309</v>
      </c>
      <c r="Y822" s="26" t="s">
        <v>309</v>
      </c>
      <c r="Z822" s="26" t="s">
        <v>306</v>
      </c>
      <c r="AA822" s="26" t="s">
        <v>309</v>
      </c>
      <c r="AB822" s="26" t="s">
        <v>308</v>
      </c>
      <c r="AC822" s="157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8">
        <v>1</v>
      </c>
      <c r="C823" s="14">
        <v>1</v>
      </c>
      <c r="D823" s="152" t="s">
        <v>109</v>
      </c>
      <c r="E823" s="152">
        <v>1.7</v>
      </c>
      <c r="F823" s="21">
        <v>1</v>
      </c>
      <c r="G823" s="21">
        <v>1.2</v>
      </c>
      <c r="H823" s="21">
        <v>1.4</v>
      </c>
      <c r="I823" s="21">
        <v>1.1000000000000001</v>
      </c>
      <c r="J823" s="21">
        <v>1.1000000000000001</v>
      </c>
      <c r="K823" s="21">
        <v>1.4</v>
      </c>
      <c r="L823" s="21">
        <v>0.9</v>
      </c>
      <c r="M823" s="21">
        <v>1</v>
      </c>
      <c r="N823" s="21">
        <v>0.9</v>
      </c>
      <c r="O823" s="152">
        <v>1</v>
      </c>
      <c r="P823" s="21">
        <v>1.1944676195487109</v>
      </c>
      <c r="Q823" s="21">
        <v>1.3410651666387801</v>
      </c>
      <c r="R823" s="21">
        <v>1.2</v>
      </c>
      <c r="S823" s="152">
        <v>1</v>
      </c>
      <c r="T823" s="152">
        <v>0.5</v>
      </c>
      <c r="U823" s="152">
        <v>1.8</v>
      </c>
      <c r="V823" s="21">
        <v>1.3</v>
      </c>
      <c r="W823" s="152" t="s">
        <v>109</v>
      </c>
      <c r="X823" s="21">
        <v>1.2</v>
      </c>
      <c r="Y823" s="21">
        <v>1.1000000000000001</v>
      </c>
      <c r="Z823" s="21">
        <v>1.2</v>
      </c>
      <c r="AA823" s="21">
        <v>1.3</v>
      </c>
      <c r="AB823" s="21">
        <v>1.2</v>
      </c>
      <c r="AC823" s="157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>
        <v>1</v>
      </c>
      <c r="C824" s="9">
        <v>2</v>
      </c>
      <c r="D824" s="153" t="s">
        <v>109</v>
      </c>
      <c r="E824" s="153">
        <v>1.3</v>
      </c>
      <c r="F824" s="11">
        <v>1</v>
      </c>
      <c r="G824" s="11">
        <v>1.1000000000000001</v>
      </c>
      <c r="H824" s="11">
        <v>1.4</v>
      </c>
      <c r="I824" s="11">
        <v>1.1000000000000001</v>
      </c>
      <c r="J824" s="11">
        <v>1.2</v>
      </c>
      <c r="K824" s="11">
        <v>1.4</v>
      </c>
      <c r="L824" s="11">
        <v>0.9</v>
      </c>
      <c r="M824" s="11">
        <v>0.9</v>
      </c>
      <c r="N824" s="11">
        <v>1</v>
      </c>
      <c r="O824" s="153">
        <v>2</v>
      </c>
      <c r="P824" s="11">
        <v>1.1235065421627304</v>
      </c>
      <c r="Q824" s="11">
        <v>1.2005276256984623</v>
      </c>
      <c r="R824" s="11">
        <v>1.1000000000000001</v>
      </c>
      <c r="S824" s="153">
        <v>1</v>
      </c>
      <c r="T824" s="153">
        <v>0.6</v>
      </c>
      <c r="U824" s="153">
        <v>1.8</v>
      </c>
      <c r="V824" s="11">
        <v>1.3</v>
      </c>
      <c r="W824" s="153" t="s">
        <v>109</v>
      </c>
      <c r="X824" s="11">
        <v>1.2</v>
      </c>
      <c r="Y824" s="11">
        <v>1.1000000000000001</v>
      </c>
      <c r="Z824" s="11">
        <v>1.3</v>
      </c>
      <c r="AA824" s="11">
        <v>1.3</v>
      </c>
      <c r="AB824" s="11">
        <v>1.2</v>
      </c>
      <c r="AC824" s="157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15</v>
      </c>
    </row>
    <row r="825" spans="1:65">
      <c r="A825" s="30"/>
      <c r="B825" s="19">
        <v>1</v>
      </c>
      <c r="C825" s="9">
        <v>3</v>
      </c>
      <c r="D825" s="153" t="s">
        <v>109</v>
      </c>
      <c r="E825" s="153">
        <v>1.5</v>
      </c>
      <c r="F825" s="11">
        <v>1.1000000000000001</v>
      </c>
      <c r="G825" s="11">
        <v>1.1000000000000001</v>
      </c>
      <c r="H825" s="11">
        <v>1.4</v>
      </c>
      <c r="I825" s="11">
        <v>1.1000000000000001</v>
      </c>
      <c r="J825" s="11">
        <v>1.1000000000000001</v>
      </c>
      <c r="K825" s="11">
        <v>1.4</v>
      </c>
      <c r="L825" s="11">
        <v>0.9</v>
      </c>
      <c r="M825" s="11">
        <v>1</v>
      </c>
      <c r="N825" s="11">
        <v>1</v>
      </c>
      <c r="O825" s="153">
        <v>2</v>
      </c>
      <c r="P825" s="11">
        <v>1.2014742658107234</v>
      </c>
      <c r="Q825" s="11">
        <v>1.2357413153257046</v>
      </c>
      <c r="R825" s="11">
        <v>1.1000000000000001</v>
      </c>
      <c r="S825" s="153">
        <v>1</v>
      </c>
      <c r="T825" s="153">
        <v>0.6</v>
      </c>
      <c r="U825" s="153">
        <v>1.6</v>
      </c>
      <c r="V825" s="11">
        <v>1.3</v>
      </c>
      <c r="W825" s="153" t="s">
        <v>109</v>
      </c>
      <c r="X825" s="11">
        <v>1.4</v>
      </c>
      <c r="Y825" s="11">
        <v>1.1000000000000001</v>
      </c>
      <c r="Z825" s="11">
        <v>1.1000000000000001</v>
      </c>
      <c r="AA825" s="11">
        <v>1.3</v>
      </c>
      <c r="AB825" s="11">
        <v>1.2</v>
      </c>
      <c r="AC825" s="157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16</v>
      </c>
    </row>
    <row r="826" spans="1:65">
      <c r="A826" s="30"/>
      <c r="B826" s="19">
        <v>1</v>
      </c>
      <c r="C826" s="9">
        <v>4</v>
      </c>
      <c r="D826" s="153" t="s">
        <v>109</v>
      </c>
      <c r="E826" s="153">
        <v>1.5</v>
      </c>
      <c r="F826" s="11">
        <v>1</v>
      </c>
      <c r="G826" s="11">
        <v>1.1000000000000001</v>
      </c>
      <c r="H826" s="11">
        <v>1.4</v>
      </c>
      <c r="I826" s="11">
        <v>1.1000000000000001</v>
      </c>
      <c r="J826" s="11">
        <v>1.1000000000000001</v>
      </c>
      <c r="K826" s="11">
        <v>1.4</v>
      </c>
      <c r="L826" s="11">
        <v>0.9</v>
      </c>
      <c r="M826" s="11">
        <v>1</v>
      </c>
      <c r="N826" s="11">
        <v>0.9</v>
      </c>
      <c r="O826" s="153">
        <v>1</v>
      </c>
      <c r="P826" s="11">
        <v>1.1767522041729013</v>
      </c>
      <c r="Q826" s="11">
        <v>1.2622240859684739</v>
      </c>
      <c r="R826" s="11">
        <v>1.1000000000000001</v>
      </c>
      <c r="S826" s="153">
        <v>1</v>
      </c>
      <c r="T826" s="153">
        <v>0.5</v>
      </c>
      <c r="U826" s="153">
        <v>1.7</v>
      </c>
      <c r="V826" s="11">
        <v>1.2</v>
      </c>
      <c r="W826" s="153" t="s">
        <v>109</v>
      </c>
      <c r="X826" s="11">
        <v>1.2</v>
      </c>
      <c r="Y826" s="11">
        <v>1.2</v>
      </c>
      <c r="Z826" s="11">
        <v>1.3</v>
      </c>
      <c r="AA826" s="11">
        <v>1.3</v>
      </c>
      <c r="AB826" s="11">
        <v>1.2</v>
      </c>
      <c r="AC826" s="157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1.1606477113393869</v>
      </c>
    </row>
    <row r="827" spans="1:65">
      <c r="A827" s="30"/>
      <c r="B827" s="19">
        <v>1</v>
      </c>
      <c r="C827" s="9">
        <v>5</v>
      </c>
      <c r="D827" s="153" t="s">
        <v>109</v>
      </c>
      <c r="E827" s="153">
        <v>1.5</v>
      </c>
      <c r="F827" s="11">
        <v>1.1000000000000001</v>
      </c>
      <c r="G827" s="11">
        <v>1.1000000000000001</v>
      </c>
      <c r="H827" s="11">
        <v>1.4</v>
      </c>
      <c r="I827" s="11">
        <v>1.1000000000000001</v>
      </c>
      <c r="J827" s="11">
        <v>1.1000000000000001</v>
      </c>
      <c r="K827" s="11">
        <v>1.4</v>
      </c>
      <c r="L827" s="11">
        <v>0.8</v>
      </c>
      <c r="M827" s="11">
        <v>0.9</v>
      </c>
      <c r="N827" s="11">
        <v>0.9</v>
      </c>
      <c r="O827" s="153">
        <v>2</v>
      </c>
      <c r="P827" s="11">
        <v>1.2232395074894349</v>
      </c>
      <c r="Q827" s="11">
        <v>1.2472006789717296</v>
      </c>
      <c r="R827" s="11">
        <v>1.1000000000000001</v>
      </c>
      <c r="S827" s="153">
        <v>1</v>
      </c>
      <c r="T827" s="153">
        <v>0.6</v>
      </c>
      <c r="U827" s="153">
        <v>1.7</v>
      </c>
      <c r="V827" s="11">
        <v>1.2</v>
      </c>
      <c r="W827" s="153" t="s">
        <v>109</v>
      </c>
      <c r="X827" s="11">
        <v>1.3</v>
      </c>
      <c r="Y827" s="11">
        <v>1.1000000000000001</v>
      </c>
      <c r="Z827" s="11">
        <v>1.1000000000000001</v>
      </c>
      <c r="AA827" s="11">
        <v>1.3</v>
      </c>
      <c r="AB827" s="11">
        <v>1.2</v>
      </c>
      <c r="AC827" s="157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105</v>
      </c>
    </row>
    <row r="828" spans="1:65">
      <c r="A828" s="30"/>
      <c r="B828" s="19">
        <v>1</v>
      </c>
      <c r="C828" s="9">
        <v>6</v>
      </c>
      <c r="D828" s="153" t="s">
        <v>109</v>
      </c>
      <c r="E828" s="153">
        <v>1.6</v>
      </c>
      <c r="F828" s="11">
        <v>1.1000000000000001</v>
      </c>
      <c r="G828" s="11">
        <v>1.1000000000000001</v>
      </c>
      <c r="H828" s="11">
        <v>1.3</v>
      </c>
      <c r="I828" s="11">
        <v>1.1000000000000001</v>
      </c>
      <c r="J828" s="11">
        <v>1.1000000000000001</v>
      </c>
      <c r="K828" s="11">
        <v>1.5</v>
      </c>
      <c r="L828" s="11">
        <v>0.9</v>
      </c>
      <c r="M828" s="11">
        <v>1</v>
      </c>
      <c r="N828" s="11">
        <v>1</v>
      </c>
      <c r="O828" s="153">
        <v>1</v>
      </c>
      <c r="P828" s="11">
        <v>1.2213220066749102</v>
      </c>
      <c r="Q828" s="11">
        <v>1.322431806191221</v>
      </c>
      <c r="R828" s="11">
        <v>1.1000000000000001</v>
      </c>
      <c r="S828" s="153">
        <v>1</v>
      </c>
      <c r="T828" s="153">
        <v>0.6</v>
      </c>
      <c r="U828" s="153">
        <v>1.7</v>
      </c>
      <c r="V828" s="11">
        <v>1.3</v>
      </c>
      <c r="W828" s="153" t="s">
        <v>109</v>
      </c>
      <c r="X828" s="11">
        <v>1.2</v>
      </c>
      <c r="Y828" s="11">
        <v>1.1000000000000001</v>
      </c>
      <c r="Z828" s="11">
        <v>1.3</v>
      </c>
      <c r="AA828" s="11">
        <v>1.3</v>
      </c>
      <c r="AB828" s="11">
        <v>1.1000000000000001</v>
      </c>
      <c r="AC828" s="157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6"/>
    </row>
    <row r="829" spans="1:65">
      <c r="A829" s="30"/>
      <c r="B829" s="20" t="s">
        <v>238</v>
      </c>
      <c r="C829" s="12"/>
      <c r="D829" s="22" t="s">
        <v>736</v>
      </c>
      <c r="E829" s="22">
        <v>1.5166666666666666</v>
      </c>
      <c r="F829" s="22">
        <v>1.0499999999999998</v>
      </c>
      <c r="G829" s="22">
        <v>1.1166666666666665</v>
      </c>
      <c r="H829" s="22">
        <v>1.3833333333333335</v>
      </c>
      <c r="I829" s="22">
        <v>1.0999999999999999</v>
      </c>
      <c r="J829" s="22">
        <v>1.1166666666666665</v>
      </c>
      <c r="K829" s="22">
        <v>1.4166666666666667</v>
      </c>
      <c r="L829" s="22">
        <v>0.88333333333333341</v>
      </c>
      <c r="M829" s="22">
        <v>0.96666666666666667</v>
      </c>
      <c r="N829" s="22">
        <v>0.95000000000000007</v>
      </c>
      <c r="O829" s="22">
        <v>1.5</v>
      </c>
      <c r="P829" s="22">
        <v>1.1901270243099018</v>
      </c>
      <c r="Q829" s="22">
        <v>1.2681984464657288</v>
      </c>
      <c r="R829" s="22">
        <v>1.1166666666666665</v>
      </c>
      <c r="S829" s="22">
        <v>1</v>
      </c>
      <c r="T829" s="22">
        <v>0.56666666666666676</v>
      </c>
      <c r="U829" s="22">
        <v>1.7166666666666666</v>
      </c>
      <c r="V829" s="22">
        <v>1.2666666666666668</v>
      </c>
      <c r="W829" s="22" t="s">
        <v>736</v>
      </c>
      <c r="X829" s="22">
        <v>1.25</v>
      </c>
      <c r="Y829" s="22">
        <v>1.1166666666666665</v>
      </c>
      <c r="Z829" s="22">
        <v>1.2166666666666666</v>
      </c>
      <c r="AA829" s="22">
        <v>1.3</v>
      </c>
      <c r="AB829" s="22">
        <v>1.1833333333333333</v>
      </c>
      <c r="AC829" s="157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6"/>
    </row>
    <row r="830" spans="1:65">
      <c r="A830" s="30"/>
      <c r="B830" s="3" t="s">
        <v>239</v>
      </c>
      <c r="C830" s="29"/>
      <c r="D830" s="11" t="s">
        <v>736</v>
      </c>
      <c r="E830" s="11">
        <v>1.5</v>
      </c>
      <c r="F830" s="11">
        <v>1.05</v>
      </c>
      <c r="G830" s="11">
        <v>1.1000000000000001</v>
      </c>
      <c r="H830" s="11">
        <v>1.4</v>
      </c>
      <c r="I830" s="11">
        <v>1.1000000000000001</v>
      </c>
      <c r="J830" s="11">
        <v>1.1000000000000001</v>
      </c>
      <c r="K830" s="11">
        <v>1.4</v>
      </c>
      <c r="L830" s="11">
        <v>0.9</v>
      </c>
      <c r="M830" s="11">
        <v>1</v>
      </c>
      <c r="N830" s="11">
        <v>0.95</v>
      </c>
      <c r="O830" s="11">
        <v>1.5</v>
      </c>
      <c r="P830" s="11">
        <v>1.1979709426797172</v>
      </c>
      <c r="Q830" s="11">
        <v>1.2547123824701019</v>
      </c>
      <c r="R830" s="11">
        <v>1.1000000000000001</v>
      </c>
      <c r="S830" s="11">
        <v>1</v>
      </c>
      <c r="T830" s="11">
        <v>0.6</v>
      </c>
      <c r="U830" s="11">
        <v>1.7</v>
      </c>
      <c r="V830" s="11">
        <v>1.3</v>
      </c>
      <c r="W830" s="11" t="s">
        <v>736</v>
      </c>
      <c r="X830" s="11">
        <v>1.2</v>
      </c>
      <c r="Y830" s="11">
        <v>1.1000000000000001</v>
      </c>
      <c r="Z830" s="11">
        <v>1.25</v>
      </c>
      <c r="AA830" s="11">
        <v>1.3</v>
      </c>
      <c r="AB830" s="11">
        <v>1.2</v>
      </c>
      <c r="AC830" s="157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6"/>
    </row>
    <row r="831" spans="1:65">
      <c r="A831" s="30"/>
      <c r="B831" s="3" t="s">
        <v>240</v>
      </c>
      <c r="C831" s="29"/>
      <c r="D831" s="23" t="s">
        <v>736</v>
      </c>
      <c r="E831" s="23">
        <v>0.13291601358251257</v>
      </c>
      <c r="F831" s="23">
        <v>5.4772255750516662E-2</v>
      </c>
      <c r="G831" s="23">
        <v>4.0824829046386249E-2</v>
      </c>
      <c r="H831" s="23">
        <v>4.0824829046386249E-2</v>
      </c>
      <c r="I831" s="23">
        <v>2.4323767777952469E-16</v>
      </c>
      <c r="J831" s="23">
        <v>4.0824829046386249E-2</v>
      </c>
      <c r="K831" s="23">
        <v>4.0824829046386339E-2</v>
      </c>
      <c r="L831" s="23">
        <v>4.0824829046386291E-2</v>
      </c>
      <c r="M831" s="23">
        <v>5.1639777949432218E-2</v>
      </c>
      <c r="N831" s="23">
        <v>5.4772255750516599E-2</v>
      </c>
      <c r="O831" s="23">
        <v>0.54772255750516607</v>
      </c>
      <c r="P831" s="23">
        <v>3.6971174119824451E-2</v>
      </c>
      <c r="Q831" s="23">
        <v>5.3591456005844522E-2</v>
      </c>
      <c r="R831" s="23">
        <v>4.0824829046386249E-2</v>
      </c>
      <c r="S831" s="23">
        <v>0</v>
      </c>
      <c r="T831" s="23">
        <v>5.1639777949432211E-2</v>
      </c>
      <c r="U831" s="23">
        <v>7.5277265270908097E-2</v>
      </c>
      <c r="V831" s="23">
        <v>5.1639777949432274E-2</v>
      </c>
      <c r="W831" s="23" t="s">
        <v>736</v>
      </c>
      <c r="X831" s="23">
        <v>8.3666002653407553E-2</v>
      </c>
      <c r="Y831" s="23">
        <v>4.0824829046386249E-2</v>
      </c>
      <c r="Z831" s="23">
        <v>9.8319208025017493E-2</v>
      </c>
      <c r="AA831" s="23">
        <v>0</v>
      </c>
      <c r="AB831" s="23">
        <v>4.0824829046386249E-2</v>
      </c>
      <c r="AC831" s="157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6"/>
    </row>
    <row r="832" spans="1:65">
      <c r="A832" s="30"/>
      <c r="B832" s="3" t="s">
        <v>87</v>
      </c>
      <c r="C832" s="29"/>
      <c r="D832" s="13" t="s">
        <v>736</v>
      </c>
      <c r="E832" s="13">
        <v>8.7636932032425868E-2</v>
      </c>
      <c r="F832" s="13">
        <v>5.2164053095730162E-2</v>
      </c>
      <c r="G832" s="13">
        <v>3.6559548399748884E-2</v>
      </c>
      <c r="H832" s="13">
        <v>2.9511924611845475E-2</v>
      </c>
      <c r="I832" s="13">
        <v>2.2112516161774974E-16</v>
      </c>
      <c r="J832" s="13">
        <v>3.6559548399748884E-2</v>
      </c>
      <c r="K832" s="13">
        <v>2.8817526385684473E-2</v>
      </c>
      <c r="L832" s="13">
        <v>4.6216787599682591E-2</v>
      </c>
      <c r="M832" s="13">
        <v>5.3420459947688501E-2</v>
      </c>
      <c r="N832" s="13">
        <v>5.7655006053175362E-2</v>
      </c>
      <c r="O832" s="13">
        <v>0.36514837167011072</v>
      </c>
      <c r="P832" s="13">
        <v>3.1064897582056234E-2</v>
      </c>
      <c r="Q832" s="13">
        <v>4.2257941692954722E-2</v>
      </c>
      <c r="R832" s="13">
        <v>3.6559548399748884E-2</v>
      </c>
      <c r="S832" s="13">
        <v>0</v>
      </c>
      <c r="T832" s="13">
        <v>9.1129019910762707E-2</v>
      </c>
      <c r="U832" s="13">
        <v>4.3850834138393066E-2</v>
      </c>
      <c r="V832" s="13">
        <v>4.076824574955179E-2</v>
      </c>
      <c r="W832" s="13" t="s">
        <v>736</v>
      </c>
      <c r="X832" s="13">
        <v>6.6932802122726037E-2</v>
      </c>
      <c r="Y832" s="13">
        <v>3.6559548399748884E-2</v>
      </c>
      <c r="Z832" s="13">
        <v>8.0810307965767811E-2</v>
      </c>
      <c r="AA832" s="13">
        <v>0</v>
      </c>
      <c r="AB832" s="13">
        <v>3.449985553215739E-2</v>
      </c>
      <c r="AC832" s="157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6"/>
    </row>
    <row r="833" spans="1:65">
      <c r="A833" s="30"/>
      <c r="B833" s="3" t="s">
        <v>241</v>
      </c>
      <c r="C833" s="29"/>
      <c r="D833" s="13" t="s">
        <v>736</v>
      </c>
      <c r="E833" s="13">
        <v>0.30674161664130972</v>
      </c>
      <c r="F833" s="13">
        <v>-9.5332726940631884E-2</v>
      </c>
      <c r="G833" s="13">
        <v>-3.7893535000354528E-2</v>
      </c>
      <c r="H833" s="13">
        <v>0.19186323276075523</v>
      </c>
      <c r="I833" s="13">
        <v>-5.2253332985423784E-2</v>
      </c>
      <c r="J833" s="13">
        <v>-3.7893535000354528E-2</v>
      </c>
      <c r="K833" s="13">
        <v>0.22058282873089374</v>
      </c>
      <c r="L833" s="13">
        <v>-0.238930706791325</v>
      </c>
      <c r="M833" s="13">
        <v>-0.16713171686597839</v>
      </c>
      <c r="N833" s="13">
        <v>-0.18149151485104775</v>
      </c>
      <c r="O833" s="13">
        <v>0.29238181865624036</v>
      </c>
      <c r="P833" s="13">
        <v>2.539901873971373E-2</v>
      </c>
      <c r="Q833" s="13">
        <v>9.2664409773598244E-2</v>
      </c>
      <c r="R833" s="13">
        <v>-3.7893535000354528E-2</v>
      </c>
      <c r="S833" s="13">
        <v>-0.13841212089583976</v>
      </c>
      <c r="T833" s="13">
        <v>-0.51176686850764241</v>
      </c>
      <c r="U833" s="13">
        <v>0.47905919246214168</v>
      </c>
      <c r="V833" s="13">
        <v>9.1344646865269885E-2</v>
      </c>
      <c r="W833" s="13" t="s">
        <v>736</v>
      </c>
      <c r="X833" s="13">
        <v>7.6984848880200296E-2</v>
      </c>
      <c r="Y833" s="13">
        <v>-3.7893535000354528E-2</v>
      </c>
      <c r="Z833" s="13">
        <v>4.8265252910061562E-2</v>
      </c>
      <c r="AA833" s="13">
        <v>0.1200642428354084</v>
      </c>
      <c r="AB833" s="13">
        <v>1.9545656939923051E-2</v>
      </c>
      <c r="AC833" s="157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6"/>
    </row>
    <row r="834" spans="1:65">
      <c r="A834" s="30"/>
      <c r="B834" s="46" t="s">
        <v>242</v>
      </c>
      <c r="C834" s="47"/>
      <c r="D834" s="45">
        <v>8.0399999999999991</v>
      </c>
      <c r="E834" s="45">
        <v>2</v>
      </c>
      <c r="F834" s="45">
        <v>0.86</v>
      </c>
      <c r="G834" s="45">
        <v>0.45</v>
      </c>
      <c r="H834" s="45">
        <v>1.19</v>
      </c>
      <c r="I834" s="45">
        <v>0.55000000000000004</v>
      </c>
      <c r="J834" s="45">
        <v>0.45</v>
      </c>
      <c r="K834" s="45">
        <v>1.39</v>
      </c>
      <c r="L834" s="45">
        <v>1.88</v>
      </c>
      <c r="M834" s="45">
        <v>1.37</v>
      </c>
      <c r="N834" s="45">
        <v>1.47</v>
      </c>
      <c r="O834" s="45" t="s">
        <v>243</v>
      </c>
      <c r="P834" s="45">
        <v>0</v>
      </c>
      <c r="Q834" s="45">
        <v>0.48</v>
      </c>
      <c r="R834" s="45">
        <v>0.45</v>
      </c>
      <c r="S834" s="45" t="s">
        <v>243</v>
      </c>
      <c r="T834" s="45">
        <v>3.83</v>
      </c>
      <c r="U834" s="45">
        <v>3.23</v>
      </c>
      <c r="V834" s="45">
        <v>0.47</v>
      </c>
      <c r="W834" s="45">
        <v>8.0399999999999991</v>
      </c>
      <c r="X834" s="45">
        <v>0.37</v>
      </c>
      <c r="Y834" s="45">
        <v>0.45</v>
      </c>
      <c r="Z834" s="45">
        <v>0.16</v>
      </c>
      <c r="AA834" s="45">
        <v>0.67</v>
      </c>
      <c r="AB834" s="45">
        <v>0.04</v>
      </c>
      <c r="AC834" s="157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6"/>
    </row>
    <row r="835" spans="1:65">
      <c r="B835" s="31" t="s">
        <v>319</v>
      </c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BM835" s="56"/>
    </row>
    <row r="836" spans="1:65">
      <c r="BM836" s="56"/>
    </row>
    <row r="837" spans="1:65" ht="15">
      <c r="B837" s="8" t="s">
        <v>587</v>
      </c>
      <c r="BM837" s="28" t="s">
        <v>67</v>
      </c>
    </row>
    <row r="838" spans="1:65" ht="15">
      <c r="A838" s="25" t="s">
        <v>61</v>
      </c>
      <c r="B838" s="18" t="s">
        <v>114</v>
      </c>
      <c r="C838" s="15" t="s">
        <v>115</v>
      </c>
      <c r="D838" s="16" t="s">
        <v>234</v>
      </c>
      <c r="E838" s="17" t="s">
        <v>234</v>
      </c>
      <c r="F838" s="17" t="s">
        <v>234</v>
      </c>
      <c r="G838" s="17" t="s">
        <v>234</v>
      </c>
      <c r="H838" s="17" t="s">
        <v>234</v>
      </c>
      <c r="I838" s="17" t="s">
        <v>234</v>
      </c>
      <c r="J838" s="17" t="s">
        <v>234</v>
      </c>
      <c r="K838" s="17" t="s">
        <v>234</v>
      </c>
      <c r="L838" s="17" t="s">
        <v>234</v>
      </c>
      <c r="M838" s="17" t="s">
        <v>234</v>
      </c>
      <c r="N838" s="17" t="s">
        <v>234</v>
      </c>
      <c r="O838" s="17" t="s">
        <v>234</v>
      </c>
      <c r="P838" s="17" t="s">
        <v>234</v>
      </c>
      <c r="Q838" s="17" t="s">
        <v>234</v>
      </c>
      <c r="R838" s="17" t="s">
        <v>234</v>
      </c>
      <c r="S838" s="17" t="s">
        <v>234</v>
      </c>
      <c r="T838" s="17" t="s">
        <v>234</v>
      </c>
      <c r="U838" s="17" t="s">
        <v>234</v>
      </c>
      <c r="V838" s="17" t="s">
        <v>234</v>
      </c>
      <c r="W838" s="17" t="s">
        <v>234</v>
      </c>
      <c r="X838" s="17" t="s">
        <v>234</v>
      </c>
      <c r="Y838" s="17" t="s">
        <v>234</v>
      </c>
      <c r="Z838" s="17" t="s">
        <v>234</v>
      </c>
      <c r="AA838" s="17" t="s">
        <v>234</v>
      </c>
      <c r="AB838" s="157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9" t="s">
        <v>235</v>
      </c>
      <c r="C839" s="9" t="s">
        <v>235</v>
      </c>
      <c r="D839" s="154" t="s">
        <v>245</v>
      </c>
      <c r="E839" s="156" t="s">
        <v>246</v>
      </c>
      <c r="F839" s="156" t="s">
        <v>247</v>
      </c>
      <c r="G839" s="156" t="s">
        <v>248</v>
      </c>
      <c r="H839" s="156" t="s">
        <v>249</v>
      </c>
      <c r="I839" s="156" t="s">
        <v>250</v>
      </c>
      <c r="J839" s="156" t="s">
        <v>251</v>
      </c>
      <c r="K839" s="156" t="s">
        <v>252</v>
      </c>
      <c r="L839" s="156" t="s">
        <v>253</v>
      </c>
      <c r="M839" s="156" t="s">
        <v>254</v>
      </c>
      <c r="N839" s="156" t="s">
        <v>255</v>
      </c>
      <c r="O839" s="156" t="s">
        <v>257</v>
      </c>
      <c r="P839" s="156" t="s">
        <v>258</v>
      </c>
      <c r="Q839" s="156" t="s">
        <v>259</v>
      </c>
      <c r="R839" s="156" t="s">
        <v>261</v>
      </c>
      <c r="S839" s="156" t="s">
        <v>262</v>
      </c>
      <c r="T839" s="156" t="s">
        <v>263</v>
      </c>
      <c r="U839" s="156" t="s">
        <v>264</v>
      </c>
      <c r="V839" s="156" t="s">
        <v>265</v>
      </c>
      <c r="W839" s="156" t="s">
        <v>267</v>
      </c>
      <c r="X839" s="156" t="s">
        <v>269</v>
      </c>
      <c r="Y839" s="156" t="s">
        <v>270</v>
      </c>
      <c r="Z839" s="156" t="s">
        <v>271</v>
      </c>
      <c r="AA839" s="156" t="s">
        <v>272</v>
      </c>
      <c r="AB839" s="157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 t="s">
        <v>3</v>
      </c>
    </row>
    <row r="840" spans="1:65">
      <c r="A840" s="30"/>
      <c r="B840" s="19"/>
      <c r="C840" s="9"/>
      <c r="D840" s="10" t="s">
        <v>282</v>
      </c>
      <c r="E840" s="11" t="s">
        <v>282</v>
      </c>
      <c r="F840" s="11" t="s">
        <v>281</v>
      </c>
      <c r="G840" s="11" t="s">
        <v>281</v>
      </c>
      <c r="H840" s="11" t="s">
        <v>281</v>
      </c>
      <c r="I840" s="11" t="s">
        <v>281</v>
      </c>
      <c r="J840" s="11" t="s">
        <v>281</v>
      </c>
      <c r="K840" s="11" t="s">
        <v>281</v>
      </c>
      <c r="L840" s="11" t="s">
        <v>282</v>
      </c>
      <c r="M840" s="11" t="s">
        <v>281</v>
      </c>
      <c r="N840" s="11" t="s">
        <v>281</v>
      </c>
      <c r="O840" s="11" t="s">
        <v>281</v>
      </c>
      <c r="P840" s="11" t="s">
        <v>282</v>
      </c>
      <c r="Q840" s="11" t="s">
        <v>282</v>
      </c>
      <c r="R840" s="11" t="s">
        <v>282</v>
      </c>
      <c r="S840" s="11" t="s">
        <v>282</v>
      </c>
      <c r="T840" s="11" t="s">
        <v>305</v>
      </c>
      <c r="U840" s="11" t="s">
        <v>282</v>
      </c>
      <c r="V840" s="11" t="s">
        <v>282</v>
      </c>
      <c r="W840" s="11" t="s">
        <v>281</v>
      </c>
      <c r="X840" s="11" t="s">
        <v>282</v>
      </c>
      <c r="Y840" s="11" t="s">
        <v>282</v>
      </c>
      <c r="Z840" s="11" t="s">
        <v>282</v>
      </c>
      <c r="AA840" s="11" t="s">
        <v>281</v>
      </c>
      <c r="AB840" s="157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/>
      <c r="C841" s="9"/>
      <c r="D841" s="26" t="s">
        <v>306</v>
      </c>
      <c r="E841" s="26" t="s">
        <v>306</v>
      </c>
      <c r="F841" s="26" t="s">
        <v>306</v>
      </c>
      <c r="G841" s="26" t="s">
        <v>306</v>
      </c>
      <c r="H841" s="26" t="s">
        <v>306</v>
      </c>
      <c r="I841" s="26" t="s">
        <v>306</v>
      </c>
      <c r="J841" s="26" t="s">
        <v>306</v>
      </c>
      <c r="K841" s="26" t="s">
        <v>306</v>
      </c>
      <c r="L841" s="26" t="s">
        <v>306</v>
      </c>
      <c r="M841" s="26" t="s">
        <v>121</v>
      </c>
      <c r="N841" s="26" t="s">
        <v>278</v>
      </c>
      <c r="O841" s="26" t="s">
        <v>308</v>
      </c>
      <c r="P841" s="26" t="s">
        <v>306</v>
      </c>
      <c r="Q841" s="26" t="s">
        <v>307</v>
      </c>
      <c r="R841" s="26" t="s">
        <v>307</v>
      </c>
      <c r="S841" s="26" t="s">
        <v>309</v>
      </c>
      <c r="T841" s="26" t="s">
        <v>309</v>
      </c>
      <c r="U841" s="26" t="s">
        <v>306</v>
      </c>
      <c r="V841" s="26" t="s">
        <v>308</v>
      </c>
      <c r="W841" s="26" t="s">
        <v>309</v>
      </c>
      <c r="X841" s="26" t="s">
        <v>309</v>
      </c>
      <c r="Y841" s="26" t="s">
        <v>309</v>
      </c>
      <c r="Z841" s="26" t="s">
        <v>306</v>
      </c>
      <c r="AA841" s="26" t="s">
        <v>308</v>
      </c>
      <c r="AB841" s="157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</v>
      </c>
    </row>
    <row r="842" spans="1:65">
      <c r="A842" s="30"/>
      <c r="B842" s="18">
        <v>1</v>
      </c>
      <c r="C842" s="14">
        <v>1</v>
      </c>
      <c r="D842" s="229">
        <v>18</v>
      </c>
      <c r="E842" s="229">
        <v>17.2</v>
      </c>
      <c r="F842" s="210">
        <v>14.4</v>
      </c>
      <c r="G842" s="229">
        <v>20.7</v>
      </c>
      <c r="H842" s="229">
        <v>18.399999999999999</v>
      </c>
      <c r="I842" s="229">
        <v>19.399999999999999</v>
      </c>
      <c r="J842" s="229">
        <v>18.8</v>
      </c>
      <c r="K842" s="229">
        <v>19.100000000000001</v>
      </c>
      <c r="L842" s="229">
        <v>18.899999999999999</v>
      </c>
      <c r="M842" s="229">
        <v>20</v>
      </c>
      <c r="N842" s="229">
        <v>18.899999999999999</v>
      </c>
      <c r="O842" s="229">
        <v>17.178468944928849</v>
      </c>
      <c r="P842" s="210">
        <v>12.77</v>
      </c>
      <c r="Q842" s="229">
        <v>17.25383270755313</v>
      </c>
      <c r="R842" s="229">
        <v>20</v>
      </c>
      <c r="S842" s="210">
        <v>12.4</v>
      </c>
      <c r="T842" s="229">
        <v>17.48</v>
      </c>
      <c r="U842" s="229">
        <v>18.28</v>
      </c>
      <c r="V842" s="229">
        <v>16.2</v>
      </c>
      <c r="W842" s="229">
        <v>18</v>
      </c>
      <c r="X842" s="229">
        <v>21</v>
      </c>
      <c r="Y842" s="229">
        <v>20</v>
      </c>
      <c r="Z842" s="229">
        <v>20.2</v>
      </c>
      <c r="AA842" s="229">
        <v>19.899999999999999</v>
      </c>
      <c r="AB842" s="211"/>
      <c r="AC842" s="212"/>
      <c r="AD842" s="212"/>
      <c r="AE842" s="212"/>
      <c r="AF842" s="212"/>
      <c r="AG842" s="212"/>
      <c r="AH842" s="212"/>
      <c r="AI842" s="212"/>
      <c r="AJ842" s="212"/>
      <c r="AK842" s="212"/>
      <c r="AL842" s="212"/>
      <c r="AM842" s="212"/>
      <c r="AN842" s="212"/>
      <c r="AO842" s="212"/>
      <c r="AP842" s="212"/>
      <c r="AQ842" s="212"/>
      <c r="AR842" s="212"/>
      <c r="AS842" s="212"/>
      <c r="AT842" s="212"/>
      <c r="AU842" s="212"/>
      <c r="AV842" s="212"/>
      <c r="AW842" s="212"/>
      <c r="AX842" s="212"/>
      <c r="AY842" s="212"/>
      <c r="AZ842" s="212"/>
      <c r="BA842" s="212"/>
      <c r="BB842" s="212"/>
      <c r="BC842" s="212"/>
      <c r="BD842" s="212"/>
      <c r="BE842" s="212"/>
      <c r="BF842" s="212"/>
      <c r="BG842" s="212"/>
      <c r="BH842" s="212"/>
      <c r="BI842" s="212"/>
      <c r="BJ842" s="212"/>
      <c r="BK842" s="212"/>
      <c r="BL842" s="212"/>
      <c r="BM842" s="213">
        <v>1</v>
      </c>
    </row>
    <row r="843" spans="1:65">
      <c r="A843" s="30"/>
      <c r="B843" s="19">
        <v>1</v>
      </c>
      <c r="C843" s="9">
        <v>2</v>
      </c>
      <c r="D843" s="217">
        <v>18</v>
      </c>
      <c r="E843" s="217">
        <v>17.7</v>
      </c>
      <c r="F843" s="214">
        <v>13.2</v>
      </c>
      <c r="G843" s="217">
        <v>20.399999999999999</v>
      </c>
      <c r="H843" s="217">
        <v>19.7</v>
      </c>
      <c r="I843" s="217">
        <v>18.8</v>
      </c>
      <c r="J843" s="217">
        <v>19.399999999999999</v>
      </c>
      <c r="K843" s="217">
        <v>21.8</v>
      </c>
      <c r="L843" s="217">
        <v>18.3</v>
      </c>
      <c r="M843" s="217">
        <v>20</v>
      </c>
      <c r="N843" s="217">
        <v>19.2</v>
      </c>
      <c r="O843" s="217">
        <v>17.784123958857968</v>
      </c>
      <c r="P843" s="214">
        <v>13.75</v>
      </c>
      <c r="Q843" s="217">
        <v>16.380321613553967</v>
      </c>
      <c r="R843" s="217">
        <v>20</v>
      </c>
      <c r="S843" s="214">
        <v>12.5</v>
      </c>
      <c r="T843" s="217">
        <v>18.41</v>
      </c>
      <c r="U843" s="230">
        <v>16.91</v>
      </c>
      <c r="V843" s="217">
        <v>16.8</v>
      </c>
      <c r="W843" s="217">
        <v>19</v>
      </c>
      <c r="X843" s="217">
        <v>20</v>
      </c>
      <c r="Y843" s="217">
        <v>21</v>
      </c>
      <c r="Z843" s="217">
        <v>19.5</v>
      </c>
      <c r="AA843" s="217">
        <v>19.7</v>
      </c>
      <c r="AB843" s="211"/>
      <c r="AC843" s="212"/>
      <c r="AD843" s="212"/>
      <c r="AE843" s="212"/>
      <c r="AF843" s="212"/>
      <c r="AG843" s="212"/>
      <c r="AH843" s="212"/>
      <c r="AI843" s="212"/>
      <c r="AJ843" s="212"/>
      <c r="AK843" s="212"/>
      <c r="AL843" s="212"/>
      <c r="AM843" s="212"/>
      <c r="AN843" s="212"/>
      <c r="AO843" s="212"/>
      <c r="AP843" s="212"/>
      <c r="AQ843" s="212"/>
      <c r="AR843" s="212"/>
      <c r="AS843" s="212"/>
      <c r="AT843" s="212"/>
      <c r="AU843" s="212"/>
      <c r="AV843" s="212"/>
      <c r="AW843" s="212"/>
      <c r="AX843" s="212"/>
      <c r="AY843" s="212"/>
      <c r="AZ843" s="212"/>
      <c r="BA843" s="212"/>
      <c r="BB843" s="212"/>
      <c r="BC843" s="212"/>
      <c r="BD843" s="212"/>
      <c r="BE843" s="212"/>
      <c r="BF843" s="212"/>
      <c r="BG843" s="212"/>
      <c r="BH843" s="212"/>
      <c r="BI843" s="212"/>
      <c r="BJ843" s="212"/>
      <c r="BK843" s="212"/>
      <c r="BL843" s="212"/>
      <c r="BM843" s="213">
        <v>11</v>
      </c>
    </row>
    <row r="844" spans="1:65">
      <c r="A844" s="30"/>
      <c r="B844" s="19">
        <v>1</v>
      </c>
      <c r="C844" s="9">
        <v>3</v>
      </c>
      <c r="D844" s="217">
        <v>17</v>
      </c>
      <c r="E844" s="217">
        <v>18.100000000000001</v>
      </c>
      <c r="F844" s="214">
        <v>15.2</v>
      </c>
      <c r="G844" s="217">
        <v>20.100000000000001</v>
      </c>
      <c r="H844" s="217">
        <v>19</v>
      </c>
      <c r="I844" s="217">
        <v>17.899999999999999</v>
      </c>
      <c r="J844" s="217">
        <v>19.2</v>
      </c>
      <c r="K844" s="217">
        <v>20.5</v>
      </c>
      <c r="L844" s="217">
        <v>19.2</v>
      </c>
      <c r="M844" s="217">
        <v>20</v>
      </c>
      <c r="N844" s="217">
        <v>18.5</v>
      </c>
      <c r="O844" s="217">
        <v>17.552656049212928</v>
      </c>
      <c r="P844" s="214">
        <v>15.23</v>
      </c>
      <c r="Q844" s="217">
        <v>17.344559156322994</v>
      </c>
      <c r="R844" s="217">
        <v>20</v>
      </c>
      <c r="S844" s="214">
        <v>12.8</v>
      </c>
      <c r="T844" s="217">
        <v>17.43</v>
      </c>
      <c r="U844" s="217">
        <v>19.350000000000001</v>
      </c>
      <c r="V844" s="217">
        <v>15.8</v>
      </c>
      <c r="W844" s="217">
        <v>20</v>
      </c>
      <c r="X844" s="217">
        <v>21</v>
      </c>
      <c r="Y844" s="217">
        <v>22</v>
      </c>
      <c r="Z844" s="230">
        <v>21.2</v>
      </c>
      <c r="AA844" s="217">
        <v>18.8</v>
      </c>
      <c r="AB844" s="211"/>
      <c r="AC844" s="212"/>
      <c r="AD844" s="212"/>
      <c r="AE844" s="212"/>
      <c r="AF844" s="212"/>
      <c r="AG844" s="212"/>
      <c r="AH844" s="212"/>
      <c r="AI844" s="212"/>
      <c r="AJ844" s="212"/>
      <c r="AK844" s="212"/>
      <c r="AL844" s="212"/>
      <c r="AM844" s="212"/>
      <c r="AN844" s="212"/>
      <c r="AO844" s="212"/>
      <c r="AP844" s="212"/>
      <c r="AQ844" s="212"/>
      <c r="AR844" s="212"/>
      <c r="AS844" s="212"/>
      <c r="AT844" s="212"/>
      <c r="AU844" s="212"/>
      <c r="AV844" s="212"/>
      <c r="AW844" s="212"/>
      <c r="AX844" s="212"/>
      <c r="AY844" s="212"/>
      <c r="AZ844" s="212"/>
      <c r="BA844" s="212"/>
      <c r="BB844" s="212"/>
      <c r="BC844" s="212"/>
      <c r="BD844" s="212"/>
      <c r="BE844" s="212"/>
      <c r="BF844" s="212"/>
      <c r="BG844" s="212"/>
      <c r="BH844" s="212"/>
      <c r="BI844" s="212"/>
      <c r="BJ844" s="212"/>
      <c r="BK844" s="212"/>
      <c r="BL844" s="212"/>
      <c r="BM844" s="213">
        <v>16</v>
      </c>
    </row>
    <row r="845" spans="1:65">
      <c r="A845" s="30"/>
      <c r="B845" s="19">
        <v>1</v>
      </c>
      <c r="C845" s="9">
        <v>4</v>
      </c>
      <c r="D845" s="217">
        <v>18</v>
      </c>
      <c r="E845" s="217">
        <v>18.399999999999999</v>
      </c>
      <c r="F845" s="214">
        <v>13.5</v>
      </c>
      <c r="G845" s="217">
        <v>20.6</v>
      </c>
      <c r="H845" s="217">
        <v>19.7</v>
      </c>
      <c r="I845" s="217">
        <v>17.899999999999999</v>
      </c>
      <c r="J845" s="217">
        <v>18.8</v>
      </c>
      <c r="K845" s="217">
        <v>20.5</v>
      </c>
      <c r="L845" s="217">
        <v>19</v>
      </c>
      <c r="M845" s="217">
        <v>20</v>
      </c>
      <c r="N845" s="217">
        <v>18.600000000000001</v>
      </c>
      <c r="O845" s="217">
        <v>17.18794591131822</v>
      </c>
      <c r="P845" s="214">
        <v>12.22</v>
      </c>
      <c r="Q845" s="217">
        <v>16.851965534708167</v>
      </c>
      <c r="R845" s="217">
        <v>19</v>
      </c>
      <c r="S845" s="214">
        <v>13.1</v>
      </c>
      <c r="T845" s="217">
        <v>17.59</v>
      </c>
      <c r="U845" s="217">
        <v>18.75</v>
      </c>
      <c r="V845" s="217">
        <v>16.399999999999999</v>
      </c>
      <c r="W845" s="217">
        <v>20</v>
      </c>
      <c r="X845" s="217">
        <v>19</v>
      </c>
      <c r="Y845" s="217">
        <v>22</v>
      </c>
      <c r="Z845" s="217">
        <v>19.3</v>
      </c>
      <c r="AA845" s="217">
        <v>17.8</v>
      </c>
      <c r="AB845" s="211"/>
      <c r="AC845" s="212"/>
      <c r="AD845" s="212"/>
      <c r="AE845" s="212"/>
      <c r="AF845" s="212"/>
      <c r="AG845" s="212"/>
      <c r="AH845" s="212"/>
      <c r="AI845" s="212"/>
      <c r="AJ845" s="212"/>
      <c r="AK845" s="212"/>
      <c r="AL845" s="212"/>
      <c r="AM845" s="212"/>
      <c r="AN845" s="212"/>
      <c r="AO845" s="212"/>
      <c r="AP845" s="212"/>
      <c r="AQ845" s="212"/>
      <c r="AR845" s="212"/>
      <c r="AS845" s="212"/>
      <c r="AT845" s="212"/>
      <c r="AU845" s="212"/>
      <c r="AV845" s="212"/>
      <c r="AW845" s="212"/>
      <c r="AX845" s="212"/>
      <c r="AY845" s="212"/>
      <c r="AZ845" s="212"/>
      <c r="BA845" s="212"/>
      <c r="BB845" s="212"/>
      <c r="BC845" s="212"/>
      <c r="BD845" s="212"/>
      <c r="BE845" s="212"/>
      <c r="BF845" s="212"/>
      <c r="BG845" s="212"/>
      <c r="BH845" s="212"/>
      <c r="BI845" s="212"/>
      <c r="BJ845" s="212"/>
      <c r="BK845" s="212"/>
      <c r="BL845" s="212"/>
      <c r="BM845" s="213">
        <v>18.852446229529228</v>
      </c>
    </row>
    <row r="846" spans="1:65">
      <c r="A846" s="30"/>
      <c r="B846" s="19">
        <v>1</v>
      </c>
      <c r="C846" s="9">
        <v>5</v>
      </c>
      <c r="D846" s="217">
        <v>19</v>
      </c>
      <c r="E846" s="217">
        <v>17.7</v>
      </c>
      <c r="F846" s="214">
        <v>14.9</v>
      </c>
      <c r="G846" s="217">
        <v>20.100000000000001</v>
      </c>
      <c r="H846" s="217">
        <v>18.600000000000001</v>
      </c>
      <c r="I846" s="217">
        <v>17.8</v>
      </c>
      <c r="J846" s="217">
        <v>19</v>
      </c>
      <c r="K846" s="217">
        <v>20.3</v>
      </c>
      <c r="L846" s="217">
        <v>18.3</v>
      </c>
      <c r="M846" s="217">
        <v>19</v>
      </c>
      <c r="N846" s="217">
        <v>18.399999999999999</v>
      </c>
      <c r="O846" s="217">
        <v>17.854830648596383</v>
      </c>
      <c r="P846" s="214">
        <v>15.45</v>
      </c>
      <c r="Q846" s="217">
        <v>16.3561900843854</v>
      </c>
      <c r="R846" s="217">
        <v>20</v>
      </c>
      <c r="S846" s="214">
        <v>13.8</v>
      </c>
      <c r="T846" s="217">
        <v>16.8</v>
      </c>
      <c r="U846" s="217">
        <v>18.46</v>
      </c>
      <c r="V846" s="217">
        <v>16.8</v>
      </c>
      <c r="W846" s="217">
        <v>18</v>
      </c>
      <c r="X846" s="217">
        <v>20</v>
      </c>
      <c r="Y846" s="217">
        <v>21</v>
      </c>
      <c r="Z846" s="217">
        <v>19.3</v>
      </c>
      <c r="AA846" s="217">
        <v>18.8</v>
      </c>
      <c r="AB846" s="211"/>
      <c r="AC846" s="212"/>
      <c r="AD846" s="212"/>
      <c r="AE846" s="212"/>
      <c r="AF846" s="212"/>
      <c r="AG846" s="212"/>
      <c r="AH846" s="212"/>
      <c r="AI846" s="212"/>
      <c r="AJ846" s="212"/>
      <c r="AK846" s="212"/>
      <c r="AL846" s="212"/>
      <c r="AM846" s="212"/>
      <c r="AN846" s="212"/>
      <c r="AO846" s="212"/>
      <c r="AP846" s="212"/>
      <c r="AQ846" s="212"/>
      <c r="AR846" s="212"/>
      <c r="AS846" s="212"/>
      <c r="AT846" s="212"/>
      <c r="AU846" s="212"/>
      <c r="AV846" s="212"/>
      <c r="AW846" s="212"/>
      <c r="AX846" s="212"/>
      <c r="AY846" s="212"/>
      <c r="AZ846" s="212"/>
      <c r="BA846" s="212"/>
      <c r="BB846" s="212"/>
      <c r="BC846" s="212"/>
      <c r="BD846" s="212"/>
      <c r="BE846" s="212"/>
      <c r="BF846" s="212"/>
      <c r="BG846" s="212"/>
      <c r="BH846" s="212"/>
      <c r="BI846" s="212"/>
      <c r="BJ846" s="212"/>
      <c r="BK846" s="212"/>
      <c r="BL846" s="212"/>
      <c r="BM846" s="213">
        <v>106</v>
      </c>
    </row>
    <row r="847" spans="1:65">
      <c r="A847" s="30"/>
      <c r="B847" s="19">
        <v>1</v>
      </c>
      <c r="C847" s="9">
        <v>6</v>
      </c>
      <c r="D847" s="217">
        <v>18</v>
      </c>
      <c r="E847" s="217">
        <v>18.399999999999999</v>
      </c>
      <c r="F847" s="214">
        <v>14.8</v>
      </c>
      <c r="G847" s="217">
        <v>20.5</v>
      </c>
      <c r="H847" s="217">
        <v>18.600000000000001</v>
      </c>
      <c r="I847" s="217">
        <v>18.899999999999999</v>
      </c>
      <c r="J847" s="217">
        <v>19</v>
      </c>
      <c r="K847" s="217">
        <v>19.8</v>
      </c>
      <c r="L847" s="217">
        <v>18.2</v>
      </c>
      <c r="M847" s="217">
        <v>20</v>
      </c>
      <c r="N847" s="217">
        <v>18.5</v>
      </c>
      <c r="O847" s="217">
        <v>16.916963965159006</v>
      </c>
      <c r="P847" s="214">
        <v>14.63</v>
      </c>
      <c r="Q847" s="217">
        <v>16.950366346084937</v>
      </c>
      <c r="R847" s="217">
        <v>20</v>
      </c>
      <c r="S847" s="214">
        <v>13.5</v>
      </c>
      <c r="T847" s="217">
        <v>18.25</v>
      </c>
      <c r="U847" s="217">
        <v>18.39</v>
      </c>
      <c r="V847" s="217">
        <v>16.5</v>
      </c>
      <c r="W847" s="217">
        <v>20</v>
      </c>
      <c r="X847" s="217">
        <v>19</v>
      </c>
      <c r="Y847" s="217">
        <v>21</v>
      </c>
      <c r="Z847" s="217">
        <v>19</v>
      </c>
      <c r="AA847" s="217">
        <v>18.899999999999999</v>
      </c>
      <c r="AB847" s="211"/>
      <c r="AC847" s="212"/>
      <c r="AD847" s="212"/>
      <c r="AE847" s="212"/>
      <c r="AF847" s="212"/>
      <c r="AG847" s="212"/>
      <c r="AH847" s="212"/>
      <c r="AI847" s="212"/>
      <c r="AJ847" s="212"/>
      <c r="AK847" s="212"/>
      <c r="AL847" s="212"/>
      <c r="AM847" s="212"/>
      <c r="AN847" s="212"/>
      <c r="AO847" s="212"/>
      <c r="AP847" s="212"/>
      <c r="AQ847" s="212"/>
      <c r="AR847" s="212"/>
      <c r="AS847" s="212"/>
      <c r="AT847" s="212"/>
      <c r="AU847" s="212"/>
      <c r="AV847" s="212"/>
      <c r="AW847" s="212"/>
      <c r="AX847" s="212"/>
      <c r="AY847" s="212"/>
      <c r="AZ847" s="212"/>
      <c r="BA847" s="212"/>
      <c r="BB847" s="212"/>
      <c r="BC847" s="212"/>
      <c r="BD847" s="212"/>
      <c r="BE847" s="212"/>
      <c r="BF847" s="212"/>
      <c r="BG847" s="212"/>
      <c r="BH847" s="212"/>
      <c r="BI847" s="212"/>
      <c r="BJ847" s="212"/>
      <c r="BK847" s="212"/>
      <c r="BL847" s="212"/>
      <c r="BM847" s="215"/>
    </row>
    <row r="848" spans="1:65">
      <c r="A848" s="30"/>
      <c r="B848" s="20" t="s">
        <v>238</v>
      </c>
      <c r="C848" s="12"/>
      <c r="D848" s="216">
        <v>18</v>
      </c>
      <c r="E848" s="216">
        <v>17.916666666666668</v>
      </c>
      <c r="F848" s="216">
        <v>14.333333333333334</v>
      </c>
      <c r="G848" s="216">
        <v>20.400000000000002</v>
      </c>
      <c r="H848" s="216">
        <v>19</v>
      </c>
      <c r="I848" s="216">
        <v>18.45</v>
      </c>
      <c r="J848" s="216">
        <v>19.033333333333335</v>
      </c>
      <c r="K848" s="216">
        <v>20.333333333333332</v>
      </c>
      <c r="L848" s="216">
        <v>18.650000000000002</v>
      </c>
      <c r="M848" s="216">
        <v>19.833333333333332</v>
      </c>
      <c r="N848" s="216">
        <v>18.683333333333334</v>
      </c>
      <c r="O848" s="216">
        <v>17.41249824634556</v>
      </c>
      <c r="P848" s="216">
        <v>14.008333333333333</v>
      </c>
      <c r="Q848" s="216">
        <v>16.856205907101433</v>
      </c>
      <c r="R848" s="216">
        <v>19.833333333333332</v>
      </c>
      <c r="S848" s="216">
        <v>13.016666666666667</v>
      </c>
      <c r="T848" s="216">
        <v>17.66</v>
      </c>
      <c r="U848" s="216">
        <v>18.356666666666666</v>
      </c>
      <c r="V848" s="216">
        <v>16.416666666666664</v>
      </c>
      <c r="W848" s="216">
        <v>19.166666666666668</v>
      </c>
      <c r="X848" s="216">
        <v>20</v>
      </c>
      <c r="Y848" s="216">
        <v>21.166666666666668</v>
      </c>
      <c r="Z848" s="216">
        <v>19.75</v>
      </c>
      <c r="AA848" s="216">
        <v>18.983333333333331</v>
      </c>
      <c r="AB848" s="211"/>
      <c r="AC848" s="212"/>
      <c r="AD848" s="212"/>
      <c r="AE848" s="212"/>
      <c r="AF848" s="212"/>
      <c r="AG848" s="212"/>
      <c r="AH848" s="212"/>
      <c r="AI848" s="212"/>
      <c r="AJ848" s="212"/>
      <c r="AK848" s="212"/>
      <c r="AL848" s="212"/>
      <c r="AM848" s="212"/>
      <c r="AN848" s="212"/>
      <c r="AO848" s="212"/>
      <c r="AP848" s="212"/>
      <c r="AQ848" s="212"/>
      <c r="AR848" s="212"/>
      <c r="AS848" s="212"/>
      <c r="AT848" s="212"/>
      <c r="AU848" s="212"/>
      <c r="AV848" s="212"/>
      <c r="AW848" s="212"/>
      <c r="AX848" s="212"/>
      <c r="AY848" s="212"/>
      <c r="AZ848" s="212"/>
      <c r="BA848" s="212"/>
      <c r="BB848" s="212"/>
      <c r="BC848" s="212"/>
      <c r="BD848" s="212"/>
      <c r="BE848" s="212"/>
      <c r="BF848" s="212"/>
      <c r="BG848" s="212"/>
      <c r="BH848" s="212"/>
      <c r="BI848" s="212"/>
      <c r="BJ848" s="212"/>
      <c r="BK848" s="212"/>
      <c r="BL848" s="212"/>
      <c r="BM848" s="215"/>
    </row>
    <row r="849" spans="1:65">
      <c r="A849" s="30"/>
      <c r="B849" s="3" t="s">
        <v>239</v>
      </c>
      <c r="C849" s="29"/>
      <c r="D849" s="217">
        <v>18</v>
      </c>
      <c r="E849" s="217">
        <v>17.899999999999999</v>
      </c>
      <c r="F849" s="217">
        <v>14.600000000000001</v>
      </c>
      <c r="G849" s="217">
        <v>20.45</v>
      </c>
      <c r="H849" s="217">
        <v>18.8</v>
      </c>
      <c r="I849" s="217">
        <v>18.350000000000001</v>
      </c>
      <c r="J849" s="217">
        <v>19</v>
      </c>
      <c r="K849" s="217">
        <v>20.399999999999999</v>
      </c>
      <c r="L849" s="217">
        <v>18.600000000000001</v>
      </c>
      <c r="M849" s="217">
        <v>20</v>
      </c>
      <c r="N849" s="217">
        <v>18.55</v>
      </c>
      <c r="O849" s="217">
        <v>17.370300980265576</v>
      </c>
      <c r="P849" s="217">
        <v>14.190000000000001</v>
      </c>
      <c r="Q849" s="217">
        <v>16.901165940396552</v>
      </c>
      <c r="R849" s="217">
        <v>20</v>
      </c>
      <c r="S849" s="217">
        <v>12.95</v>
      </c>
      <c r="T849" s="217">
        <v>17.535</v>
      </c>
      <c r="U849" s="217">
        <v>18.425000000000001</v>
      </c>
      <c r="V849" s="217">
        <v>16.45</v>
      </c>
      <c r="W849" s="217">
        <v>19.5</v>
      </c>
      <c r="X849" s="217">
        <v>20</v>
      </c>
      <c r="Y849" s="217">
        <v>21</v>
      </c>
      <c r="Z849" s="217">
        <v>19.399999999999999</v>
      </c>
      <c r="AA849" s="217">
        <v>18.850000000000001</v>
      </c>
      <c r="AB849" s="211"/>
      <c r="AC849" s="212"/>
      <c r="AD849" s="212"/>
      <c r="AE849" s="212"/>
      <c r="AF849" s="212"/>
      <c r="AG849" s="212"/>
      <c r="AH849" s="212"/>
      <c r="AI849" s="212"/>
      <c r="AJ849" s="212"/>
      <c r="AK849" s="212"/>
      <c r="AL849" s="212"/>
      <c r="AM849" s="212"/>
      <c r="AN849" s="212"/>
      <c r="AO849" s="212"/>
      <c r="AP849" s="212"/>
      <c r="AQ849" s="212"/>
      <c r="AR849" s="212"/>
      <c r="AS849" s="212"/>
      <c r="AT849" s="212"/>
      <c r="AU849" s="212"/>
      <c r="AV849" s="212"/>
      <c r="AW849" s="212"/>
      <c r="AX849" s="212"/>
      <c r="AY849" s="212"/>
      <c r="AZ849" s="212"/>
      <c r="BA849" s="212"/>
      <c r="BB849" s="212"/>
      <c r="BC849" s="212"/>
      <c r="BD849" s="212"/>
      <c r="BE849" s="212"/>
      <c r="BF849" s="212"/>
      <c r="BG849" s="212"/>
      <c r="BH849" s="212"/>
      <c r="BI849" s="212"/>
      <c r="BJ849" s="212"/>
      <c r="BK849" s="212"/>
      <c r="BL849" s="212"/>
      <c r="BM849" s="215"/>
    </row>
    <row r="850" spans="1:65">
      <c r="A850" s="30"/>
      <c r="B850" s="3" t="s">
        <v>240</v>
      </c>
      <c r="C850" s="29"/>
      <c r="D850" s="23">
        <v>0.63245553203367588</v>
      </c>
      <c r="E850" s="23">
        <v>0.47081489639418433</v>
      </c>
      <c r="F850" s="23">
        <v>0.80911474258393479</v>
      </c>
      <c r="G850" s="23">
        <v>0.25298221281346972</v>
      </c>
      <c r="H850" s="23">
        <v>0.57619441163551688</v>
      </c>
      <c r="I850" s="23">
        <v>0.67156533561523235</v>
      </c>
      <c r="J850" s="23">
        <v>0.2338090388900016</v>
      </c>
      <c r="K850" s="23">
        <v>0.89591666279105797</v>
      </c>
      <c r="L850" s="23">
        <v>0.43243496620879268</v>
      </c>
      <c r="M850" s="23">
        <v>0.40824829046386302</v>
      </c>
      <c r="N850" s="23">
        <v>0.30605010483034722</v>
      </c>
      <c r="O850" s="23">
        <v>0.37527470549048381</v>
      </c>
      <c r="P850" s="23">
        <v>1.3233052054105532</v>
      </c>
      <c r="Q850" s="23">
        <v>0.41999090973540643</v>
      </c>
      <c r="R850" s="23">
        <v>0.40824829046386296</v>
      </c>
      <c r="S850" s="23">
        <v>0.55647701360134072</v>
      </c>
      <c r="T850" s="23">
        <v>0.58998305060399814</v>
      </c>
      <c r="U850" s="23">
        <v>0.80646553966469459</v>
      </c>
      <c r="V850" s="23">
        <v>0.38166302763912929</v>
      </c>
      <c r="W850" s="23">
        <v>0.98319208025017513</v>
      </c>
      <c r="X850" s="23">
        <v>0.89442719099991586</v>
      </c>
      <c r="Y850" s="23">
        <v>0.752772652709081</v>
      </c>
      <c r="Z850" s="23">
        <v>0.8167006795638162</v>
      </c>
      <c r="AA850" s="23">
        <v>0.75210814825174277</v>
      </c>
      <c r="AB850" s="157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6"/>
    </row>
    <row r="851" spans="1:65">
      <c r="A851" s="30"/>
      <c r="B851" s="3" t="s">
        <v>87</v>
      </c>
      <c r="C851" s="29"/>
      <c r="D851" s="13">
        <v>3.5136418446315328E-2</v>
      </c>
      <c r="E851" s="13">
        <v>2.6278040728977728E-2</v>
      </c>
      <c r="F851" s="13">
        <v>5.6449865761669868E-2</v>
      </c>
      <c r="G851" s="13">
        <v>1.2401088863405378E-2</v>
      </c>
      <c r="H851" s="13">
        <v>3.0326021665027205E-2</v>
      </c>
      <c r="I851" s="13">
        <v>3.6399205182397421E-2</v>
      </c>
      <c r="J851" s="13">
        <v>1.2284187682486947E-2</v>
      </c>
      <c r="K851" s="13">
        <v>4.4061475219232364E-2</v>
      </c>
      <c r="L851" s="13">
        <v>2.3186861458916495E-2</v>
      </c>
      <c r="M851" s="13">
        <v>2.0583947418346037E-2</v>
      </c>
      <c r="N851" s="13">
        <v>1.6380915512775051E-2</v>
      </c>
      <c r="O851" s="13">
        <v>2.1552031200878622E-2</v>
      </c>
      <c r="P851" s="13">
        <v>9.4465570879991898E-2</v>
      </c>
      <c r="Q851" s="13">
        <v>2.4916099865537736E-2</v>
      </c>
      <c r="R851" s="13">
        <v>2.0583947418346033E-2</v>
      </c>
      <c r="S851" s="13">
        <v>4.2751115001383407E-2</v>
      </c>
      <c r="T851" s="13">
        <v>3.3407873760135792E-2</v>
      </c>
      <c r="U851" s="13">
        <v>4.3933114563175668E-2</v>
      </c>
      <c r="V851" s="13">
        <v>2.3248509297814985E-2</v>
      </c>
      <c r="W851" s="13">
        <v>5.1296978100009133E-2</v>
      </c>
      <c r="X851" s="13">
        <v>4.4721359549995794E-2</v>
      </c>
      <c r="Y851" s="13">
        <v>3.5564062332712483E-2</v>
      </c>
      <c r="Z851" s="13">
        <v>4.1351933142471708E-2</v>
      </c>
      <c r="AA851" s="13">
        <v>3.9619393235385929E-2</v>
      </c>
      <c r="AB851" s="157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6"/>
    </row>
    <row r="852" spans="1:65">
      <c r="A852" s="30"/>
      <c r="B852" s="3" t="s">
        <v>241</v>
      </c>
      <c r="C852" s="29"/>
      <c r="D852" s="13">
        <v>-4.5216743713291319E-2</v>
      </c>
      <c r="E852" s="13">
        <v>-4.9637036566470449E-2</v>
      </c>
      <c r="F852" s="13">
        <v>-0.2397096292531764</v>
      </c>
      <c r="G852" s="13">
        <v>8.2087690458269913E-2</v>
      </c>
      <c r="H852" s="13">
        <v>7.826770524859139E-3</v>
      </c>
      <c r="I852" s="13">
        <v>-2.1347162306123657E-2</v>
      </c>
      <c r="J852" s="13">
        <v>9.5948876661309246E-3</v>
      </c>
      <c r="K852" s="13">
        <v>7.8551456175726342E-2</v>
      </c>
      <c r="L852" s="13">
        <v>-1.0738459458493388E-2</v>
      </c>
      <c r="M852" s="13">
        <v>5.2029699056651113E-2</v>
      </c>
      <c r="N852" s="13">
        <v>-8.9703423172218244E-3</v>
      </c>
      <c r="O852" s="13">
        <v>-7.6379901348198942E-2</v>
      </c>
      <c r="P852" s="13">
        <v>-0.25694877138057537</v>
      </c>
      <c r="Q852" s="13">
        <v>-0.10588760196546887</v>
      </c>
      <c r="R852" s="13">
        <v>5.2029699056651113E-2</v>
      </c>
      <c r="S852" s="13">
        <v>-0.30955025633340782</v>
      </c>
      <c r="T852" s="13">
        <v>-6.3251538554262465E-2</v>
      </c>
      <c r="U852" s="13">
        <v>-2.629789030168439E-2</v>
      </c>
      <c r="V852" s="13">
        <v>-0.12920230792369636</v>
      </c>
      <c r="W852" s="13">
        <v>1.6667356231217623E-2</v>
      </c>
      <c r="X852" s="13">
        <v>6.0870284763009597E-2</v>
      </c>
      <c r="Y852" s="13">
        <v>0.12275438470751854</v>
      </c>
      <c r="Z852" s="13">
        <v>4.7609406203471982E-2</v>
      </c>
      <c r="AA852" s="13">
        <v>6.9427119542231353E-3</v>
      </c>
      <c r="AB852" s="157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6"/>
    </row>
    <row r="853" spans="1:65">
      <c r="A853" s="30"/>
      <c r="B853" s="46" t="s">
        <v>242</v>
      </c>
      <c r="C853" s="47"/>
      <c r="D853" s="45">
        <v>0.4</v>
      </c>
      <c r="E853" s="45">
        <v>0.45</v>
      </c>
      <c r="F853" s="45">
        <v>2.6</v>
      </c>
      <c r="G853" s="45">
        <v>1.04</v>
      </c>
      <c r="H853" s="45">
        <v>0.2</v>
      </c>
      <c r="I853" s="45">
        <v>0.13</v>
      </c>
      <c r="J853" s="45">
        <v>0.22</v>
      </c>
      <c r="K853" s="45">
        <v>1</v>
      </c>
      <c r="L853" s="45">
        <v>0.01</v>
      </c>
      <c r="M853" s="45">
        <v>0.7</v>
      </c>
      <c r="N853" s="45">
        <v>0.01</v>
      </c>
      <c r="O853" s="45">
        <v>0.75</v>
      </c>
      <c r="P853" s="45">
        <v>2.79</v>
      </c>
      <c r="Q853" s="45">
        <v>1.0900000000000001</v>
      </c>
      <c r="R853" s="45">
        <v>0.7</v>
      </c>
      <c r="S853" s="45">
        <v>3.39</v>
      </c>
      <c r="T853" s="45">
        <v>0.6</v>
      </c>
      <c r="U853" s="45">
        <v>0.19</v>
      </c>
      <c r="V853" s="45">
        <v>1.35</v>
      </c>
      <c r="W853" s="45">
        <v>0.3</v>
      </c>
      <c r="X853" s="45">
        <v>0.8</v>
      </c>
      <c r="Y853" s="45">
        <v>1.5</v>
      </c>
      <c r="Z853" s="45">
        <v>0.65</v>
      </c>
      <c r="AA853" s="45">
        <v>0.19</v>
      </c>
      <c r="AB853" s="157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6"/>
    </row>
    <row r="854" spans="1:65">
      <c r="B854" s="31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BM854" s="56"/>
    </row>
    <row r="855" spans="1:65" ht="15">
      <c r="B855" s="8" t="s">
        <v>588</v>
      </c>
      <c r="BM855" s="28" t="s">
        <v>279</v>
      </c>
    </row>
    <row r="856" spans="1:65" ht="15">
      <c r="A856" s="25" t="s">
        <v>12</v>
      </c>
      <c r="B856" s="18" t="s">
        <v>114</v>
      </c>
      <c r="C856" s="15" t="s">
        <v>115</v>
      </c>
      <c r="D856" s="16" t="s">
        <v>234</v>
      </c>
      <c r="E856" s="17" t="s">
        <v>234</v>
      </c>
      <c r="F856" s="17" t="s">
        <v>234</v>
      </c>
      <c r="G856" s="17" t="s">
        <v>234</v>
      </c>
      <c r="H856" s="157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</v>
      </c>
    </row>
    <row r="857" spans="1:65">
      <c r="A857" s="30"/>
      <c r="B857" s="19" t="s">
        <v>235</v>
      </c>
      <c r="C857" s="9" t="s">
        <v>235</v>
      </c>
      <c r="D857" s="154" t="s">
        <v>246</v>
      </c>
      <c r="E857" s="156" t="s">
        <v>254</v>
      </c>
      <c r="F857" s="156" t="s">
        <v>257</v>
      </c>
      <c r="G857" s="156" t="s">
        <v>266</v>
      </c>
      <c r="H857" s="157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 t="s">
        <v>3</v>
      </c>
    </row>
    <row r="858" spans="1:65">
      <c r="A858" s="30"/>
      <c r="B858" s="19"/>
      <c r="C858" s="9"/>
      <c r="D858" s="10" t="s">
        <v>282</v>
      </c>
      <c r="E858" s="11" t="s">
        <v>281</v>
      </c>
      <c r="F858" s="11" t="s">
        <v>281</v>
      </c>
      <c r="G858" s="11" t="s">
        <v>281</v>
      </c>
      <c r="H858" s="157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2</v>
      </c>
    </row>
    <row r="859" spans="1:65">
      <c r="A859" s="30"/>
      <c r="B859" s="19"/>
      <c r="C859" s="9"/>
      <c r="D859" s="26" t="s">
        <v>306</v>
      </c>
      <c r="E859" s="26" t="s">
        <v>121</v>
      </c>
      <c r="F859" s="26" t="s">
        <v>308</v>
      </c>
      <c r="G859" s="26" t="s">
        <v>306</v>
      </c>
      <c r="H859" s="157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</v>
      </c>
    </row>
    <row r="860" spans="1:65">
      <c r="A860" s="30"/>
      <c r="B860" s="18">
        <v>1</v>
      </c>
      <c r="C860" s="14">
        <v>1</v>
      </c>
      <c r="D860" s="21">
        <v>3.4</v>
      </c>
      <c r="E860" s="21">
        <v>3.8369999999999997</v>
      </c>
      <c r="F860" s="21">
        <v>3.8156680877179463</v>
      </c>
      <c r="G860" s="21">
        <v>4.1723334999999997</v>
      </c>
      <c r="H860" s="157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>
        <v>1</v>
      </c>
      <c r="C861" s="9">
        <v>2</v>
      </c>
      <c r="D861" s="11">
        <v>2.9</v>
      </c>
      <c r="E861" s="11">
        <v>3.8650000000000002</v>
      </c>
      <c r="F861" s="11">
        <v>3.7200363365175115</v>
      </c>
      <c r="G861" s="11">
        <v>4.0506669999999998</v>
      </c>
      <c r="H861" s="157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8</v>
      </c>
    </row>
    <row r="862" spans="1:65">
      <c r="A862" s="30"/>
      <c r="B862" s="19">
        <v>1</v>
      </c>
      <c r="C862" s="9">
        <v>3</v>
      </c>
      <c r="D862" s="11">
        <v>4</v>
      </c>
      <c r="E862" s="11">
        <v>3.92</v>
      </c>
      <c r="F862" s="11">
        <v>3.8778925680324106</v>
      </c>
      <c r="G862" s="11">
        <v>4.0572694999999994</v>
      </c>
      <c r="H862" s="157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16</v>
      </c>
    </row>
    <row r="863" spans="1:65">
      <c r="A863" s="30"/>
      <c r="B863" s="19">
        <v>1</v>
      </c>
      <c r="C863" s="9">
        <v>4</v>
      </c>
      <c r="D863" s="11">
        <v>3.8</v>
      </c>
      <c r="E863" s="11">
        <v>3.8480000000000003</v>
      </c>
      <c r="F863" s="11">
        <v>3.9660306560542362</v>
      </c>
      <c r="G863" s="159">
        <v>4.5137635000000005</v>
      </c>
      <c r="H863" s="157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3.7844164686032902</v>
      </c>
    </row>
    <row r="864" spans="1:65">
      <c r="A864" s="30"/>
      <c r="B864" s="19">
        <v>1</v>
      </c>
      <c r="C864" s="9">
        <v>5</v>
      </c>
      <c r="D864" s="11">
        <v>3</v>
      </c>
      <c r="E864" s="11">
        <v>3.702</v>
      </c>
      <c r="F864" s="11">
        <v>3.9663091113305224</v>
      </c>
      <c r="G864" s="11">
        <v>3.96644</v>
      </c>
      <c r="H864" s="157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14</v>
      </c>
    </row>
    <row r="865" spans="1:65">
      <c r="A865" s="30"/>
      <c r="B865" s="19">
        <v>1</v>
      </c>
      <c r="C865" s="9">
        <v>6</v>
      </c>
      <c r="D865" s="11">
        <v>3.2</v>
      </c>
      <c r="E865" s="11">
        <v>3.7949999999999999</v>
      </c>
      <c r="F865" s="11">
        <v>3.9314946868264151</v>
      </c>
      <c r="G865" s="11">
        <v>3.9879264999999995</v>
      </c>
      <c r="H865" s="157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6"/>
    </row>
    <row r="866" spans="1:65">
      <c r="A866" s="30"/>
      <c r="B866" s="20" t="s">
        <v>238</v>
      </c>
      <c r="C866" s="12"/>
      <c r="D866" s="22">
        <v>3.3833333333333333</v>
      </c>
      <c r="E866" s="22">
        <v>3.827833333333333</v>
      </c>
      <c r="F866" s="22">
        <v>3.8795719077465076</v>
      </c>
      <c r="G866" s="22">
        <v>4.1247333333333325</v>
      </c>
      <c r="H866" s="157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6"/>
    </row>
    <row r="867" spans="1:65">
      <c r="A867" s="30"/>
      <c r="B867" s="3" t="s">
        <v>239</v>
      </c>
      <c r="C867" s="29"/>
      <c r="D867" s="11">
        <v>3.3</v>
      </c>
      <c r="E867" s="11">
        <v>3.8425000000000002</v>
      </c>
      <c r="F867" s="11">
        <v>3.9046936274294128</v>
      </c>
      <c r="G867" s="11">
        <v>4.0539682499999996</v>
      </c>
      <c r="H867" s="157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6"/>
    </row>
    <row r="868" spans="1:65">
      <c r="A868" s="30"/>
      <c r="B868" s="3" t="s">
        <v>240</v>
      </c>
      <c r="C868" s="29"/>
      <c r="D868" s="23">
        <v>0.44007575105505042</v>
      </c>
      <c r="E868" s="23">
        <v>7.3863161770037114E-2</v>
      </c>
      <c r="F868" s="23">
        <v>9.7193157696799898E-2</v>
      </c>
      <c r="G868" s="23">
        <v>0.20367637369578923</v>
      </c>
      <c r="H868" s="157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6"/>
    </row>
    <row r="869" spans="1:65">
      <c r="A869" s="30"/>
      <c r="B869" s="3" t="s">
        <v>87</v>
      </c>
      <c r="C869" s="29"/>
      <c r="D869" s="13">
        <v>0.13007165055814299</v>
      </c>
      <c r="E869" s="13">
        <v>1.9296336945191915E-2</v>
      </c>
      <c r="F869" s="13">
        <v>2.505254703559693E-2</v>
      </c>
      <c r="G869" s="13">
        <v>4.9379282788977699E-2</v>
      </c>
      <c r="H869" s="157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6"/>
    </row>
    <row r="870" spans="1:65">
      <c r="A870" s="30"/>
      <c r="B870" s="3" t="s">
        <v>241</v>
      </c>
      <c r="C870" s="29"/>
      <c r="D870" s="13">
        <v>-0.10598282155187433</v>
      </c>
      <c r="E870" s="13">
        <v>1.1472538789069064E-2</v>
      </c>
      <c r="F870" s="13">
        <v>2.5144018881816166E-2</v>
      </c>
      <c r="G870" s="13">
        <v>8.9925849217024068E-2</v>
      </c>
      <c r="H870" s="157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6"/>
    </row>
    <row r="871" spans="1:65">
      <c r="A871" s="30"/>
      <c r="B871" s="46" t="s">
        <v>242</v>
      </c>
      <c r="C871" s="47"/>
      <c r="D871" s="45">
        <v>2.14</v>
      </c>
      <c r="E871" s="45">
        <v>0.12</v>
      </c>
      <c r="F871" s="45">
        <v>0.12</v>
      </c>
      <c r="G871" s="45">
        <v>1.23</v>
      </c>
      <c r="H871" s="157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6"/>
    </row>
    <row r="872" spans="1:65">
      <c r="B872" s="31"/>
      <c r="C872" s="20"/>
      <c r="D872" s="20"/>
      <c r="E872" s="20"/>
      <c r="F872" s="20"/>
      <c r="G872" s="20"/>
      <c r="BM872" s="56"/>
    </row>
    <row r="873" spans="1:65" ht="15">
      <c r="B873" s="8" t="s">
        <v>589</v>
      </c>
      <c r="BM873" s="28" t="s">
        <v>67</v>
      </c>
    </row>
    <row r="874" spans="1:65" ht="15">
      <c r="A874" s="25" t="s">
        <v>15</v>
      </c>
      <c r="B874" s="18" t="s">
        <v>114</v>
      </c>
      <c r="C874" s="15" t="s">
        <v>115</v>
      </c>
      <c r="D874" s="16" t="s">
        <v>234</v>
      </c>
      <c r="E874" s="17" t="s">
        <v>234</v>
      </c>
      <c r="F874" s="17" t="s">
        <v>234</v>
      </c>
      <c r="G874" s="17" t="s">
        <v>234</v>
      </c>
      <c r="H874" s="17" t="s">
        <v>234</v>
      </c>
      <c r="I874" s="17" t="s">
        <v>234</v>
      </c>
      <c r="J874" s="17" t="s">
        <v>234</v>
      </c>
      <c r="K874" s="17" t="s">
        <v>234</v>
      </c>
      <c r="L874" s="17" t="s">
        <v>234</v>
      </c>
      <c r="M874" s="17" t="s">
        <v>234</v>
      </c>
      <c r="N874" s="17" t="s">
        <v>234</v>
      </c>
      <c r="O874" s="17" t="s">
        <v>234</v>
      </c>
      <c r="P874" s="17" t="s">
        <v>234</v>
      </c>
      <c r="Q874" s="17" t="s">
        <v>234</v>
      </c>
      <c r="R874" s="17" t="s">
        <v>234</v>
      </c>
      <c r="S874" s="17" t="s">
        <v>234</v>
      </c>
      <c r="T874" s="17" t="s">
        <v>234</v>
      </c>
      <c r="U874" s="17" t="s">
        <v>234</v>
      </c>
      <c r="V874" s="17" t="s">
        <v>234</v>
      </c>
      <c r="W874" s="17" t="s">
        <v>234</v>
      </c>
      <c r="X874" s="17" t="s">
        <v>234</v>
      </c>
      <c r="Y874" s="17" t="s">
        <v>234</v>
      </c>
      <c r="Z874" s="157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</v>
      </c>
    </row>
    <row r="875" spans="1:65">
      <c r="A875" s="30"/>
      <c r="B875" s="19" t="s">
        <v>235</v>
      </c>
      <c r="C875" s="9" t="s">
        <v>235</v>
      </c>
      <c r="D875" s="154" t="s">
        <v>245</v>
      </c>
      <c r="E875" s="156" t="s">
        <v>246</v>
      </c>
      <c r="F875" s="156" t="s">
        <v>248</v>
      </c>
      <c r="G875" s="156" t="s">
        <v>249</v>
      </c>
      <c r="H875" s="156" t="s">
        <v>250</v>
      </c>
      <c r="I875" s="156" t="s">
        <v>251</v>
      </c>
      <c r="J875" s="156" t="s">
        <v>252</v>
      </c>
      <c r="K875" s="156" t="s">
        <v>253</v>
      </c>
      <c r="L875" s="156" t="s">
        <v>254</v>
      </c>
      <c r="M875" s="156" t="s">
        <v>257</v>
      </c>
      <c r="N875" s="156" t="s">
        <v>259</v>
      </c>
      <c r="O875" s="156" t="s">
        <v>260</v>
      </c>
      <c r="P875" s="156" t="s">
        <v>261</v>
      </c>
      <c r="Q875" s="156" t="s">
        <v>262</v>
      </c>
      <c r="R875" s="156" t="s">
        <v>263</v>
      </c>
      <c r="S875" s="156" t="s">
        <v>265</v>
      </c>
      <c r="T875" s="156" t="s">
        <v>267</v>
      </c>
      <c r="U875" s="156" t="s">
        <v>269</v>
      </c>
      <c r="V875" s="156" t="s">
        <v>270</v>
      </c>
      <c r="W875" s="156" t="s">
        <v>271</v>
      </c>
      <c r="X875" s="156" t="s">
        <v>236</v>
      </c>
      <c r="Y875" s="156" t="s">
        <v>272</v>
      </c>
      <c r="Z875" s="157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 t="s">
        <v>3</v>
      </c>
    </row>
    <row r="876" spans="1:65">
      <c r="A876" s="30"/>
      <c r="B876" s="19"/>
      <c r="C876" s="9"/>
      <c r="D876" s="10" t="s">
        <v>282</v>
      </c>
      <c r="E876" s="11" t="s">
        <v>282</v>
      </c>
      <c r="F876" s="11" t="s">
        <v>281</v>
      </c>
      <c r="G876" s="11" t="s">
        <v>281</v>
      </c>
      <c r="H876" s="11" t="s">
        <v>281</v>
      </c>
      <c r="I876" s="11" t="s">
        <v>281</v>
      </c>
      <c r="J876" s="11" t="s">
        <v>281</v>
      </c>
      <c r="K876" s="11" t="s">
        <v>282</v>
      </c>
      <c r="L876" s="11" t="s">
        <v>281</v>
      </c>
      <c r="M876" s="11" t="s">
        <v>281</v>
      </c>
      <c r="N876" s="11" t="s">
        <v>282</v>
      </c>
      <c r="O876" s="11" t="s">
        <v>305</v>
      </c>
      <c r="P876" s="11" t="s">
        <v>282</v>
      </c>
      <c r="Q876" s="11" t="s">
        <v>282</v>
      </c>
      <c r="R876" s="11" t="s">
        <v>305</v>
      </c>
      <c r="S876" s="11" t="s">
        <v>282</v>
      </c>
      <c r="T876" s="11" t="s">
        <v>281</v>
      </c>
      <c r="U876" s="11" t="s">
        <v>282</v>
      </c>
      <c r="V876" s="11" t="s">
        <v>282</v>
      </c>
      <c r="W876" s="11" t="s">
        <v>282</v>
      </c>
      <c r="X876" s="11" t="s">
        <v>305</v>
      </c>
      <c r="Y876" s="11" t="s">
        <v>281</v>
      </c>
      <c r="Z876" s="157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2</v>
      </c>
    </row>
    <row r="877" spans="1:65">
      <c r="A877" s="30"/>
      <c r="B877" s="19"/>
      <c r="C877" s="9"/>
      <c r="D877" s="26" t="s">
        <v>306</v>
      </c>
      <c r="E877" s="26" t="s">
        <v>306</v>
      </c>
      <c r="F877" s="26" t="s">
        <v>306</v>
      </c>
      <c r="G877" s="26" t="s">
        <v>306</v>
      </c>
      <c r="H877" s="26" t="s">
        <v>306</v>
      </c>
      <c r="I877" s="26" t="s">
        <v>306</v>
      </c>
      <c r="J877" s="26" t="s">
        <v>306</v>
      </c>
      <c r="K877" s="26" t="s">
        <v>306</v>
      </c>
      <c r="L877" s="26" t="s">
        <v>121</v>
      </c>
      <c r="M877" s="26" t="s">
        <v>308</v>
      </c>
      <c r="N877" s="26" t="s">
        <v>307</v>
      </c>
      <c r="O877" s="26" t="s">
        <v>307</v>
      </c>
      <c r="P877" s="26" t="s">
        <v>307</v>
      </c>
      <c r="Q877" s="26" t="s">
        <v>309</v>
      </c>
      <c r="R877" s="26" t="s">
        <v>309</v>
      </c>
      <c r="S877" s="26" t="s">
        <v>308</v>
      </c>
      <c r="T877" s="26" t="s">
        <v>309</v>
      </c>
      <c r="U877" s="26" t="s">
        <v>309</v>
      </c>
      <c r="V877" s="26" t="s">
        <v>309</v>
      </c>
      <c r="W877" s="26" t="s">
        <v>306</v>
      </c>
      <c r="X877" s="26" t="s">
        <v>309</v>
      </c>
      <c r="Y877" s="26" t="s">
        <v>308</v>
      </c>
      <c r="Z877" s="157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8">
        <v>1</v>
      </c>
      <c r="C878" s="14">
        <v>1</v>
      </c>
      <c r="D878" s="152" t="s">
        <v>97</v>
      </c>
      <c r="E878" s="21">
        <v>2.33</v>
      </c>
      <c r="F878" s="152">
        <v>2</v>
      </c>
      <c r="G878" s="21">
        <v>2.1</v>
      </c>
      <c r="H878" s="21">
        <v>2.4</v>
      </c>
      <c r="I878" s="21">
        <v>2.1</v>
      </c>
      <c r="J878" s="21">
        <v>2.2000000000000002</v>
      </c>
      <c r="K878" s="21">
        <v>2.1</v>
      </c>
      <c r="L878" s="21">
        <v>2.34</v>
      </c>
      <c r="M878" s="21">
        <v>2.4406372922192725</v>
      </c>
      <c r="N878" s="21">
        <v>2.2256230972181168</v>
      </c>
      <c r="O878" s="152" t="s">
        <v>109</v>
      </c>
      <c r="P878" s="21">
        <v>2.8</v>
      </c>
      <c r="Q878" s="21">
        <v>2.2999999999999998</v>
      </c>
      <c r="R878" s="152" t="s">
        <v>97</v>
      </c>
      <c r="S878" s="21">
        <v>2.8</v>
      </c>
      <c r="T878" s="21">
        <v>2.6</v>
      </c>
      <c r="U878" s="21">
        <v>2</v>
      </c>
      <c r="V878" s="21">
        <v>2</v>
      </c>
      <c r="W878" s="21">
        <v>2.2999999999999998</v>
      </c>
      <c r="X878" s="152" t="s">
        <v>97</v>
      </c>
      <c r="Y878" s="21">
        <v>2.5</v>
      </c>
      <c r="Z878" s="157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>
        <v>1</v>
      </c>
      <c r="C879" s="9">
        <v>2</v>
      </c>
      <c r="D879" s="153" t="s">
        <v>97</v>
      </c>
      <c r="E879" s="11">
        <v>2.4</v>
      </c>
      <c r="F879" s="153">
        <v>2</v>
      </c>
      <c r="G879" s="11">
        <v>2.2000000000000002</v>
      </c>
      <c r="H879" s="11">
        <v>2.2999999999999998</v>
      </c>
      <c r="I879" s="11">
        <v>2.2000000000000002</v>
      </c>
      <c r="J879" s="11">
        <v>2.4</v>
      </c>
      <c r="K879" s="11">
        <v>2.1</v>
      </c>
      <c r="L879" s="11">
        <v>2.2200000000000002</v>
      </c>
      <c r="M879" s="11">
        <v>2.3795163642087216</v>
      </c>
      <c r="N879" s="11">
        <v>2.247528930929787</v>
      </c>
      <c r="O879" s="153" t="s">
        <v>109</v>
      </c>
      <c r="P879" s="11">
        <v>2.8</v>
      </c>
      <c r="Q879" s="11">
        <v>2.2999999999999998</v>
      </c>
      <c r="R879" s="153" t="s">
        <v>97</v>
      </c>
      <c r="S879" s="11">
        <v>2.9</v>
      </c>
      <c r="T879" s="11">
        <v>2.6</v>
      </c>
      <c r="U879" s="11">
        <v>1.9</v>
      </c>
      <c r="V879" s="11">
        <v>2</v>
      </c>
      <c r="W879" s="11">
        <v>2.4</v>
      </c>
      <c r="X879" s="153" t="s">
        <v>97</v>
      </c>
      <c r="Y879" s="11">
        <v>2.6</v>
      </c>
      <c r="Z879" s="157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20</v>
      </c>
    </row>
    <row r="880" spans="1:65">
      <c r="A880" s="30"/>
      <c r="B880" s="19">
        <v>1</v>
      </c>
      <c r="C880" s="9">
        <v>3</v>
      </c>
      <c r="D880" s="153" t="s">
        <v>97</v>
      </c>
      <c r="E880" s="11">
        <v>2.38</v>
      </c>
      <c r="F880" s="153">
        <v>2</v>
      </c>
      <c r="G880" s="11">
        <v>2.2000000000000002</v>
      </c>
      <c r="H880" s="11">
        <v>2.4</v>
      </c>
      <c r="I880" s="11">
        <v>2.1</v>
      </c>
      <c r="J880" s="11">
        <v>2.2999999999999998</v>
      </c>
      <c r="K880" s="11">
        <v>2</v>
      </c>
      <c r="L880" s="11">
        <v>2.2000000000000002</v>
      </c>
      <c r="M880" s="11">
        <v>2.4348799560671344</v>
      </c>
      <c r="N880" s="11">
        <v>2.348189403762337</v>
      </c>
      <c r="O880" s="153" t="s">
        <v>109</v>
      </c>
      <c r="P880" s="11">
        <v>2.8</v>
      </c>
      <c r="Q880" s="11">
        <v>2.2999999999999998</v>
      </c>
      <c r="R880" s="153" t="s">
        <v>97</v>
      </c>
      <c r="S880" s="11">
        <v>2.8</v>
      </c>
      <c r="T880" s="11">
        <v>2.7</v>
      </c>
      <c r="U880" s="11">
        <v>2.1</v>
      </c>
      <c r="V880" s="11">
        <v>2</v>
      </c>
      <c r="W880" s="11">
        <v>2.2000000000000002</v>
      </c>
      <c r="X880" s="153" t="s">
        <v>97</v>
      </c>
      <c r="Y880" s="11">
        <v>2.5</v>
      </c>
      <c r="Z880" s="157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16</v>
      </c>
    </row>
    <row r="881" spans="1:65">
      <c r="A881" s="30"/>
      <c r="B881" s="19">
        <v>1</v>
      </c>
      <c r="C881" s="9">
        <v>4</v>
      </c>
      <c r="D881" s="153" t="s">
        <v>97</v>
      </c>
      <c r="E881" s="11">
        <v>2.4700000000000002</v>
      </c>
      <c r="F881" s="153">
        <v>2</v>
      </c>
      <c r="G881" s="11">
        <v>2.2000000000000002</v>
      </c>
      <c r="H881" s="11">
        <v>2.5</v>
      </c>
      <c r="I881" s="11">
        <v>2.1</v>
      </c>
      <c r="J881" s="11">
        <v>2.2000000000000002</v>
      </c>
      <c r="K881" s="11">
        <v>2.1</v>
      </c>
      <c r="L881" s="11">
        <v>2.2799999999999998</v>
      </c>
      <c r="M881" s="11">
        <v>2.3631172465702988</v>
      </c>
      <c r="N881" s="11">
        <v>2.207136889606117</v>
      </c>
      <c r="O881" s="153" t="s">
        <v>109</v>
      </c>
      <c r="P881" s="11">
        <v>2.8</v>
      </c>
      <c r="Q881" s="11">
        <v>2.2999999999999998</v>
      </c>
      <c r="R881" s="153" t="s">
        <v>97</v>
      </c>
      <c r="S881" s="11">
        <v>2.7</v>
      </c>
      <c r="T881" s="11">
        <v>2.7</v>
      </c>
      <c r="U881" s="11">
        <v>1.9</v>
      </c>
      <c r="V881" s="11">
        <v>2</v>
      </c>
      <c r="W881" s="11">
        <v>2.2999999999999998</v>
      </c>
      <c r="X881" s="153" t="s">
        <v>97</v>
      </c>
      <c r="Y881" s="11">
        <v>2.5</v>
      </c>
      <c r="Z881" s="157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2.3344345034217113</v>
      </c>
    </row>
    <row r="882" spans="1:65">
      <c r="A882" s="30"/>
      <c r="B882" s="19">
        <v>1</v>
      </c>
      <c r="C882" s="9">
        <v>5</v>
      </c>
      <c r="D882" s="153" t="s">
        <v>97</v>
      </c>
      <c r="E882" s="11">
        <v>2.3199999999999998</v>
      </c>
      <c r="F882" s="153">
        <v>2</v>
      </c>
      <c r="G882" s="11">
        <v>2.1</v>
      </c>
      <c r="H882" s="11">
        <v>2.4</v>
      </c>
      <c r="I882" s="11">
        <v>2.1</v>
      </c>
      <c r="J882" s="11">
        <v>2.2999999999999998</v>
      </c>
      <c r="K882" s="11">
        <v>2</v>
      </c>
      <c r="L882" s="11">
        <v>2.23</v>
      </c>
      <c r="M882" s="11">
        <v>2.3509135337016631</v>
      </c>
      <c r="N882" s="11">
        <v>2.369549206709427</v>
      </c>
      <c r="O882" s="153" t="s">
        <v>109</v>
      </c>
      <c r="P882" s="11">
        <v>2.9</v>
      </c>
      <c r="Q882" s="11">
        <v>2.2999999999999998</v>
      </c>
      <c r="R882" s="153" t="s">
        <v>97</v>
      </c>
      <c r="S882" s="11">
        <v>2.8</v>
      </c>
      <c r="T882" s="11">
        <v>2.6</v>
      </c>
      <c r="U882" s="11">
        <v>2</v>
      </c>
      <c r="V882" s="11">
        <v>1.9</v>
      </c>
      <c r="W882" s="11">
        <v>2.2999999999999998</v>
      </c>
      <c r="X882" s="153" t="s">
        <v>97</v>
      </c>
      <c r="Y882" s="11">
        <v>2.5</v>
      </c>
      <c r="Z882" s="157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107</v>
      </c>
    </row>
    <row r="883" spans="1:65">
      <c r="A883" s="30"/>
      <c r="B883" s="19">
        <v>1</v>
      </c>
      <c r="C883" s="9">
        <v>6</v>
      </c>
      <c r="D883" s="153" t="s">
        <v>97</v>
      </c>
      <c r="E883" s="11">
        <v>2.4900000000000002</v>
      </c>
      <c r="F883" s="153">
        <v>2</v>
      </c>
      <c r="G883" s="11">
        <v>2.1</v>
      </c>
      <c r="H883" s="11">
        <v>2.2999999999999998</v>
      </c>
      <c r="I883" s="11">
        <v>2.1</v>
      </c>
      <c r="J883" s="11">
        <v>2.2999999999999998</v>
      </c>
      <c r="K883" s="11">
        <v>2</v>
      </c>
      <c r="L883" s="11">
        <v>2.42</v>
      </c>
      <c r="M883" s="11">
        <v>2.3784425241437921</v>
      </c>
      <c r="N883" s="11">
        <v>2.3867849038778268</v>
      </c>
      <c r="O883" s="153" t="s">
        <v>109</v>
      </c>
      <c r="P883" s="11">
        <v>2.7</v>
      </c>
      <c r="Q883" s="159">
        <v>2.6</v>
      </c>
      <c r="R883" s="153" t="s">
        <v>97</v>
      </c>
      <c r="S883" s="11">
        <v>2.8</v>
      </c>
      <c r="T883" s="11">
        <v>2.7</v>
      </c>
      <c r="U883" s="11">
        <v>2</v>
      </c>
      <c r="V883" s="11">
        <v>2</v>
      </c>
      <c r="W883" s="11">
        <v>2.4</v>
      </c>
      <c r="X883" s="153" t="s">
        <v>97</v>
      </c>
      <c r="Y883" s="11">
        <v>2.4</v>
      </c>
      <c r="Z883" s="157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6"/>
    </row>
    <row r="884" spans="1:65">
      <c r="A884" s="30"/>
      <c r="B884" s="20" t="s">
        <v>238</v>
      </c>
      <c r="C884" s="12"/>
      <c r="D884" s="22" t="s">
        <v>736</v>
      </c>
      <c r="E884" s="22">
        <v>2.3983333333333334</v>
      </c>
      <c r="F884" s="22">
        <v>2</v>
      </c>
      <c r="G884" s="22">
        <v>2.15</v>
      </c>
      <c r="H884" s="22">
        <v>2.3833333333333333</v>
      </c>
      <c r="I884" s="22">
        <v>2.1166666666666667</v>
      </c>
      <c r="J884" s="22">
        <v>2.2833333333333332</v>
      </c>
      <c r="K884" s="22">
        <v>2.0500000000000003</v>
      </c>
      <c r="L884" s="22">
        <v>2.2816666666666667</v>
      </c>
      <c r="M884" s="22">
        <v>2.3912511528184801</v>
      </c>
      <c r="N884" s="22">
        <v>2.2974687386839352</v>
      </c>
      <c r="O884" s="22" t="s">
        <v>736</v>
      </c>
      <c r="P884" s="22">
        <v>2.8000000000000003</v>
      </c>
      <c r="Q884" s="22">
        <v>2.35</v>
      </c>
      <c r="R884" s="22" t="s">
        <v>736</v>
      </c>
      <c r="S884" s="22">
        <v>2.8000000000000003</v>
      </c>
      <c r="T884" s="22">
        <v>2.6500000000000004</v>
      </c>
      <c r="U884" s="22">
        <v>1.9833333333333334</v>
      </c>
      <c r="V884" s="22">
        <v>1.9833333333333334</v>
      </c>
      <c r="W884" s="22">
        <v>2.3166666666666669</v>
      </c>
      <c r="X884" s="22" t="s">
        <v>736</v>
      </c>
      <c r="Y884" s="22">
        <v>2.5</v>
      </c>
      <c r="Z884" s="157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6"/>
    </row>
    <row r="885" spans="1:65">
      <c r="A885" s="30"/>
      <c r="B885" s="3" t="s">
        <v>239</v>
      </c>
      <c r="C885" s="29"/>
      <c r="D885" s="11" t="s">
        <v>736</v>
      </c>
      <c r="E885" s="11">
        <v>2.3899999999999997</v>
      </c>
      <c r="F885" s="11">
        <v>2</v>
      </c>
      <c r="G885" s="11">
        <v>2.1500000000000004</v>
      </c>
      <c r="H885" s="11">
        <v>2.4</v>
      </c>
      <c r="I885" s="11">
        <v>2.1</v>
      </c>
      <c r="J885" s="11">
        <v>2.2999999999999998</v>
      </c>
      <c r="K885" s="11">
        <v>2.0499999999999998</v>
      </c>
      <c r="L885" s="11">
        <v>2.2549999999999999</v>
      </c>
      <c r="M885" s="11">
        <v>2.3789794441762568</v>
      </c>
      <c r="N885" s="11">
        <v>2.2978591673460622</v>
      </c>
      <c r="O885" s="11" t="s">
        <v>736</v>
      </c>
      <c r="P885" s="11">
        <v>2.8</v>
      </c>
      <c r="Q885" s="11">
        <v>2.2999999999999998</v>
      </c>
      <c r="R885" s="11" t="s">
        <v>736</v>
      </c>
      <c r="S885" s="11">
        <v>2.8</v>
      </c>
      <c r="T885" s="11">
        <v>2.6500000000000004</v>
      </c>
      <c r="U885" s="11">
        <v>2</v>
      </c>
      <c r="V885" s="11">
        <v>2</v>
      </c>
      <c r="W885" s="11">
        <v>2.2999999999999998</v>
      </c>
      <c r="X885" s="11" t="s">
        <v>736</v>
      </c>
      <c r="Y885" s="11">
        <v>2.5</v>
      </c>
      <c r="Z885" s="157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6"/>
    </row>
    <row r="886" spans="1:65">
      <c r="A886" s="30"/>
      <c r="B886" s="3" t="s">
        <v>240</v>
      </c>
      <c r="C886" s="29"/>
      <c r="D886" s="23" t="s">
        <v>736</v>
      </c>
      <c r="E886" s="23">
        <v>7.0261416628663864E-2</v>
      </c>
      <c r="F886" s="23">
        <v>0</v>
      </c>
      <c r="G886" s="23">
        <v>5.4772255750516655E-2</v>
      </c>
      <c r="H886" s="23">
        <v>7.5277265270908167E-2</v>
      </c>
      <c r="I886" s="23">
        <v>4.0824829046386339E-2</v>
      </c>
      <c r="J886" s="23">
        <v>7.5277265270907973E-2</v>
      </c>
      <c r="K886" s="23">
        <v>5.4772255750516662E-2</v>
      </c>
      <c r="L886" s="23">
        <v>8.4478794183313541E-2</v>
      </c>
      <c r="M886" s="23">
        <v>3.7584224528014146E-2</v>
      </c>
      <c r="N886" s="23">
        <v>7.9449582321980572E-2</v>
      </c>
      <c r="O886" s="23" t="s">
        <v>736</v>
      </c>
      <c r="P886" s="23">
        <v>6.3245553203367499E-2</v>
      </c>
      <c r="Q886" s="23">
        <v>0.12247448713915901</v>
      </c>
      <c r="R886" s="23" t="s">
        <v>736</v>
      </c>
      <c r="S886" s="23">
        <v>6.3245553203367499E-2</v>
      </c>
      <c r="T886" s="23">
        <v>5.4772255750516662E-2</v>
      </c>
      <c r="U886" s="23">
        <v>7.5277265270908167E-2</v>
      </c>
      <c r="V886" s="23">
        <v>4.0824829046386339E-2</v>
      </c>
      <c r="W886" s="23">
        <v>7.5277265270908028E-2</v>
      </c>
      <c r="X886" s="23" t="s">
        <v>736</v>
      </c>
      <c r="Y886" s="23">
        <v>6.3245553203367638E-2</v>
      </c>
      <c r="Z886" s="157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6"/>
    </row>
    <row r="887" spans="1:65">
      <c r="A887" s="30"/>
      <c r="B887" s="3" t="s">
        <v>87</v>
      </c>
      <c r="C887" s="29"/>
      <c r="D887" s="13" t="s">
        <v>736</v>
      </c>
      <c r="E887" s="13">
        <v>2.9295934661013424E-2</v>
      </c>
      <c r="F887" s="13">
        <v>0</v>
      </c>
      <c r="G887" s="13">
        <v>2.547546779093798E-2</v>
      </c>
      <c r="H887" s="13">
        <v>3.1584866547234199E-2</v>
      </c>
      <c r="I887" s="13">
        <v>1.9287320809316381E-2</v>
      </c>
      <c r="J887" s="13">
        <v>3.2968145374120281E-2</v>
      </c>
      <c r="K887" s="13">
        <v>2.6718173536837392E-2</v>
      </c>
      <c r="L887" s="13">
        <v>3.702503762599571E-2</v>
      </c>
      <c r="M887" s="13">
        <v>1.5717388984304304E-2</v>
      </c>
      <c r="N887" s="13">
        <v>3.4581355116715048E-2</v>
      </c>
      <c r="O887" s="13" t="s">
        <v>736</v>
      </c>
      <c r="P887" s="13">
        <v>2.2587697572631248E-2</v>
      </c>
      <c r="Q887" s="13">
        <v>5.2116803037940002E-2</v>
      </c>
      <c r="R887" s="13" t="s">
        <v>736</v>
      </c>
      <c r="S887" s="13">
        <v>2.2587697572631248E-2</v>
      </c>
      <c r="T887" s="13">
        <v>2.0668775754911946E-2</v>
      </c>
      <c r="U887" s="13">
        <v>3.7954923666004114E-2</v>
      </c>
      <c r="V887" s="13">
        <v>2.0583947418346054E-2</v>
      </c>
      <c r="W887" s="13">
        <v>3.2493783570176127E-2</v>
      </c>
      <c r="X887" s="13" t="s">
        <v>736</v>
      </c>
      <c r="Y887" s="13">
        <v>2.5298221281347056E-2</v>
      </c>
      <c r="Z887" s="157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6"/>
    </row>
    <row r="888" spans="1:65">
      <c r="A888" s="30"/>
      <c r="B888" s="3" t="s">
        <v>241</v>
      </c>
      <c r="C888" s="29"/>
      <c r="D888" s="13" t="s">
        <v>736</v>
      </c>
      <c r="E888" s="13">
        <v>2.7372295011045322E-2</v>
      </c>
      <c r="F888" s="13">
        <v>-0.14326146350711999</v>
      </c>
      <c r="G888" s="13">
        <v>-7.9006073270154076E-2</v>
      </c>
      <c r="H888" s="13">
        <v>2.0946755987348631E-2</v>
      </c>
      <c r="I888" s="13">
        <v>-9.3285048878368637E-2</v>
      </c>
      <c r="J888" s="13">
        <v>-2.1890170837295386E-2</v>
      </c>
      <c r="K888" s="13">
        <v>-0.12184300009479787</v>
      </c>
      <c r="L888" s="13">
        <v>-2.2604119617706031E-2</v>
      </c>
      <c r="M888" s="13">
        <v>2.4338506526308423E-2</v>
      </c>
      <c r="N888" s="13">
        <v>-1.5834997590891242E-2</v>
      </c>
      <c r="O888" s="13" t="s">
        <v>736</v>
      </c>
      <c r="P888" s="13">
        <v>0.19943395109003204</v>
      </c>
      <c r="Q888" s="13">
        <v>6.6677803791339585E-3</v>
      </c>
      <c r="R888" s="13" t="s">
        <v>736</v>
      </c>
      <c r="S888" s="13">
        <v>0.19943395109003204</v>
      </c>
      <c r="T888" s="13">
        <v>0.13517856085306623</v>
      </c>
      <c r="U888" s="13">
        <v>-0.15040095131122733</v>
      </c>
      <c r="V888" s="13">
        <v>-0.15040095131122733</v>
      </c>
      <c r="W888" s="13">
        <v>-7.6111952290806029E-3</v>
      </c>
      <c r="X888" s="13" t="s">
        <v>736</v>
      </c>
      <c r="Y888" s="13">
        <v>7.0923170616099984E-2</v>
      </c>
      <c r="Z888" s="157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6"/>
    </row>
    <row r="889" spans="1:65">
      <c r="A889" s="30"/>
      <c r="B889" s="46" t="s">
        <v>242</v>
      </c>
      <c r="C889" s="47"/>
      <c r="D889" s="45">
        <v>7.56</v>
      </c>
      <c r="E889" s="45">
        <v>0.04</v>
      </c>
      <c r="F889" s="45" t="s">
        <v>243</v>
      </c>
      <c r="G889" s="45">
        <v>0.67</v>
      </c>
      <c r="H889" s="45">
        <v>0</v>
      </c>
      <c r="I889" s="45">
        <v>0.77</v>
      </c>
      <c r="J889" s="45">
        <v>0.28999999999999998</v>
      </c>
      <c r="K889" s="45">
        <v>0.96</v>
      </c>
      <c r="L889" s="45">
        <v>0.28999999999999998</v>
      </c>
      <c r="M889" s="45">
        <v>0.02</v>
      </c>
      <c r="N889" s="45">
        <v>0.25</v>
      </c>
      <c r="O889" s="45">
        <v>0.34</v>
      </c>
      <c r="P889" s="45">
        <v>1.2</v>
      </c>
      <c r="Q889" s="45">
        <v>0.1</v>
      </c>
      <c r="R889" s="45">
        <v>7.56</v>
      </c>
      <c r="S889" s="45">
        <v>1.2</v>
      </c>
      <c r="T889" s="45">
        <v>0.77</v>
      </c>
      <c r="U889" s="45">
        <v>1.1599999999999999</v>
      </c>
      <c r="V889" s="45">
        <v>1.1599999999999999</v>
      </c>
      <c r="W889" s="45">
        <v>0.19</v>
      </c>
      <c r="X889" s="45">
        <v>7.56</v>
      </c>
      <c r="Y889" s="45">
        <v>0.34</v>
      </c>
      <c r="Z889" s="157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6"/>
    </row>
    <row r="890" spans="1:65">
      <c r="B890" s="31" t="s">
        <v>320</v>
      </c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BM890" s="56"/>
    </row>
    <row r="891" spans="1:65">
      <c r="BM891" s="56"/>
    </row>
    <row r="892" spans="1:65" ht="15">
      <c r="B892" s="8" t="s">
        <v>590</v>
      </c>
      <c r="BM892" s="28" t="s">
        <v>67</v>
      </c>
    </row>
    <row r="893" spans="1:65" ht="15">
      <c r="A893" s="25" t="s">
        <v>18</v>
      </c>
      <c r="B893" s="18" t="s">
        <v>114</v>
      </c>
      <c r="C893" s="15" t="s">
        <v>115</v>
      </c>
      <c r="D893" s="16" t="s">
        <v>234</v>
      </c>
      <c r="E893" s="17" t="s">
        <v>234</v>
      </c>
      <c r="F893" s="17" t="s">
        <v>234</v>
      </c>
      <c r="G893" s="17" t="s">
        <v>234</v>
      </c>
      <c r="H893" s="17" t="s">
        <v>234</v>
      </c>
      <c r="I893" s="17" t="s">
        <v>234</v>
      </c>
      <c r="J893" s="17" t="s">
        <v>234</v>
      </c>
      <c r="K893" s="17" t="s">
        <v>234</v>
      </c>
      <c r="L893" s="17" t="s">
        <v>234</v>
      </c>
      <c r="M893" s="17" t="s">
        <v>234</v>
      </c>
      <c r="N893" s="17" t="s">
        <v>234</v>
      </c>
      <c r="O893" s="17" t="s">
        <v>234</v>
      </c>
      <c r="P893" s="17" t="s">
        <v>234</v>
      </c>
      <c r="Q893" s="17" t="s">
        <v>234</v>
      </c>
      <c r="R893" s="17" t="s">
        <v>234</v>
      </c>
      <c r="S893" s="17" t="s">
        <v>234</v>
      </c>
      <c r="T893" s="17" t="s">
        <v>234</v>
      </c>
      <c r="U893" s="17" t="s">
        <v>234</v>
      </c>
      <c r="V893" s="17" t="s">
        <v>234</v>
      </c>
      <c r="W893" s="17" t="s">
        <v>234</v>
      </c>
      <c r="X893" s="17" t="s">
        <v>234</v>
      </c>
      <c r="Y893" s="17" t="s">
        <v>234</v>
      </c>
      <c r="Z893" s="17" t="s">
        <v>234</v>
      </c>
      <c r="AA893" s="17" t="s">
        <v>234</v>
      </c>
      <c r="AB893" s="17" t="s">
        <v>234</v>
      </c>
      <c r="AC893" s="17" t="s">
        <v>234</v>
      </c>
      <c r="AD893" s="17" t="s">
        <v>234</v>
      </c>
      <c r="AE893" s="157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235</v>
      </c>
      <c r="C894" s="9" t="s">
        <v>235</v>
      </c>
      <c r="D894" s="154" t="s">
        <v>245</v>
      </c>
      <c r="E894" s="156" t="s">
        <v>246</v>
      </c>
      <c r="F894" s="156" t="s">
        <v>247</v>
      </c>
      <c r="G894" s="156" t="s">
        <v>248</v>
      </c>
      <c r="H894" s="156" t="s">
        <v>249</v>
      </c>
      <c r="I894" s="156" t="s">
        <v>250</v>
      </c>
      <c r="J894" s="156" t="s">
        <v>251</v>
      </c>
      <c r="K894" s="156" t="s">
        <v>252</v>
      </c>
      <c r="L894" s="156" t="s">
        <v>253</v>
      </c>
      <c r="M894" s="156" t="s">
        <v>254</v>
      </c>
      <c r="N894" s="156" t="s">
        <v>255</v>
      </c>
      <c r="O894" s="156" t="s">
        <v>256</v>
      </c>
      <c r="P894" s="156" t="s">
        <v>257</v>
      </c>
      <c r="Q894" s="156" t="s">
        <v>258</v>
      </c>
      <c r="R894" s="156" t="s">
        <v>259</v>
      </c>
      <c r="S894" s="156" t="s">
        <v>260</v>
      </c>
      <c r="T894" s="156" t="s">
        <v>261</v>
      </c>
      <c r="U894" s="156" t="s">
        <v>262</v>
      </c>
      <c r="V894" s="156" t="s">
        <v>263</v>
      </c>
      <c r="W894" s="156" t="s">
        <v>265</v>
      </c>
      <c r="X894" s="156" t="s">
        <v>267</v>
      </c>
      <c r="Y894" s="156" t="s">
        <v>268</v>
      </c>
      <c r="Z894" s="156" t="s">
        <v>269</v>
      </c>
      <c r="AA894" s="156" t="s">
        <v>270</v>
      </c>
      <c r="AB894" s="156" t="s">
        <v>271</v>
      </c>
      <c r="AC894" s="156" t="s">
        <v>236</v>
      </c>
      <c r="AD894" s="156" t="s">
        <v>272</v>
      </c>
      <c r="AE894" s="157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282</v>
      </c>
      <c r="E895" s="11" t="s">
        <v>282</v>
      </c>
      <c r="F895" s="11" t="s">
        <v>281</v>
      </c>
      <c r="G895" s="11" t="s">
        <v>281</v>
      </c>
      <c r="H895" s="11" t="s">
        <v>281</v>
      </c>
      <c r="I895" s="11" t="s">
        <v>281</v>
      </c>
      <c r="J895" s="11" t="s">
        <v>281</v>
      </c>
      <c r="K895" s="11" t="s">
        <v>281</v>
      </c>
      <c r="L895" s="11" t="s">
        <v>282</v>
      </c>
      <c r="M895" s="11" t="s">
        <v>281</v>
      </c>
      <c r="N895" s="11" t="s">
        <v>281</v>
      </c>
      <c r="O895" s="11" t="s">
        <v>305</v>
      </c>
      <c r="P895" s="11" t="s">
        <v>281</v>
      </c>
      <c r="Q895" s="11" t="s">
        <v>282</v>
      </c>
      <c r="R895" s="11" t="s">
        <v>282</v>
      </c>
      <c r="S895" s="11" t="s">
        <v>305</v>
      </c>
      <c r="T895" s="11" t="s">
        <v>282</v>
      </c>
      <c r="U895" s="11" t="s">
        <v>282</v>
      </c>
      <c r="V895" s="11" t="s">
        <v>305</v>
      </c>
      <c r="W895" s="11" t="s">
        <v>282</v>
      </c>
      <c r="X895" s="11" t="s">
        <v>305</v>
      </c>
      <c r="Y895" s="11" t="s">
        <v>305</v>
      </c>
      <c r="Z895" s="11" t="s">
        <v>282</v>
      </c>
      <c r="AA895" s="11" t="s">
        <v>282</v>
      </c>
      <c r="AB895" s="11" t="s">
        <v>282</v>
      </c>
      <c r="AC895" s="11" t="s">
        <v>305</v>
      </c>
      <c r="AD895" s="11" t="s">
        <v>281</v>
      </c>
      <c r="AE895" s="157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/>
      <c r="C896" s="9"/>
      <c r="D896" s="26" t="s">
        <v>306</v>
      </c>
      <c r="E896" s="26" t="s">
        <v>306</v>
      </c>
      <c r="F896" s="26" t="s">
        <v>306</v>
      </c>
      <c r="G896" s="26" t="s">
        <v>306</v>
      </c>
      <c r="H896" s="26" t="s">
        <v>306</v>
      </c>
      <c r="I896" s="26" t="s">
        <v>306</v>
      </c>
      <c r="J896" s="26" t="s">
        <v>306</v>
      </c>
      <c r="K896" s="26" t="s">
        <v>306</v>
      </c>
      <c r="L896" s="26" t="s">
        <v>306</v>
      </c>
      <c r="M896" s="26" t="s">
        <v>121</v>
      </c>
      <c r="N896" s="26" t="s">
        <v>278</v>
      </c>
      <c r="O896" s="26" t="s">
        <v>307</v>
      </c>
      <c r="P896" s="26" t="s">
        <v>308</v>
      </c>
      <c r="Q896" s="26" t="s">
        <v>306</v>
      </c>
      <c r="R896" s="26" t="s">
        <v>307</v>
      </c>
      <c r="S896" s="26" t="s">
        <v>307</v>
      </c>
      <c r="T896" s="26" t="s">
        <v>307</v>
      </c>
      <c r="U896" s="26" t="s">
        <v>309</v>
      </c>
      <c r="V896" s="26" t="s">
        <v>309</v>
      </c>
      <c r="W896" s="26" t="s">
        <v>308</v>
      </c>
      <c r="X896" s="26" t="s">
        <v>309</v>
      </c>
      <c r="Y896" s="26" t="s">
        <v>306</v>
      </c>
      <c r="Z896" s="26" t="s">
        <v>309</v>
      </c>
      <c r="AA896" s="26" t="s">
        <v>309</v>
      </c>
      <c r="AB896" s="26" t="s">
        <v>306</v>
      </c>
      <c r="AC896" s="26" t="s">
        <v>309</v>
      </c>
      <c r="AD896" s="26" t="s">
        <v>308</v>
      </c>
      <c r="AE896" s="157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8">
        <v>1</v>
      </c>
      <c r="C897" s="14">
        <v>1</v>
      </c>
      <c r="D897" s="210">
        <v>24</v>
      </c>
      <c r="E897" s="229">
        <v>17.5</v>
      </c>
      <c r="F897" s="229">
        <v>18.399999999999999</v>
      </c>
      <c r="G897" s="229">
        <v>19.5</v>
      </c>
      <c r="H897" s="229">
        <v>19.899999999999999</v>
      </c>
      <c r="I897" s="229">
        <v>16.8</v>
      </c>
      <c r="J897" s="229">
        <v>19.8</v>
      </c>
      <c r="K897" s="229">
        <v>20.3</v>
      </c>
      <c r="L897" s="229">
        <v>18.2</v>
      </c>
      <c r="M897" s="229">
        <v>19.329999999999998</v>
      </c>
      <c r="N897" s="229">
        <v>18.399999999999999</v>
      </c>
      <c r="O897" s="210">
        <v>20</v>
      </c>
      <c r="P897" s="229">
        <v>19.451552519838508</v>
      </c>
      <c r="Q897" s="229">
        <v>17.5</v>
      </c>
      <c r="R897" s="229">
        <v>17.752748255266798</v>
      </c>
      <c r="S897" s="229">
        <v>21.7</v>
      </c>
      <c r="T897" s="229">
        <v>21.5</v>
      </c>
      <c r="U897" s="210">
        <v>18</v>
      </c>
      <c r="V897" s="229">
        <v>19.18</v>
      </c>
      <c r="W897" s="229">
        <v>19.100000000000001</v>
      </c>
      <c r="X897" s="229">
        <v>19.3</v>
      </c>
      <c r="Y897" s="229">
        <v>23</v>
      </c>
      <c r="Z897" s="229">
        <v>21.5</v>
      </c>
      <c r="AA897" s="229">
        <v>20.7</v>
      </c>
      <c r="AB897" s="229">
        <v>19.100000000000001</v>
      </c>
      <c r="AC897" s="229">
        <v>20.8</v>
      </c>
      <c r="AD897" s="229">
        <v>21.4</v>
      </c>
      <c r="AE897" s="211"/>
      <c r="AF897" s="212"/>
      <c r="AG897" s="212"/>
      <c r="AH897" s="212"/>
      <c r="AI897" s="212"/>
      <c r="AJ897" s="212"/>
      <c r="AK897" s="212"/>
      <c r="AL897" s="212"/>
      <c r="AM897" s="212"/>
      <c r="AN897" s="212"/>
      <c r="AO897" s="212"/>
      <c r="AP897" s="212"/>
      <c r="AQ897" s="212"/>
      <c r="AR897" s="212"/>
      <c r="AS897" s="212"/>
      <c r="AT897" s="212"/>
      <c r="AU897" s="212"/>
      <c r="AV897" s="212"/>
      <c r="AW897" s="212"/>
      <c r="AX897" s="212"/>
      <c r="AY897" s="212"/>
      <c r="AZ897" s="212"/>
      <c r="BA897" s="212"/>
      <c r="BB897" s="212"/>
      <c r="BC897" s="212"/>
      <c r="BD897" s="212"/>
      <c r="BE897" s="212"/>
      <c r="BF897" s="212"/>
      <c r="BG897" s="212"/>
      <c r="BH897" s="212"/>
      <c r="BI897" s="212"/>
      <c r="BJ897" s="212"/>
      <c r="BK897" s="212"/>
      <c r="BL897" s="212"/>
      <c r="BM897" s="213">
        <v>1</v>
      </c>
    </row>
    <row r="898" spans="1:65">
      <c r="A898" s="30"/>
      <c r="B898" s="19">
        <v>1</v>
      </c>
      <c r="C898" s="9">
        <v>2</v>
      </c>
      <c r="D898" s="214">
        <v>23</v>
      </c>
      <c r="E898" s="217">
        <v>17.600000000000001</v>
      </c>
      <c r="F898" s="217">
        <v>18.5</v>
      </c>
      <c r="G898" s="217">
        <v>19.100000000000001</v>
      </c>
      <c r="H898" s="217">
        <v>20.2</v>
      </c>
      <c r="I898" s="217">
        <v>16.2</v>
      </c>
      <c r="J898" s="217">
        <v>20.3</v>
      </c>
      <c r="K898" s="217">
        <v>21.4</v>
      </c>
      <c r="L898" s="217">
        <v>17.399999999999999</v>
      </c>
      <c r="M898" s="217">
        <v>19.309999999999999</v>
      </c>
      <c r="N898" s="217">
        <v>18.2</v>
      </c>
      <c r="O898" s="214">
        <v>21</v>
      </c>
      <c r="P898" s="217">
        <v>19.097655093087649</v>
      </c>
      <c r="Q898" s="217">
        <v>17.02</v>
      </c>
      <c r="R898" s="217">
        <v>17.786822406880912</v>
      </c>
      <c r="S898" s="217">
        <v>21.4</v>
      </c>
      <c r="T898" s="217">
        <v>21.3</v>
      </c>
      <c r="U898" s="214">
        <v>18</v>
      </c>
      <c r="V898" s="217">
        <v>19.25</v>
      </c>
      <c r="W898" s="217">
        <v>19.600000000000001</v>
      </c>
      <c r="X898" s="217">
        <v>18.899999999999999</v>
      </c>
      <c r="Y898" s="217">
        <v>23</v>
      </c>
      <c r="Z898" s="217">
        <v>21.9</v>
      </c>
      <c r="AA898" s="217">
        <v>21</v>
      </c>
      <c r="AB898" s="217">
        <v>19</v>
      </c>
      <c r="AC898" s="217">
        <v>21.3</v>
      </c>
      <c r="AD898" s="217">
        <v>22.2</v>
      </c>
      <c r="AE898" s="211"/>
      <c r="AF898" s="212"/>
      <c r="AG898" s="212"/>
      <c r="AH898" s="212"/>
      <c r="AI898" s="212"/>
      <c r="AJ898" s="212"/>
      <c r="AK898" s="212"/>
      <c r="AL898" s="212"/>
      <c r="AM898" s="212"/>
      <c r="AN898" s="212"/>
      <c r="AO898" s="212"/>
      <c r="AP898" s="212"/>
      <c r="AQ898" s="212"/>
      <c r="AR898" s="212"/>
      <c r="AS898" s="212"/>
      <c r="AT898" s="212"/>
      <c r="AU898" s="212"/>
      <c r="AV898" s="212"/>
      <c r="AW898" s="212"/>
      <c r="AX898" s="212"/>
      <c r="AY898" s="212"/>
      <c r="AZ898" s="212"/>
      <c r="BA898" s="212"/>
      <c r="BB898" s="212"/>
      <c r="BC898" s="212"/>
      <c r="BD898" s="212"/>
      <c r="BE898" s="212"/>
      <c r="BF898" s="212"/>
      <c r="BG898" s="212"/>
      <c r="BH898" s="212"/>
      <c r="BI898" s="212"/>
      <c r="BJ898" s="212"/>
      <c r="BK898" s="212"/>
      <c r="BL898" s="212"/>
      <c r="BM898" s="213">
        <v>21</v>
      </c>
    </row>
    <row r="899" spans="1:65">
      <c r="A899" s="30"/>
      <c r="B899" s="19">
        <v>1</v>
      </c>
      <c r="C899" s="9">
        <v>3</v>
      </c>
      <c r="D899" s="214">
        <v>24</v>
      </c>
      <c r="E899" s="217">
        <v>17.3</v>
      </c>
      <c r="F899" s="217">
        <v>19</v>
      </c>
      <c r="G899" s="217">
        <v>19.2</v>
      </c>
      <c r="H899" s="217">
        <v>19.7</v>
      </c>
      <c r="I899" s="217">
        <v>17.3</v>
      </c>
      <c r="J899" s="217">
        <v>19.8</v>
      </c>
      <c r="K899" s="217">
        <v>21.1</v>
      </c>
      <c r="L899" s="217">
        <v>17.5</v>
      </c>
      <c r="M899" s="217">
        <v>19.66</v>
      </c>
      <c r="N899" s="217">
        <v>18.100000000000001</v>
      </c>
      <c r="O899" s="214">
        <v>22</v>
      </c>
      <c r="P899" s="217">
        <v>19.24122617681553</v>
      </c>
      <c r="Q899" s="217">
        <v>18.3</v>
      </c>
      <c r="R899" s="217">
        <v>18.454828035921992</v>
      </c>
      <c r="S899" s="217">
        <v>20.7</v>
      </c>
      <c r="T899" s="217">
        <v>22.1</v>
      </c>
      <c r="U899" s="214">
        <v>19</v>
      </c>
      <c r="V899" s="217">
        <v>19.239999999999998</v>
      </c>
      <c r="W899" s="217">
        <v>18.899999999999999</v>
      </c>
      <c r="X899" s="217">
        <v>19.3</v>
      </c>
      <c r="Y899" s="217">
        <v>23</v>
      </c>
      <c r="Z899" s="217">
        <v>21.3</v>
      </c>
      <c r="AA899" s="217">
        <v>21</v>
      </c>
      <c r="AB899" s="217">
        <v>18.5</v>
      </c>
      <c r="AC899" s="217">
        <v>21.2</v>
      </c>
      <c r="AD899" s="217">
        <v>21.3</v>
      </c>
      <c r="AE899" s="211"/>
      <c r="AF899" s="212"/>
      <c r="AG899" s="212"/>
      <c r="AH899" s="212"/>
      <c r="AI899" s="212"/>
      <c r="AJ899" s="212"/>
      <c r="AK899" s="212"/>
      <c r="AL899" s="212"/>
      <c r="AM899" s="212"/>
      <c r="AN899" s="212"/>
      <c r="AO899" s="212"/>
      <c r="AP899" s="212"/>
      <c r="AQ899" s="212"/>
      <c r="AR899" s="212"/>
      <c r="AS899" s="212"/>
      <c r="AT899" s="212"/>
      <c r="AU899" s="212"/>
      <c r="AV899" s="212"/>
      <c r="AW899" s="212"/>
      <c r="AX899" s="212"/>
      <c r="AY899" s="212"/>
      <c r="AZ899" s="212"/>
      <c r="BA899" s="212"/>
      <c r="BB899" s="212"/>
      <c r="BC899" s="212"/>
      <c r="BD899" s="212"/>
      <c r="BE899" s="212"/>
      <c r="BF899" s="212"/>
      <c r="BG899" s="212"/>
      <c r="BH899" s="212"/>
      <c r="BI899" s="212"/>
      <c r="BJ899" s="212"/>
      <c r="BK899" s="212"/>
      <c r="BL899" s="212"/>
      <c r="BM899" s="213">
        <v>16</v>
      </c>
    </row>
    <row r="900" spans="1:65">
      <c r="A900" s="30"/>
      <c r="B900" s="19">
        <v>1</v>
      </c>
      <c r="C900" s="9">
        <v>4</v>
      </c>
      <c r="D900" s="214">
        <v>24</v>
      </c>
      <c r="E900" s="217">
        <v>18.100000000000001</v>
      </c>
      <c r="F900" s="217">
        <v>18.5</v>
      </c>
      <c r="G900" s="217">
        <v>19.2</v>
      </c>
      <c r="H900" s="217">
        <v>19.7</v>
      </c>
      <c r="I900" s="217">
        <v>17</v>
      </c>
      <c r="J900" s="217">
        <v>20</v>
      </c>
      <c r="K900" s="217">
        <v>21.2</v>
      </c>
      <c r="L900" s="217">
        <v>18.5</v>
      </c>
      <c r="M900" s="217">
        <v>19.36</v>
      </c>
      <c r="N900" s="217">
        <v>18</v>
      </c>
      <c r="O900" s="214">
        <v>20</v>
      </c>
      <c r="P900" s="217">
        <v>19.009924216253417</v>
      </c>
      <c r="Q900" s="217">
        <v>15.05</v>
      </c>
      <c r="R900" s="217">
        <v>18.029613388293232</v>
      </c>
      <c r="S900" s="217">
        <v>21.2</v>
      </c>
      <c r="T900" s="217">
        <v>21.8</v>
      </c>
      <c r="U900" s="214">
        <v>18</v>
      </c>
      <c r="V900" s="217">
        <v>19.16</v>
      </c>
      <c r="W900" s="217">
        <v>18.899999999999999</v>
      </c>
      <c r="X900" s="217">
        <v>19.2</v>
      </c>
      <c r="Y900" s="217">
        <v>23</v>
      </c>
      <c r="Z900" s="217">
        <v>21.2</v>
      </c>
      <c r="AA900" s="217">
        <v>20.8</v>
      </c>
      <c r="AB900" s="217">
        <v>19</v>
      </c>
      <c r="AC900" s="217">
        <v>20.3</v>
      </c>
      <c r="AD900" s="217">
        <v>21.1</v>
      </c>
      <c r="AE900" s="211"/>
      <c r="AF900" s="212"/>
      <c r="AG900" s="212"/>
      <c r="AH900" s="212"/>
      <c r="AI900" s="212"/>
      <c r="AJ900" s="212"/>
      <c r="AK900" s="212"/>
      <c r="AL900" s="212"/>
      <c r="AM900" s="212"/>
      <c r="AN900" s="212"/>
      <c r="AO900" s="212"/>
      <c r="AP900" s="212"/>
      <c r="AQ900" s="212"/>
      <c r="AR900" s="212"/>
      <c r="AS900" s="212"/>
      <c r="AT900" s="212"/>
      <c r="AU900" s="212"/>
      <c r="AV900" s="212"/>
      <c r="AW900" s="212"/>
      <c r="AX900" s="212"/>
      <c r="AY900" s="212"/>
      <c r="AZ900" s="212"/>
      <c r="BA900" s="212"/>
      <c r="BB900" s="212"/>
      <c r="BC900" s="212"/>
      <c r="BD900" s="212"/>
      <c r="BE900" s="212"/>
      <c r="BF900" s="212"/>
      <c r="BG900" s="212"/>
      <c r="BH900" s="212"/>
      <c r="BI900" s="212"/>
      <c r="BJ900" s="212"/>
      <c r="BK900" s="212"/>
      <c r="BL900" s="212"/>
      <c r="BM900" s="213">
        <v>19.576966639922695</v>
      </c>
    </row>
    <row r="901" spans="1:65">
      <c r="A901" s="30"/>
      <c r="B901" s="19">
        <v>1</v>
      </c>
      <c r="C901" s="9">
        <v>5</v>
      </c>
      <c r="D901" s="214">
        <v>24</v>
      </c>
      <c r="E901" s="217">
        <v>17.5</v>
      </c>
      <c r="F901" s="217">
        <v>19</v>
      </c>
      <c r="G901" s="217">
        <v>19.2</v>
      </c>
      <c r="H901" s="217">
        <v>19.8</v>
      </c>
      <c r="I901" s="217">
        <v>16.8</v>
      </c>
      <c r="J901" s="217">
        <v>19.600000000000001</v>
      </c>
      <c r="K901" s="217">
        <v>20.9</v>
      </c>
      <c r="L901" s="217">
        <v>17.600000000000001</v>
      </c>
      <c r="M901" s="217">
        <v>18.86</v>
      </c>
      <c r="N901" s="217">
        <v>17.3</v>
      </c>
      <c r="O901" s="214">
        <v>20</v>
      </c>
      <c r="P901" s="217">
        <v>19.287236894770473</v>
      </c>
      <c r="Q901" s="217">
        <v>19.66</v>
      </c>
      <c r="R901" s="217">
        <v>18.220219329813293</v>
      </c>
      <c r="S901" s="230">
        <v>23</v>
      </c>
      <c r="T901" s="217">
        <v>21.6</v>
      </c>
      <c r="U901" s="214">
        <v>18</v>
      </c>
      <c r="V901" s="217">
        <v>19.12</v>
      </c>
      <c r="W901" s="217">
        <v>19.2</v>
      </c>
      <c r="X901" s="217">
        <v>18.899999999999999</v>
      </c>
      <c r="Y901" s="217">
        <v>24</v>
      </c>
      <c r="Z901" s="217">
        <v>21.4</v>
      </c>
      <c r="AA901" s="217">
        <v>20.7</v>
      </c>
      <c r="AB901" s="217">
        <v>19.2</v>
      </c>
      <c r="AC901" s="217">
        <v>19.8</v>
      </c>
      <c r="AD901" s="217">
        <v>21.8</v>
      </c>
      <c r="AE901" s="211"/>
      <c r="AF901" s="212"/>
      <c r="AG901" s="212"/>
      <c r="AH901" s="212"/>
      <c r="AI901" s="212"/>
      <c r="AJ901" s="212"/>
      <c r="AK901" s="212"/>
      <c r="AL901" s="212"/>
      <c r="AM901" s="212"/>
      <c r="AN901" s="212"/>
      <c r="AO901" s="212"/>
      <c r="AP901" s="212"/>
      <c r="AQ901" s="212"/>
      <c r="AR901" s="212"/>
      <c r="AS901" s="212"/>
      <c r="AT901" s="212"/>
      <c r="AU901" s="212"/>
      <c r="AV901" s="212"/>
      <c r="AW901" s="212"/>
      <c r="AX901" s="212"/>
      <c r="AY901" s="212"/>
      <c r="AZ901" s="212"/>
      <c r="BA901" s="212"/>
      <c r="BB901" s="212"/>
      <c r="BC901" s="212"/>
      <c r="BD901" s="212"/>
      <c r="BE901" s="212"/>
      <c r="BF901" s="212"/>
      <c r="BG901" s="212"/>
      <c r="BH901" s="212"/>
      <c r="BI901" s="212"/>
      <c r="BJ901" s="212"/>
      <c r="BK901" s="212"/>
      <c r="BL901" s="212"/>
      <c r="BM901" s="213">
        <v>108</v>
      </c>
    </row>
    <row r="902" spans="1:65">
      <c r="A902" s="30"/>
      <c r="B902" s="19">
        <v>1</v>
      </c>
      <c r="C902" s="9">
        <v>6</v>
      </c>
      <c r="D902" s="214">
        <v>24</v>
      </c>
      <c r="E902" s="217">
        <v>17.899999999999999</v>
      </c>
      <c r="F902" s="217">
        <v>18.899999999999999</v>
      </c>
      <c r="G902" s="217">
        <v>19.399999999999999</v>
      </c>
      <c r="H902" s="217">
        <v>19.3</v>
      </c>
      <c r="I902" s="217">
        <v>16.899999999999999</v>
      </c>
      <c r="J902" s="217">
        <v>19.3</v>
      </c>
      <c r="K902" s="217">
        <v>20.5</v>
      </c>
      <c r="L902" s="217">
        <v>17.600000000000001</v>
      </c>
      <c r="M902" s="217">
        <v>19.8</v>
      </c>
      <c r="N902" s="217">
        <v>17.8</v>
      </c>
      <c r="O902" s="214">
        <v>20</v>
      </c>
      <c r="P902" s="217">
        <v>18.840084438699087</v>
      </c>
      <c r="Q902" s="217">
        <v>17.78</v>
      </c>
      <c r="R902" s="217">
        <v>18.281285393227471</v>
      </c>
      <c r="S902" s="217">
        <v>21.2</v>
      </c>
      <c r="T902" s="217">
        <v>21.1</v>
      </c>
      <c r="U902" s="214">
        <v>18</v>
      </c>
      <c r="V902" s="217">
        <v>19.309999999999999</v>
      </c>
      <c r="W902" s="217">
        <v>19.600000000000001</v>
      </c>
      <c r="X902" s="217">
        <v>18.8</v>
      </c>
      <c r="Y902" s="217">
        <v>24</v>
      </c>
      <c r="Z902" s="217">
        <v>21.5</v>
      </c>
      <c r="AA902" s="217">
        <v>21</v>
      </c>
      <c r="AB902" s="217">
        <v>19.2</v>
      </c>
      <c r="AC902" s="217">
        <v>19.7</v>
      </c>
      <c r="AD902" s="217">
        <v>21.1</v>
      </c>
      <c r="AE902" s="211"/>
      <c r="AF902" s="212"/>
      <c r="AG902" s="212"/>
      <c r="AH902" s="212"/>
      <c r="AI902" s="212"/>
      <c r="AJ902" s="212"/>
      <c r="AK902" s="212"/>
      <c r="AL902" s="212"/>
      <c r="AM902" s="212"/>
      <c r="AN902" s="212"/>
      <c r="AO902" s="212"/>
      <c r="AP902" s="212"/>
      <c r="AQ902" s="212"/>
      <c r="AR902" s="212"/>
      <c r="AS902" s="212"/>
      <c r="AT902" s="212"/>
      <c r="AU902" s="212"/>
      <c r="AV902" s="212"/>
      <c r="AW902" s="212"/>
      <c r="AX902" s="212"/>
      <c r="AY902" s="212"/>
      <c r="AZ902" s="212"/>
      <c r="BA902" s="212"/>
      <c r="BB902" s="212"/>
      <c r="BC902" s="212"/>
      <c r="BD902" s="212"/>
      <c r="BE902" s="212"/>
      <c r="BF902" s="212"/>
      <c r="BG902" s="212"/>
      <c r="BH902" s="212"/>
      <c r="BI902" s="212"/>
      <c r="BJ902" s="212"/>
      <c r="BK902" s="212"/>
      <c r="BL902" s="212"/>
      <c r="BM902" s="215"/>
    </row>
    <row r="903" spans="1:65">
      <c r="A903" s="30"/>
      <c r="B903" s="20" t="s">
        <v>238</v>
      </c>
      <c r="C903" s="12"/>
      <c r="D903" s="216">
        <v>23.833333333333332</v>
      </c>
      <c r="E903" s="216">
        <v>17.650000000000002</v>
      </c>
      <c r="F903" s="216">
        <v>18.716666666666669</v>
      </c>
      <c r="G903" s="216">
        <v>19.266666666666666</v>
      </c>
      <c r="H903" s="216">
        <v>19.766666666666666</v>
      </c>
      <c r="I903" s="216">
        <v>16.833333333333332</v>
      </c>
      <c r="J903" s="216">
        <v>19.8</v>
      </c>
      <c r="K903" s="216">
        <v>20.900000000000002</v>
      </c>
      <c r="L903" s="216">
        <v>17.799999999999997</v>
      </c>
      <c r="M903" s="216">
        <v>19.386666666666667</v>
      </c>
      <c r="N903" s="216">
        <v>17.966666666666665</v>
      </c>
      <c r="O903" s="216">
        <v>20.5</v>
      </c>
      <c r="P903" s="216">
        <v>19.154613223244109</v>
      </c>
      <c r="Q903" s="216">
        <v>17.551666666666666</v>
      </c>
      <c r="R903" s="216">
        <v>18.087586134900615</v>
      </c>
      <c r="S903" s="216">
        <v>21.533333333333331</v>
      </c>
      <c r="T903" s="216">
        <v>21.566666666666666</v>
      </c>
      <c r="U903" s="216">
        <v>18.166666666666668</v>
      </c>
      <c r="V903" s="216">
        <v>19.21</v>
      </c>
      <c r="W903" s="216">
        <v>19.216666666666669</v>
      </c>
      <c r="X903" s="216">
        <v>19.066666666666666</v>
      </c>
      <c r="Y903" s="216">
        <v>23.333333333333332</v>
      </c>
      <c r="Z903" s="216">
        <v>21.466666666666669</v>
      </c>
      <c r="AA903" s="216">
        <v>20.866666666666667</v>
      </c>
      <c r="AB903" s="216">
        <v>19</v>
      </c>
      <c r="AC903" s="216">
        <v>20.516666666666666</v>
      </c>
      <c r="AD903" s="216">
        <v>21.483333333333334</v>
      </c>
      <c r="AE903" s="211"/>
      <c r="AF903" s="212"/>
      <c r="AG903" s="212"/>
      <c r="AH903" s="212"/>
      <c r="AI903" s="212"/>
      <c r="AJ903" s="212"/>
      <c r="AK903" s="212"/>
      <c r="AL903" s="212"/>
      <c r="AM903" s="212"/>
      <c r="AN903" s="212"/>
      <c r="AO903" s="212"/>
      <c r="AP903" s="212"/>
      <c r="AQ903" s="212"/>
      <c r="AR903" s="212"/>
      <c r="AS903" s="212"/>
      <c r="AT903" s="212"/>
      <c r="AU903" s="212"/>
      <c r="AV903" s="212"/>
      <c r="AW903" s="212"/>
      <c r="AX903" s="212"/>
      <c r="AY903" s="212"/>
      <c r="AZ903" s="212"/>
      <c r="BA903" s="212"/>
      <c r="BB903" s="212"/>
      <c r="BC903" s="212"/>
      <c r="BD903" s="212"/>
      <c r="BE903" s="212"/>
      <c r="BF903" s="212"/>
      <c r="BG903" s="212"/>
      <c r="BH903" s="212"/>
      <c r="BI903" s="212"/>
      <c r="BJ903" s="212"/>
      <c r="BK903" s="212"/>
      <c r="BL903" s="212"/>
      <c r="BM903" s="215"/>
    </row>
    <row r="904" spans="1:65">
      <c r="A904" s="30"/>
      <c r="B904" s="3" t="s">
        <v>239</v>
      </c>
      <c r="C904" s="29"/>
      <c r="D904" s="217">
        <v>24</v>
      </c>
      <c r="E904" s="217">
        <v>17.55</v>
      </c>
      <c r="F904" s="217">
        <v>18.7</v>
      </c>
      <c r="G904" s="217">
        <v>19.2</v>
      </c>
      <c r="H904" s="217">
        <v>19.75</v>
      </c>
      <c r="I904" s="217">
        <v>16.850000000000001</v>
      </c>
      <c r="J904" s="217">
        <v>19.8</v>
      </c>
      <c r="K904" s="217">
        <v>21</v>
      </c>
      <c r="L904" s="217">
        <v>17.600000000000001</v>
      </c>
      <c r="M904" s="217">
        <v>19.344999999999999</v>
      </c>
      <c r="N904" s="217">
        <v>18.05</v>
      </c>
      <c r="O904" s="217">
        <v>20</v>
      </c>
      <c r="P904" s="217">
        <v>19.169440634951592</v>
      </c>
      <c r="Q904" s="217">
        <v>17.64</v>
      </c>
      <c r="R904" s="217">
        <v>18.124916359053262</v>
      </c>
      <c r="S904" s="217">
        <v>21.299999999999997</v>
      </c>
      <c r="T904" s="217">
        <v>21.55</v>
      </c>
      <c r="U904" s="217">
        <v>18</v>
      </c>
      <c r="V904" s="217">
        <v>19.21</v>
      </c>
      <c r="W904" s="217">
        <v>19.149999999999999</v>
      </c>
      <c r="X904" s="217">
        <v>19.049999999999997</v>
      </c>
      <c r="Y904" s="217">
        <v>23</v>
      </c>
      <c r="Z904" s="217">
        <v>21.45</v>
      </c>
      <c r="AA904" s="217">
        <v>20.9</v>
      </c>
      <c r="AB904" s="217">
        <v>19.05</v>
      </c>
      <c r="AC904" s="217">
        <v>20.55</v>
      </c>
      <c r="AD904" s="217">
        <v>21.35</v>
      </c>
      <c r="AE904" s="211"/>
      <c r="AF904" s="212"/>
      <c r="AG904" s="212"/>
      <c r="AH904" s="212"/>
      <c r="AI904" s="212"/>
      <c r="AJ904" s="212"/>
      <c r="AK904" s="212"/>
      <c r="AL904" s="212"/>
      <c r="AM904" s="212"/>
      <c r="AN904" s="212"/>
      <c r="AO904" s="212"/>
      <c r="AP904" s="212"/>
      <c r="AQ904" s="212"/>
      <c r="AR904" s="212"/>
      <c r="AS904" s="212"/>
      <c r="AT904" s="212"/>
      <c r="AU904" s="212"/>
      <c r="AV904" s="212"/>
      <c r="AW904" s="212"/>
      <c r="AX904" s="212"/>
      <c r="AY904" s="212"/>
      <c r="AZ904" s="212"/>
      <c r="BA904" s="212"/>
      <c r="BB904" s="212"/>
      <c r="BC904" s="212"/>
      <c r="BD904" s="212"/>
      <c r="BE904" s="212"/>
      <c r="BF904" s="212"/>
      <c r="BG904" s="212"/>
      <c r="BH904" s="212"/>
      <c r="BI904" s="212"/>
      <c r="BJ904" s="212"/>
      <c r="BK904" s="212"/>
      <c r="BL904" s="212"/>
      <c r="BM904" s="215"/>
    </row>
    <row r="905" spans="1:65">
      <c r="A905" s="30"/>
      <c r="B905" s="3" t="s">
        <v>240</v>
      </c>
      <c r="C905" s="29"/>
      <c r="D905" s="23">
        <v>0.40824829046386296</v>
      </c>
      <c r="E905" s="23">
        <v>0.29495762407505249</v>
      </c>
      <c r="F905" s="23">
        <v>0.27868739954771321</v>
      </c>
      <c r="G905" s="23">
        <v>0.15055453054181583</v>
      </c>
      <c r="H905" s="23">
        <v>0.29439202887759441</v>
      </c>
      <c r="I905" s="23">
        <v>0.36147844564602588</v>
      </c>
      <c r="J905" s="23">
        <v>0.34058772731852782</v>
      </c>
      <c r="K905" s="23">
        <v>0.42426406871192801</v>
      </c>
      <c r="L905" s="23">
        <v>0.44271887242357294</v>
      </c>
      <c r="M905" s="23">
        <v>0.3264148689423737</v>
      </c>
      <c r="N905" s="23">
        <v>0.38297084310253465</v>
      </c>
      <c r="O905" s="23">
        <v>0.83666002653407556</v>
      </c>
      <c r="P905" s="23">
        <v>0.21742643881539156</v>
      </c>
      <c r="Q905" s="23">
        <v>1.5232126137432904</v>
      </c>
      <c r="R905" s="23">
        <v>0.28139425936365403</v>
      </c>
      <c r="S905" s="23">
        <v>0.78909230554268306</v>
      </c>
      <c r="T905" s="23">
        <v>0.35590260840104382</v>
      </c>
      <c r="U905" s="23">
        <v>0.40824829046386296</v>
      </c>
      <c r="V905" s="23">
        <v>6.9282032302754329E-2</v>
      </c>
      <c r="W905" s="23">
        <v>0.31885210782848433</v>
      </c>
      <c r="X905" s="23">
        <v>0.22509257354845555</v>
      </c>
      <c r="Y905" s="23">
        <v>0.5163977794943222</v>
      </c>
      <c r="Z905" s="23">
        <v>0.24221202832779898</v>
      </c>
      <c r="AA905" s="23">
        <v>0.15055453054181644</v>
      </c>
      <c r="AB905" s="23">
        <v>0.26076809620810582</v>
      </c>
      <c r="AC905" s="23">
        <v>0.6911343333004567</v>
      </c>
      <c r="AD905" s="23">
        <v>0.43550736694878783</v>
      </c>
      <c r="AE905" s="157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6"/>
    </row>
    <row r="906" spans="1:65">
      <c r="A906" s="30"/>
      <c r="B906" s="3" t="s">
        <v>87</v>
      </c>
      <c r="C906" s="29"/>
      <c r="D906" s="13">
        <v>1.7129298900581662E-2</v>
      </c>
      <c r="E906" s="13">
        <v>1.6711480117566711E-2</v>
      </c>
      <c r="F906" s="13">
        <v>1.4889798729174347E-2</v>
      </c>
      <c r="G906" s="13">
        <v>7.8142489900596464E-3</v>
      </c>
      <c r="H906" s="13">
        <v>1.4893357278799044E-2</v>
      </c>
      <c r="I906" s="13">
        <v>2.1473967068080746E-2</v>
      </c>
      <c r="J906" s="13">
        <v>1.7201400369622616E-2</v>
      </c>
      <c r="K906" s="13">
        <v>2.0299716206312345E-2</v>
      </c>
      <c r="L906" s="13">
        <v>2.4871846765369271E-2</v>
      </c>
      <c r="M906" s="13">
        <v>1.6837080585060542E-2</v>
      </c>
      <c r="N906" s="13">
        <v>2.1315631341513989E-2</v>
      </c>
      <c r="O906" s="13">
        <v>4.0812684221174421E-2</v>
      </c>
      <c r="P906" s="13">
        <v>1.13511265553274E-2</v>
      </c>
      <c r="Q906" s="13">
        <v>8.6784499880920546E-2</v>
      </c>
      <c r="R906" s="13">
        <v>1.5557314130529236E-2</v>
      </c>
      <c r="S906" s="13">
        <v>3.6645153508174141E-2</v>
      </c>
      <c r="T906" s="13">
        <v>1.6502439338533716E-2</v>
      </c>
      <c r="U906" s="13">
        <v>2.2472382961313556E-2</v>
      </c>
      <c r="V906" s="13">
        <v>3.6065607653698243E-3</v>
      </c>
      <c r="W906" s="13">
        <v>1.6592477423858679E-2</v>
      </c>
      <c r="X906" s="13">
        <v>1.180555455673718E-2</v>
      </c>
      <c r="Y906" s="13">
        <v>2.2131333406899524E-2</v>
      </c>
      <c r="Z906" s="13">
        <v>1.1283169021481318E-2</v>
      </c>
      <c r="AA906" s="13">
        <v>7.2150733486493505E-3</v>
      </c>
      <c r="AB906" s="13">
        <v>1.3724636642531885E-2</v>
      </c>
      <c r="AC906" s="13">
        <v>3.3686482532922342E-2</v>
      </c>
      <c r="AD906" s="13">
        <v>2.0271871231130542E-2</v>
      </c>
      <c r="AE906" s="157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6"/>
    </row>
    <row r="907" spans="1:65">
      <c r="A907" s="30"/>
      <c r="B907" s="3" t="s">
        <v>241</v>
      </c>
      <c r="C907" s="29"/>
      <c r="D907" s="13">
        <v>0.21741706831796725</v>
      </c>
      <c r="E907" s="13">
        <v>-9.8430296958931796E-2</v>
      </c>
      <c r="F907" s="13">
        <v>-4.3944498097148732E-2</v>
      </c>
      <c r="G907" s="13">
        <v>-1.5850258059041944E-2</v>
      </c>
      <c r="H907" s="13">
        <v>9.6899601574189642E-3</v>
      </c>
      <c r="I907" s="13">
        <v>-0.14014598671248468</v>
      </c>
      <c r="J907" s="13">
        <v>1.1392641371849699E-2</v>
      </c>
      <c r="K907" s="13">
        <v>6.7581121448063719E-2</v>
      </c>
      <c r="L907" s="13">
        <v>-9.0768231493993823E-2</v>
      </c>
      <c r="M907" s="13">
        <v>-9.7206056870912105E-3</v>
      </c>
      <c r="N907" s="13">
        <v>-8.225482542184015E-2</v>
      </c>
      <c r="O907" s="13">
        <v>4.7148946874894904E-2</v>
      </c>
      <c r="P907" s="13">
        <v>-2.1573996852877753E-2</v>
      </c>
      <c r="Q907" s="13">
        <v>-0.10345320654150258</v>
      </c>
      <c r="R907" s="13">
        <v>-7.6078206211213195E-2</v>
      </c>
      <c r="S907" s="13">
        <v>9.9932064522247233E-2</v>
      </c>
      <c r="T907" s="13">
        <v>0.10163474573667797</v>
      </c>
      <c r="U907" s="13">
        <v>-7.2038738135255631E-2</v>
      </c>
      <c r="V907" s="13">
        <v>-1.8744816123574037E-2</v>
      </c>
      <c r="W907" s="13">
        <v>-1.8404279880687824E-2</v>
      </c>
      <c r="X907" s="13">
        <v>-2.6066345345626241E-2</v>
      </c>
      <c r="Y907" s="13">
        <v>0.19187685010150624</v>
      </c>
      <c r="Z907" s="13">
        <v>9.6526702093385985E-2</v>
      </c>
      <c r="AA907" s="13">
        <v>6.5878440233632984E-2</v>
      </c>
      <c r="AB907" s="13">
        <v>-2.9471707774487599E-2</v>
      </c>
      <c r="AC907" s="13">
        <v>4.800028748211016E-2</v>
      </c>
      <c r="AD907" s="13">
        <v>9.7378042700601242E-2</v>
      </c>
      <c r="AE907" s="157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6"/>
    </row>
    <row r="908" spans="1:65">
      <c r="A908" s="30"/>
      <c r="B908" s="46" t="s">
        <v>242</v>
      </c>
      <c r="C908" s="47"/>
      <c r="D908" s="45" t="s">
        <v>243</v>
      </c>
      <c r="E908" s="45">
        <v>0.84</v>
      </c>
      <c r="F908" s="45">
        <v>0.28000000000000003</v>
      </c>
      <c r="G908" s="45">
        <v>0.01</v>
      </c>
      <c r="H908" s="45">
        <v>0.28000000000000003</v>
      </c>
      <c r="I908" s="45">
        <v>1.27</v>
      </c>
      <c r="J908" s="45">
        <v>0.3</v>
      </c>
      <c r="K908" s="45">
        <v>0.88</v>
      </c>
      <c r="L908" s="45">
        <v>0.76</v>
      </c>
      <c r="M908" s="45">
        <v>0.08</v>
      </c>
      <c r="N908" s="45">
        <v>0.67</v>
      </c>
      <c r="O908" s="45" t="s">
        <v>243</v>
      </c>
      <c r="P908" s="45">
        <v>0.05</v>
      </c>
      <c r="Q908" s="45">
        <v>0.89</v>
      </c>
      <c r="R908" s="45">
        <v>0.61</v>
      </c>
      <c r="S908" s="45">
        <v>1.21</v>
      </c>
      <c r="T908" s="45">
        <v>1.23</v>
      </c>
      <c r="U908" s="45" t="s">
        <v>243</v>
      </c>
      <c r="V908" s="45">
        <v>0.02</v>
      </c>
      <c r="W908" s="45">
        <v>0.01</v>
      </c>
      <c r="X908" s="45">
        <v>0.09</v>
      </c>
      <c r="Y908" s="45">
        <v>2.16</v>
      </c>
      <c r="Z908" s="45">
        <v>1.18</v>
      </c>
      <c r="AA908" s="45">
        <v>0.86</v>
      </c>
      <c r="AB908" s="45">
        <v>0.13</v>
      </c>
      <c r="AC908" s="45">
        <v>0.67</v>
      </c>
      <c r="AD908" s="45">
        <v>1.19</v>
      </c>
      <c r="AE908" s="157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6"/>
    </row>
    <row r="909" spans="1:65">
      <c r="B909" s="31" t="s">
        <v>321</v>
      </c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BM909" s="56"/>
    </row>
    <row r="910" spans="1:65">
      <c r="BM910" s="56"/>
    </row>
    <row r="911" spans="1:65" ht="15">
      <c r="B911" s="8" t="s">
        <v>591</v>
      </c>
      <c r="BM911" s="28" t="s">
        <v>67</v>
      </c>
    </row>
    <row r="912" spans="1:65" ht="15">
      <c r="A912" s="25" t="s">
        <v>21</v>
      </c>
      <c r="B912" s="18" t="s">
        <v>114</v>
      </c>
      <c r="C912" s="15" t="s">
        <v>115</v>
      </c>
      <c r="D912" s="16" t="s">
        <v>234</v>
      </c>
      <c r="E912" s="17" t="s">
        <v>234</v>
      </c>
      <c r="F912" s="17" t="s">
        <v>234</v>
      </c>
      <c r="G912" s="17" t="s">
        <v>234</v>
      </c>
      <c r="H912" s="17" t="s">
        <v>234</v>
      </c>
      <c r="I912" s="17" t="s">
        <v>234</v>
      </c>
      <c r="J912" s="17" t="s">
        <v>234</v>
      </c>
      <c r="K912" s="17" t="s">
        <v>234</v>
      </c>
      <c r="L912" s="17" t="s">
        <v>234</v>
      </c>
      <c r="M912" s="17" t="s">
        <v>234</v>
      </c>
      <c r="N912" s="17" t="s">
        <v>234</v>
      </c>
      <c r="O912" s="17" t="s">
        <v>234</v>
      </c>
      <c r="P912" s="17" t="s">
        <v>234</v>
      </c>
      <c r="Q912" s="17" t="s">
        <v>234</v>
      </c>
      <c r="R912" s="17" t="s">
        <v>234</v>
      </c>
      <c r="S912" s="17" t="s">
        <v>234</v>
      </c>
      <c r="T912" s="17" t="s">
        <v>234</v>
      </c>
      <c r="U912" s="17" t="s">
        <v>234</v>
      </c>
      <c r="V912" s="157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235</v>
      </c>
      <c r="C913" s="9" t="s">
        <v>235</v>
      </c>
      <c r="D913" s="154" t="s">
        <v>245</v>
      </c>
      <c r="E913" s="156" t="s">
        <v>246</v>
      </c>
      <c r="F913" s="156" t="s">
        <v>248</v>
      </c>
      <c r="G913" s="156" t="s">
        <v>249</v>
      </c>
      <c r="H913" s="156" t="s">
        <v>250</v>
      </c>
      <c r="I913" s="156" t="s">
        <v>251</v>
      </c>
      <c r="J913" s="156" t="s">
        <v>252</v>
      </c>
      <c r="K913" s="156" t="s">
        <v>253</v>
      </c>
      <c r="L913" s="156" t="s">
        <v>254</v>
      </c>
      <c r="M913" s="156" t="s">
        <v>259</v>
      </c>
      <c r="N913" s="156" t="s">
        <v>261</v>
      </c>
      <c r="O913" s="156" t="s">
        <v>262</v>
      </c>
      <c r="P913" s="156" t="s">
        <v>265</v>
      </c>
      <c r="Q913" s="156" t="s">
        <v>267</v>
      </c>
      <c r="R913" s="156" t="s">
        <v>269</v>
      </c>
      <c r="S913" s="156" t="s">
        <v>270</v>
      </c>
      <c r="T913" s="156" t="s">
        <v>271</v>
      </c>
      <c r="U913" s="156" t="s">
        <v>272</v>
      </c>
      <c r="V913" s="157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282</v>
      </c>
      <c r="E914" s="11" t="s">
        <v>282</v>
      </c>
      <c r="F914" s="11" t="s">
        <v>281</v>
      </c>
      <c r="G914" s="11" t="s">
        <v>281</v>
      </c>
      <c r="H914" s="11" t="s">
        <v>281</v>
      </c>
      <c r="I914" s="11" t="s">
        <v>281</v>
      </c>
      <c r="J914" s="11" t="s">
        <v>281</v>
      </c>
      <c r="K914" s="11" t="s">
        <v>282</v>
      </c>
      <c r="L914" s="11" t="s">
        <v>281</v>
      </c>
      <c r="M914" s="11" t="s">
        <v>282</v>
      </c>
      <c r="N914" s="11" t="s">
        <v>282</v>
      </c>
      <c r="O914" s="11" t="s">
        <v>282</v>
      </c>
      <c r="P914" s="11" t="s">
        <v>282</v>
      </c>
      <c r="Q914" s="11" t="s">
        <v>281</v>
      </c>
      <c r="R914" s="11" t="s">
        <v>282</v>
      </c>
      <c r="S914" s="11" t="s">
        <v>282</v>
      </c>
      <c r="T914" s="11" t="s">
        <v>282</v>
      </c>
      <c r="U914" s="11" t="s">
        <v>281</v>
      </c>
      <c r="V914" s="157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9"/>
      <c r="C915" s="9"/>
      <c r="D915" s="26" t="s">
        <v>306</v>
      </c>
      <c r="E915" s="26" t="s">
        <v>306</v>
      </c>
      <c r="F915" s="26" t="s">
        <v>306</v>
      </c>
      <c r="G915" s="26" t="s">
        <v>306</v>
      </c>
      <c r="H915" s="26" t="s">
        <v>306</v>
      </c>
      <c r="I915" s="26" t="s">
        <v>306</v>
      </c>
      <c r="J915" s="26" t="s">
        <v>306</v>
      </c>
      <c r="K915" s="26" t="s">
        <v>306</v>
      </c>
      <c r="L915" s="26" t="s">
        <v>121</v>
      </c>
      <c r="M915" s="26" t="s">
        <v>307</v>
      </c>
      <c r="N915" s="26" t="s">
        <v>307</v>
      </c>
      <c r="O915" s="26" t="s">
        <v>309</v>
      </c>
      <c r="P915" s="26" t="s">
        <v>308</v>
      </c>
      <c r="Q915" s="26" t="s">
        <v>309</v>
      </c>
      <c r="R915" s="26" t="s">
        <v>309</v>
      </c>
      <c r="S915" s="26" t="s">
        <v>309</v>
      </c>
      <c r="T915" s="26" t="s">
        <v>306</v>
      </c>
      <c r="U915" s="26" t="s">
        <v>308</v>
      </c>
      <c r="V915" s="157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8">
        <v>1</v>
      </c>
      <c r="C916" s="14">
        <v>1</v>
      </c>
      <c r="D916" s="220" t="s">
        <v>109</v>
      </c>
      <c r="E916" s="219" t="s">
        <v>213</v>
      </c>
      <c r="F916" s="219" t="s">
        <v>111</v>
      </c>
      <c r="G916" s="219" t="s">
        <v>111</v>
      </c>
      <c r="H916" s="219">
        <v>0.01</v>
      </c>
      <c r="I916" s="219" t="s">
        <v>111</v>
      </c>
      <c r="J916" s="219" t="s">
        <v>111</v>
      </c>
      <c r="K916" s="219" t="s">
        <v>111</v>
      </c>
      <c r="L916" s="219" t="s">
        <v>111</v>
      </c>
      <c r="M916" s="219" t="s">
        <v>213</v>
      </c>
      <c r="N916" s="219" t="s">
        <v>213</v>
      </c>
      <c r="O916" s="219" t="s">
        <v>110</v>
      </c>
      <c r="P916" s="220" t="s">
        <v>322</v>
      </c>
      <c r="Q916" s="219" t="s">
        <v>213</v>
      </c>
      <c r="R916" s="219" t="s">
        <v>213</v>
      </c>
      <c r="S916" s="219" t="s">
        <v>213</v>
      </c>
      <c r="T916" s="219" t="s">
        <v>111</v>
      </c>
      <c r="U916" s="219" t="s">
        <v>111</v>
      </c>
      <c r="V916" s="221"/>
      <c r="W916" s="222"/>
      <c r="X916" s="222"/>
      <c r="Y916" s="222"/>
      <c r="Z916" s="222"/>
      <c r="AA916" s="222"/>
      <c r="AB916" s="222"/>
      <c r="AC916" s="222"/>
      <c r="AD916" s="222"/>
      <c r="AE916" s="222"/>
      <c r="AF916" s="222"/>
      <c r="AG916" s="222"/>
      <c r="AH916" s="222"/>
      <c r="AI916" s="222"/>
      <c r="AJ916" s="222"/>
      <c r="AK916" s="222"/>
      <c r="AL916" s="222"/>
      <c r="AM916" s="222"/>
      <c r="AN916" s="222"/>
      <c r="AO916" s="222"/>
      <c r="AP916" s="222"/>
      <c r="AQ916" s="222"/>
      <c r="AR916" s="222"/>
      <c r="AS916" s="222"/>
      <c r="AT916" s="222"/>
      <c r="AU916" s="222"/>
      <c r="AV916" s="222"/>
      <c r="AW916" s="222"/>
      <c r="AX916" s="222"/>
      <c r="AY916" s="222"/>
      <c r="AZ916" s="222"/>
      <c r="BA916" s="222"/>
      <c r="BB916" s="222"/>
      <c r="BC916" s="222"/>
      <c r="BD916" s="222"/>
      <c r="BE916" s="222"/>
      <c r="BF916" s="222"/>
      <c r="BG916" s="222"/>
      <c r="BH916" s="222"/>
      <c r="BI916" s="222"/>
      <c r="BJ916" s="222"/>
      <c r="BK916" s="222"/>
      <c r="BL916" s="222"/>
      <c r="BM916" s="223">
        <v>1</v>
      </c>
    </row>
    <row r="917" spans="1:65">
      <c r="A917" s="30"/>
      <c r="B917" s="19">
        <v>1</v>
      </c>
      <c r="C917" s="9">
        <v>2</v>
      </c>
      <c r="D917" s="225" t="s">
        <v>109</v>
      </c>
      <c r="E917" s="23" t="s">
        <v>213</v>
      </c>
      <c r="F917" s="23" t="s">
        <v>111</v>
      </c>
      <c r="G917" s="23" t="s">
        <v>111</v>
      </c>
      <c r="H917" s="23" t="s">
        <v>111</v>
      </c>
      <c r="I917" s="23" t="s">
        <v>111</v>
      </c>
      <c r="J917" s="23" t="s">
        <v>111</v>
      </c>
      <c r="K917" s="23" t="s">
        <v>111</v>
      </c>
      <c r="L917" s="23" t="s">
        <v>111</v>
      </c>
      <c r="M917" s="23" t="s">
        <v>213</v>
      </c>
      <c r="N917" s="23" t="s">
        <v>213</v>
      </c>
      <c r="O917" s="23" t="s">
        <v>110</v>
      </c>
      <c r="P917" s="225" t="s">
        <v>322</v>
      </c>
      <c r="Q917" s="23" t="s">
        <v>213</v>
      </c>
      <c r="R917" s="23" t="s">
        <v>213</v>
      </c>
      <c r="S917" s="228">
        <v>0.05</v>
      </c>
      <c r="T917" s="23" t="s">
        <v>111</v>
      </c>
      <c r="U917" s="23" t="s">
        <v>111</v>
      </c>
      <c r="V917" s="221"/>
      <c r="W917" s="222"/>
      <c r="X917" s="222"/>
      <c r="Y917" s="222"/>
      <c r="Z917" s="222"/>
      <c r="AA917" s="222"/>
      <c r="AB917" s="222"/>
      <c r="AC917" s="222"/>
      <c r="AD917" s="222"/>
      <c r="AE917" s="222"/>
      <c r="AF917" s="222"/>
      <c r="AG917" s="222"/>
      <c r="AH917" s="222"/>
      <c r="AI917" s="222"/>
      <c r="AJ917" s="222"/>
      <c r="AK917" s="222"/>
      <c r="AL917" s="222"/>
      <c r="AM917" s="222"/>
      <c r="AN917" s="222"/>
      <c r="AO917" s="222"/>
      <c r="AP917" s="222"/>
      <c r="AQ917" s="222"/>
      <c r="AR917" s="222"/>
      <c r="AS917" s="222"/>
      <c r="AT917" s="222"/>
      <c r="AU917" s="222"/>
      <c r="AV917" s="222"/>
      <c r="AW917" s="222"/>
      <c r="AX917" s="222"/>
      <c r="AY917" s="222"/>
      <c r="AZ917" s="222"/>
      <c r="BA917" s="222"/>
      <c r="BB917" s="222"/>
      <c r="BC917" s="222"/>
      <c r="BD917" s="222"/>
      <c r="BE917" s="222"/>
      <c r="BF917" s="222"/>
      <c r="BG917" s="222"/>
      <c r="BH917" s="222"/>
      <c r="BI917" s="222"/>
      <c r="BJ917" s="222"/>
      <c r="BK917" s="222"/>
      <c r="BL917" s="222"/>
      <c r="BM917" s="223">
        <v>12</v>
      </c>
    </row>
    <row r="918" spans="1:65">
      <c r="A918" s="30"/>
      <c r="B918" s="19">
        <v>1</v>
      </c>
      <c r="C918" s="9">
        <v>3</v>
      </c>
      <c r="D918" s="225" t="s">
        <v>109</v>
      </c>
      <c r="E918" s="23" t="s">
        <v>213</v>
      </c>
      <c r="F918" s="23" t="s">
        <v>111</v>
      </c>
      <c r="G918" s="23" t="s">
        <v>111</v>
      </c>
      <c r="H918" s="23" t="s">
        <v>111</v>
      </c>
      <c r="I918" s="23" t="s">
        <v>111</v>
      </c>
      <c r="J918" s="23" t="s">
        <v>111</v>
      </c>
      <c r="K918" s="23" t="s">
        <v>111</v>
      </c>
      <c r="L918" s="23" t="s">
        <v>111</v>
      </c>
      <c r="M918" s="23" t="s">
        <v>213</v>
      </c>
      <c r="N918" s="23" t="s">
        <v>213</v>
      </c>
      <c r="O918" s="23" t="s">
        <v>110</v>
      </c>
      <c r="P918" s="225" t="s">
        <v>322</v>
      </c>
      <c r="Q918" s="23" t="s">
        <v>213</v>
      </c>
      <c r="R918" s="23" t="s">
        <v>213</v>
      </c>
      <c r="S918" s="23" t="s">
        <v>213</v>
      </c>
      <c r="T918" s="23" t="s">
        <v>111</v>
      </c>
      <c r="U918" s="23" t="s">
        <v>111</v>
      </c>
      <c r="V918" s="221"/>
      <c r="W918" s="222"/>
      <c r="X918" s="222"/>
      <c r="Y918" s="222"/>
      <c r="Z918" s="222"/>
      <c r="AA918" s="222"/>
      <c r="AB918" s="222"/>
      <c r="AC918" s="222"/>
      <c r="AD918" s="222"/>
      <c r="AE918" s="222"/>
      <c r="AF918" s="222"/>
      <c r="AG918" s="222"/>
      <c r="AH918" s="222"/>
      <c r="AI918" s="222"/>
      <c r="AJ918" s="222"/>
      <c r="AK918" s="222"/>
      <c r="AL918" s="222"/>
      <c r="AM918" s="222"/>
      <c r="AN918" s="222"/>
      <c r="AO918" s="222"/>
      <c r="AP918" s="222"/>
      <c r="AQ918" s="222"/>
      <c r="AR918" s="222"/>
      <c r="AS918" s="222"/>
      <c r="AT918" s="222"/>
      <c r="AU918" s="222"/>
      <c r="AV918" s="222"/>
      <c r="AW918" s="222"/>
      <c r="AX918" s="222"/>
      <c r="AY918" s="222"/>
      <c r="AZ918" s="222"/>
      <c r="BA918" s="222"/>
      <c r="BB918" s="222"/>
      <c r="BC918" s="222"/>
      <c r="BD918" s="222"/>
      <c r="BE918" s="222"/>
      <c r="BF918" s="222"/>
      <c r="BG918" s="222"/>
      <c r="BH918" s="222"/>
      <c r="BI918" s="222"/>
      <c r="BJ918" s="222"/>
      <c r="BK918" s="222"/>
      <c r="BL918" s="222"/>
      <c r="BM918" s="223">
        <v>16</v>
      </c>
    </row>
    <row r="919" spans="1:65">
      <c r="A919" s="30"/>
      <c r="B919" s="19">
        <v>1</v>
      </c>
      <c r="C919" s="9">
        <v>4</v>
      </c>
      <c r="D919" s="225" t="s">
        <v>109</v>
      </c>
      <c r="E919" s="23" t="s">
        <v>213</v>
      </c>
      <c r="F919" s="23" t="s">
        <v>111</v>
      </c>
      <c r="G919" s="23" t="s">
        <v>111</v>
      </c>
      <c r="H919" s="23" t="s">
        <v>111</v>
      </c>
      <c r="I919" s="23" t="s">
        <v>111</v>
      </c>
      <c r="J919" s="23" t="s">
        <v>111</v>
      </c>
      <c r="K919" s="23" t="s">
        <v>111</v>
      </c>
      <c r="L919" s="23" t="s">
        <v>111</v>
      </c>
      <c r="M919" s="23" t="s">
        <v>213</v>
      </c>
      <c r="N919" s="23" t="s">
        <v>213</v>
      </c>
      <c r="O919" s="23" t="s">
        <v>110</v>
      </c>
      <c r="P919" s="225" t="s">
        <v>322</v>
      </c>
      <c r="Q919" s="23" t="s">
        <v>213</v>
      </c>
      <c r="R919" s="23" t="s">
        <v>213</v>
      </c>
      <c r="S919" s="23" t="s">
        <v>213</v>
      </c>
      <c r="T919" s="23" t="s">
        <v>111</v>
      </c>
      <c r="U919" s="23" t="s">
        <v>111</v>
      </c>
      <c r="V919" s="221"/>
      <c r="W919" s="222"/>
      <c r="X919" s="222"/>
      <c r="Y919" s="222"/>
      <c r="Z919" s="222"/>
      <c r="AA919" s="222"/>
      <c r="AB919" s="222"/>
      <c r="AC919" s="222"/>
      <c r="AD919" s="222"/>
      <c r="AE919" s="222"/>
      <c r="AF919" s="222"/>
      <c r="AG919" s="222"/>
      <c r="AH919" s="222"/>
      <c r="AI919" s="222"/>
      <c r="AJ919" s="222"/>
      <c r="AK919" s="222"/>
      <c r="AL919" s="222"/>
      <c r="AM919" s="222"/>
      <c r="AN919" s="222"/>
      <c r="AO919" s="222"/>
      <c r="AP919" s="222"/>
      <c r="AQ919" s="222"/>
      <c r="AR919" s="222"/>
      <c r="AS919" s="222"/>
      <c r="AT919" s="222"/>
      <c r="AU919" s="222"/>
      <c r="AV919" s="222"/>
      <c r="AW919" s="222"/>
      <c r="AX919" s="222"/>
      <c r="AY919" s="222"/>
      <c r="AZ919" s="222"/>
      <c r="BA919" s="222"/>
      <c r="BB919" s="222"/>
      <c r="BC919" s="222"/>
      <c r="BD919" s="222"/>
      <c r="BE919" s="222"/>
      <c r="BF919" s="222"/>
      <c r="BG919" s="222"/>
      <c r="BH919" s="222"/>
      <c r="BI919" s="222"/>
      <c r="BJ919" s="222"/>
      <c r="BK919" s="222"/>
      <c r="BL919" s="222"/>
      <c r="BM919" s="223" t="s">
        <v>111</v>
      </c>
    </row>
    <row r="920" spans="1:65">
      <c r="A920" s="30"/>
      <c r="B920" s="19">
        <v>1</v>
      </c>
      <c r="C920" s="9">
        <v>5</v>
      </c>
      <c r="D920" s="225" t="s">
        <v>109</v>
      </c>
      <c r="E920" s="23" t="s">
        <v>213</v>
      </c>
      <c r="F920" s="23" t="s">
        <v>111</v>
      </c>
      <c r="G920" s="23" t="s">
        <v>111</v>
      </c>
      <c r="H920" s="23" t="s">
        <v>111</v>
      </c>
      <c r="I920" s="23" t="s">
        <v>111</v>
      </c>
      <c r="J920" s="23" t="s">
        <v>111</v>
      </c>
      <c r="K920" s="23" t="s">
        <v>111</v>
      </c>
      <c r="L920" s="23" t="s">
        <v>111</v>
      </c>
      <c r="M920" s="23" t="s">
        <v>213</v>
      </c>
      <c r="N920" s="23" t="s">
        <v>213</v>
      </c>
      <c r="O920" s="23" t="s">
        <v>110</v>
      </c>
      <c r="P920" s="225" t="s">
        <v>322</v>
      </c>
      <c r="Q920" s="23" t="s">
        <v>213</v>
      </c>
      <c r="R920" s="23" t="s">
        <v>213</v>
      </c>
      <c r="S920" s="23" t="s">
        <v>213</v>
      </c>
      <c r="T920" s="23" t="s">
        <v>111</v>
      </c>
      <c r="U920" s="23" t="s">
        <v>111</v>
      </c>
      <c r="V920" s="221"/>
      <c r="W920" s="222"/>
      <c r="X920" s="222"/>
      <c r="Y920" s="222"/>
      <c r="Z920" s="222"/>
      <c r="AA920" s="222"/>
      <c r="AB920" s="222"/>
      <c r="AC920" s="222"/>
      <c r="AD920" s="222"/>
      <c r="AE920" s="222"/>
      <c r="AF920" s="222"/>
      <c r="AG920" s="222"/>
      <c r="AH920" s="222"/>
      <c r="AI920" s="222"/>
      <c r="AJ920" s="222"/>
      <c r="AK920" s="222"/>
      <c r="AL920" s="222"/>
      <c r="AM920" s="222"/>
      <c r="AN920" s="222"/>
      <c r="AO920" s="222"/>
      <c r="AP920" s="222"/>
      <c r="AQ920" s="222"/>
      <c r="AR920" s="222"/>
      <c r="AS920" s="222"/>
      <c r="AT920" s="222"/>
      <c r="AU920" s="222"/>
      <c r="AV920" s="222"/>
      <c r="AW920" s="222"/>
      <c r="AX920" s="222"/>
      <c r="AY920" s="222"/>
      <c r="AZ920" s="222"/>
      <c r="BA920" s="222"/>
      <c r="BB920" s="222"/>
      <c r="BC920" s="222"/>
      <c r="BD920" s="222"/>
      <c r="BE920" s="222"/>
      <c r="BF920" s="222"/>
      <c r="BG920" s="222"/>
      <c r="BH920" s="222"/>
      <c r="BI920" s="222"/>
      <c r="BJ920" s="222"/>
      <c r="BK920" s="222"/>
      <c r="BL920" s="222"/>
      <c r="BM920" s="223">
        <v>109</v>
      </c>
    </row>
    <row r="921" spans="1:65">
      <c r="A921" s="30"/>
      <c r="B921" s="19">
        <v>1</v>
      </c>
      <c r="C921" s="9">
        <v>6</v>
      </c>
      <c r="D921" s="225" t="s">
        <v>109</v>
      </c>
      <c r="E921" s="23" t="s">
        <v>213</v>
      </c>
      <c r="F921" s="23" t="s">
        <v>111</v>
      </c>
      <c r="G921" s="23" t="s">
        <v>111</v>
      </c>
      <c r="H921" s="23" t="s">
        <v>111</v>
      </c>
      <c r="I921" s="23" t="s">
        <v>111</v>
      </c>
      <c r="J921" s="23" t="s">
        <v>111</v>
      </c>
      <c r="K921" s="23" t="s">
        <v>111</v>
      </c>
      <c r="L921" s="23" t="s">
        <v>111</v>
      </c>
      <c r="M921" s="23" t="s">
        <v>213</v>
      </c>
      <c r="N921" s="23" t="s">
        <v>213</v>
      </c>
      <c r="O921" s="23" t="s">
        <v>110</v>
      </c>
      <c r="P921" s="225" t="s">
        <v>322</v>
      </c>
      <c r="Q921" s="23" t="s">
        <v>213</v>
      </c>
      <c r="R921" s="23" t="s">
        <v>213</v>
      </c>
      <c r="S921" s="23" t="s">
        <v>213</v>
      </c>
      <c r="T921" s="23" t="s">
        <v>111</v>
      </c>
      <c r="U921" s="23" t="s">
        <v>111</v>
      </c>
      <c r="V921" s="221"/>
      <c r="W921" s="222"/>
      <c r="X921" s="222"/>
      <c r="Y921" s="222"/>
      <c r="Z921" s="222"/>
      <c r="AA921" s="222"/>
      <c r="AB921" s="222"/>
      <c r="AC921" s="222"/>
      <c r="AD921" s="222"/>
      <c r="AE921" s="222"/>
      <c r="AF921" s="222"/>
      <c r="AG921" s="222"/>
      <c r="AH921" s="222"/>
      <c r="AI921" s="222"/>
      <c r="AJ921" s="222"/>
      <c r="AK921" s="222"/>
      <c r="AL921" s="222"/>
      <c r="AM921" s="222"/>
      <c r="AN921" s="222"/>
      <c r="AO921" s="222"/>
      <c r="AP921" s="222"/>
      <c r="AQ921" s="222"/>
      <c r="AR921" s="222"/>
      <c r="AS921" s="222"/>
      <c r="AT921" s="222"/>
      <c r="AU921" s="222"/>
      <c r="AV921" s="222"/>
      <c r="AW921" s="222"/>
      <c r="AX921" s="222"/>
      <c r="AY921" s="222"/>
      <c r="AZ921" s="222"/>
      <c r="BA921" s="222"/>
      <c r="BB921" s="222"/>
      <c r="BC921" s="222"/>
      <c r="BD921" s="222"/>
      <c r="BE921" s="222"/>
      <c r="BF921" s="222"/>
      <c r="BG921" s="222"/>
      <c r="BH921" s="222"/>
      <c r="BI921" s="222"/>
      <c r="BJ921" s="222"/>
      <c r="BK921" s="222"/>
      <c r="BL921" s="222"/>
      <c r="BM921" s="57"/>
    </row>
    <row r="922" spans="1:65">
      <c r="A922" s="30"/>
      <c r="B922" s="20" t="s">
        <v>238</v>
      </c>
      <c r="C922" s="12"/>
      <c r="D922" s="226" t="s">
        <v>736</v>
      </c>
      <c r="E922" s="226" t="s">
        <v>736</v>
      </c>
      <c r="F922" s="226" t="s">
        <v>736</v>
      </c>
      <c r="G922" s="226" t="s">
        <v>736</v>
      </c>
      <c r="H922" s="226">
        <v>0.01</v>
      </c>
      <c r="I922" s="226" t="s">
        <v>736</v>
      </c>
      <c r="J922" s="226" t="s">
        <v>736</v>
      </c>
      <c r="K922" s="226" t="s">
        <v>736</v>
      </c>
      <c r="L922" s="226" t="s">
        <v>736</v>
      </c>
      <c r="M922" s="226" t="s">
        <v>736</v>
      </c>
      <c r="N922" s="226" t="s">
        <v>736</v>
      </c>
      <c r="O922" s="226" t="s">
        <v>736</v>
      </c>
      <c r="P922" s="226" t="s">
        <v>736</v>
      </c>
      <c r="Q922" s="226" t="s">
        <v>736</v>
      </c>
      <c r="R922" s="226" t="s">
        <v>736</v>
      </c>
      <c r="S922" s="226">
        <v>0.05</v>
      </c>
      <c r="T922" s="226" t="s">
        <v>736</v>
      </c>
      <c r="U922" s="226" t="s">
        <v>736</v>
      </c>
      <c r="V922" s="221"/>
      <c r="W922" s="222"/>
      <c r="X922" s="222"/>
      <c r="Y922" s="222"/>
      <c r="Z922" s="222"/>
      <c r="AA922" s="222"/>
      <c r="AB922" s="222"/>
      <c r="AC922" s="222"/>
      <c r="AD922" s="222"/>
      <c r="AE922" s="222"/>
      <c r="AF922" s="222"/>
      <c r="AG922" s="222"/>
      <c r="AH922" s="222"/>
      <c r="AI922" s="222"/>
      <c r="AJ922" s="222"/>
      <c r="AK922" s="222"/>
      <c r="AL922" s="222"/>
      <c r="AM922" s="222"/>
      <c r="AN922" s="222"/>
      <c r="AO922" s="222"/>
      <c r="AP922" s="222"/>
      <c r="AQ922" s="222"/>
      <c r="AR922" s="222"/>
      <c r="AS922" s="222"/>
      <c r="AT922" s="222"/>
      <c r="AU922" s="222"/>
      <c r="AV922" s="222"/>
      <c r="AW922" s="222"/>
      <c r="AX922" s="222"/>
      <c r="AY922" s="222"/>
      <c r="AZ922" s="222"/>
      <c r="BA922" s="222"/>
      <c r="BB922" s="222"/>
      <c r="BC922" s="222"/>
      <c r="BD922" s="222"/>
      <c r="BE922" s="222"/>
      <c r="BF922" s="222"/>
      <c r="BG922" s="222"/>
      <c r="BH922" s="222"/>
      <c r="BI922" s="222"/>
      <c r="BJ922" s="222"/>
      <c r="BK922" s="222"/>
      <c r="BL922" s="222"/>
      <c r="BM922" s="57"/>
    </row>
    <row r="923" spans="1:65">
      <c r="A923" s="30"/>
      <c r="B923" s="3" t="s">
        <v>239</v>
      </c>
      <c r="C923" s="29"/>
      <c r="D923" s="23" t="s">
        <v>736</v>
      </c>
      <c r="E923" s="23" t="s">
        <v>736</v>
      </c>
      <c r="F923" s="23" t="s">
        <v>736</v>
      </c>
      <c r="G923" s="23" t="s">
        <v>736</v>
      </c>
      <c r="H923" s="23">
        <v>0.01</v>
      </c>
      <c r="I923" s="23" t="s">
        <v>736</v>
      </c>
      <c r="J923" s="23" t="s">
        <v>736</v>
      </c>
      <c r="K923" s="23" t="s">
        <v>736</v>
      </c>
      <c r="L923" s="23" t="s">
        <v>736</v>
      </c>
      <c r="M923" s="23" t="s">
        <v>736</v>
      </c>
      <c r="N923" s="23" t="s">
        <v>736</v>
      </c>
      <c r="O923" s="23" t="s">
        <v>736</v>
      </c>
      <c r="P923" s="23" t="s">
        <v>736</v>
      </c>
      <c r="Q923" s="23" t="s">
        <v>736</v>
      </c>
      <c r="R923" s="23" t="s">
        <v>736</v>
      </c>
      <c r="S923" s="23">
        <v>0.05</v>
      </c>
      <c r="T923" s="23" t="s">
        <v>736</v>
      </c>
      <c r="U923" s="23" t="s">
        <v>736</v>
      </c>
      <c r="V923" s="221"/>
      <c r="W923" s="222"/>
      <c r="X923" s="222"/>
      <c r="Y923" s="222"/>
      <c r="Z923" s="222"/>
      <c r="AA923" s="222"/>
      <c r="AB923" s="222"/>
      <c r="AC923" s="222"/>
      <c r="AD923" s="222"/>
      <c r="AE923" s="222"/>
      <c r="AF923" s="222"/>
      <c r="AG923" s="222"/>
      <c r="AH923" s="222"/>
      <c r="AI923" s="222"/>
      <c r="AJ923" s="222"/>
      <c r="AK923" s="222"/>
      <c r="AL923" s="222"/>
      <c r="AM923" s="222"/>
      <c r="AN923" s="222"/>
      <c r="AO923" s="222"/>
      <c r="AP923" s="222"/>
      <c r="AQ923" s="222"/>
      <c r="AR923" s="222"/>
      <c r="AS923" s="222"/>
      <c r="AT923" s="222"/>
      <c r="AU923" s="222"/>
      <c r="AV923" s="222"/>
      <c r="AW923" s="222"/>
      <c r="AX923" s="222"/>
      <c r="AY923" s="222"/>
      <c r="AZ923" s="222"/>
      <c r="BA923" s="222"/>
      <c r="BB923" s="222"/>
      <c r="BC923" s="222"/>
      <c r="BD923" s="222"/>
      <c r="BE923" s="222"/>
      <c r="BF923" s="222"/>
      <c r="BG923" s="222"/>
      <c r="BH923" s="222"/>
      <c r="BI923" s="222"/>
      <c r="BJ923" s="222"/>
      <c r="BK923" s="222"/>
      <c r="BL923" s="222"/>
      <c r="BM923" s="57"/>
    </row>
    <row r="924" spans="1:65">
      <c r="A924" s="30"/>
      <c r="B924" s="3" t="s">
        <v>240</v>
      </c>
      <c r="C924" s="29"/>
      <c r="D924" s="23" t="s">
        <v>736</v>
      </c>
      <c r="E924" s="23" t="s">
        <v>736</v>
      </c>
      <c r="F924" s="23" t="s">
        <v>736</v>
      </c>
      <c r="G924" s="23" t="s">
        <v>736</v>
      </c>
      <c r="H924" s="23" t="s">
        <v>736</v>
      </c>
      <c r="I924" s="23" t="s">
        <v>736</v>
      </c>
      <c r="J924" s="23" t="s">
        <v>736</v>
      </c>
      <c r="K924" s="23" t="s">
        <v>736</v>
      </c>
      <c r="L924" s="23" t="s">
        <v>736</v>
      </c>
      <c r="M924" s="23" t="s">
        <v>736</v>
      </c>
      <c r="N924" s="23" t="s">
        <v>736</v>
      </c>
      <c r="O924" s="23" t="s">
        <v>736</v>
      </c>
      <c r="P924" s="23" t="s">
        <v>736</v>
      </c>
      <c r="Q924" s="23" t="s">
        <v>736</v>
      </c>
      <c r="R924" s="23" t="s">
        <v>736</v>
      </c>
      <c r="S924" s="23" t="s">
        <v>736</v>
      </c>
      <c r="T924" s="23" t="s">
        <v>736</v>
      </c>
      <c r="U924" s="23" t="s">
        <v>736</v>
      </c>
      <c r="V924" s="221"/>
      <c r="W924" s="222"/>
      <c r="X924" s="222"/>
      <c r="Y924" s="222"/>
      <c r="Z924" s="222"/>
      <c r="AA924" s="222"/>
      <c r="AB924" s="222"/>
      <c r="AC924" s="222"/>
      <c r="AD924" s="222"/>
      <c r="AE924" s="222"/>
      <c r="AF924" s="222"/>
      <c r="AG924" s="222"/>
      <c r="AH924" s="222"/>
      <c r="AI924" s="222"/>
      <c r="AJ924" s="222"/>
      <c r="AK924" s="222"/>
      <c r="AL924" s="222"/>
      <c r="AM924" s="222"/>
      <c r="AN924" s="222"/>
      <c r="AO924" s="222"/>
      <c r="AP924" s="222"/>
      <c r="AQ924" s="222"/>
      <c r="AR924" s="222"/>
      <c r="AS924" s="222"/>
      <c r="AT924" s="222"/>
      <c r="AU924" s="222"/>
      <c r="AV924" s="222"/>
      <c r="AW924" s="222"/>
      <c r="AX924" s="222"/>
      <c r="AY924" s="222"/>
      <c r="AZ924" s="222"/>
      <c r="BA924" s="222"/>
      <c r="BB924" s="222"/>
      <c r="BC924" s="222"/>
      <c r="BD924" s="222"/>
      <c r="BE924" s="222"/>
      <c r="BF924" s="222"/>
      <c r="BG924" s="222"/>
      <c r="BH924" s="222"/>
      <c r="BI924" s="222"/>
      <c r="BJ924" s="222"/>
      <c r="BK924" s="222"/>
      <c r="BL924" s="222"/>
      <c r="BM924" s="57"/>
    </row>
    <row r="925" spans="1:65">
      <c r="A925" s="30"/>
      <c r="B925" s="3" t="s">
        <v>87</v>
      </c>
      <c r="C925" s="29"/>
      <c r="D925" s="13" t="s">
        <v>736</v>
      </c>
      <c r="E925" s="13" t="s">
        <v>736</v>
      </c>
      <c r="F925" s="13" t="s">
        <v>736</v>
      </c>
      <c r="G925" s="13" t="s">
        <v>736</v>
      </c>
      <c r="H925" s="13" t="s">
        <v>736</v>
      </c>
      <c r="I925" s="13" t="s">
        <v>736</v>
      </c>
      <c r="J925" s="13" t="s">
        <v>736</v>
      </c>
      <c r="K925" s="13" t="s">
        <v>736</v>
      </c>
      <c r="L925" s="13" t="s">
        <v>736</v>
      </c>
      <c r="M925" s="13" t="s">
        <v>736</v>
      </c>
      <c r="N925" s="13" t="s">
        <v>736</v>
      </c>
      <c r="O925" s="13" t="s">
        <v>736</v>
      </c>
      <c r="P925" s="13" t="s">
        <v>736</v>
      </c>
      <c r="Q925" s="13" t="s">
        <v>736</v>
      </c>
      <c r="R925" s="13" t="s">
        <v>736</v>
      </c>
      <c r="S925" s="13" t="s">
        <v>736</v>
      </c>
      <c r="T925" s="13" t="s">
        <v>736</v>
      </c>
      <c r="U925" s="13" t="s">
        <v>736</v>
      </c>
      <c r="V925" s="157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6"/>
    </row>
    <row r="926" spans="1:65">
      <c r="A926" s="30"/>
      <c r="B926" s="3" t="s">
        <v>241</v>
      </c>
      <c r="C926" s="29"/>
      <c r="D926" s="13" t="s">
        <v>736</v>
      </c>
      <c r="E926" s="13" t="s">
        <v>736</v>
      </c>
      <c r="F926" s="13" t="s">
        <v>736</v>
      </c>
      <c r="G926" s="13" t="s">
        <v>736</v>
      </c>
      <c r="H926" s="13" t="s">
        <v>736</v>
      </c>
      <c r="I926" s="13" t="s">
        <v>736</v>
      </c>
      <c r="J926" s="13" t="s">
        <v>736</v>
      </c>
      <c r="K926" s="13" t="s">
        <v>736</v>
      </c>
      <c r="L926" s="13" t="s">
        <v>736</v>
      </c>
      <c r="M926" s="13" t="s">
        <v>736</v>
      </c>
      <c r="N926" s="13" t="s">
        <v>736</v>
      </c>
      <c r="O926" s="13" t="s">
        <v>736</v>
      </c>
      <c r="P926" s="13" t="s">
        <v>736</v>
      </c>
      <c r="Q926" s="13" t="s">
        <v>736</v>
      </c>
      <c r="R926" s="13" t="s">
        <v>736</v>
      </c>
      <c r="S926" s="13" t="s">
        <v>736</v>
      </c>
      <c r="T926" s="13" t="s">
        <v>736</v>
      </c>
      <c r="U926" s="13" t="s">
        <v>736</v>
      </c>
      <c r="V926" s="157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6"/>
    </row>
    <row r="927" spans="1:65">
      <c r="A927" s="30"/>
      <c r="B927" s="46" t="s">
        <v>242</v>
      </c>
      <c r="C927" s="47"/>
      <c r="D927" s="45">
        <v>160.84</v>
      </c>
      <c r="E927" s="45">
        <v>0.62</v>
      </c>
      <c r="F927" s="45">
        <v>0.67</v>
      </c>
      <c r="G927" s="45">
        <v>0.67</v>
      </c>
      <c r="H927" s="45">
        <v>0.62</v>
      </c>
      <c r="I927" s="45">
        <v>0.67</v>
      </c>
      <c r="J927" s="45">
        <v>0.67</v>
      </c>
      <c r="K927" s="45">
        <v>0.67</v>
      </c>
      <c r="L927" s="45">
        <v>0.67</v>
      </c>
      <c r="M927" s="45">
        <v>0.62</v>
      </c>
      <c r="N927" s="45">
        <v>0.62</v>
      </c>
      <c r="O927" s="45">
        <v>2.2400000000000002</v>
      </c>
      <c r="P927" s="45">
        <v>8.7100000000000009</v>
      </c>
      <c r="Q927" s="45">
        <v>0.62</v>
      </c>
      <c r="R927" s="45">
        <v>0.62</v>
      </c>
      <c r="S927" s="45">
        <v>0.89</v>
      </c>
      <c r="T927" s="45">
        <v>0.67</v>
      </c>
      <c r="U927" s="45">
        <v>0.67</v>
      </c>
      <c r="V927" s="157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6"/>
    </row>
    <row r="928" spans="1:65">
      <c r="B928" s="3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BM928" s="56"/>
    </row>
    <row r="929" spans="1:65" ht="15">
      <c r="B929" s="8" t="s">
        <v>592</v>
      </c>
      <c r="BM929" s="28" t="s">
        <v>67</v>
      </c>
    </row>
    <row r="930" spans="1:65" ht="15">
      <c r="A930" s="25" t="s">
        <v>24</v>
      </c>
      <c r="B930" s="18" t="s">
        <v>114</v>
      </c>
      <c r="C930" s="15" t="s">
        <v>115</v>
      </c>
      <c r="D930" s="16" t="s">
        <v>234</v>
      </c>
      <c r="E930" s="17" t="s">
        <v>234</v>
      </c>
      <c r="F930" s="17" t="s">
        <v>234</v>
      </c>
      <c r="G930" s="17" t="s">
        <v>234</v>
      </c>
      <c r="H930" s="17" t="s">
        <v>234</v>
      </c>
      <c r="I930" s="17" t="s">
        <v>234</v>
      </c>
      <c r="J930" s="17" t="s">
        <v>234</v>
      </c>
      <c r="K930" s="17" t="s">
        <v>234</v>
      </c>
      <c r="L930" s="157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235</v>
      </c>
      <c r="C931" s="9" t="s">
        <v>235</v>
      </c>
      <c r="D931" s="154" t="s">
        <v>246</v>
      </c>
      <c r="E931" s="156" t="s">
        <v>254</v>
      </c>
      <c r="F931" s="156" t="s">
        <v>257</v>
      </c>
      <c r="G931" s="156" t="s">
        <v>265</v>
      </c>
      <c r="H931" s="156" t="s">
        <v>266</v>
      </c>
      <c r="I931" s="156" t="s">
        <v>267</v>
      </c>
      <c r="J931" s="156" t="s">
        <v>269</v>
      </c>
      <c r="K931" s="156" t="s">
        <v>270</v>
      </c>
      <c r="L931" s="157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3</v>
      </c>
    </row>
    <row r="932" spans="1:65">
      <c r="A932" s="30"/>
      <c r="B932" s="19"/>
      <c r="C932" s="9"/>
      <c r="D932" s="10" t="s">
        <v>282</v>
      </c>
      <c r="E932" s="11" t="s">
        <v>281</v>
      </c>
      <c r="F932" s="11" t="s">
        <v>281</v>
      </c>
      <c r="G932" s="11" t="s">
        <v>282</v>
      </c>
      <c r="H932" s="11" t="s">
        <v>281</v>
      </c>
      <c r="I932" s="11" t="s">
        <v>281</v>
      </c>
      <c r="J932" s="11" t="s">
        <v>282</v>
      </c>
      <c r="K932" s="11" t="s">
        <v>282</v>
      </c>
      <c r="L932" s="157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</v>
      </c>
    </row>
    <row r="933" spans="1:65">
      <c r="A933" s="30"/>
      <c r="B933" s="19"/>
      <c r="C933" s="9"/>
      <c r="D933" s="26" t="s">
        <v>306</v>
      </c>
      <c r="E933" s="26" t="s">
        <v>121</v>
      </c>
      <c r="F933" s="26" t="s">
        <v>308</v>
      </c>
      <c r="G933" s="26" t="s">
        <v>308</v>
      </c>
      <c r="H933" s="26" t="s">
        <v>306</v>
      </c>
      <c r="I933" s="26" t="s">
        <v>309</v>
      </c>
      <c r="J933" s="26" t="s">
        <v>309</v>
      </c>
      <c r="K933" s="26" t="s">
        <v>309</v>
      </c>
      <c r="L933" s="157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3</v>
      </c>
    </row>
    <row r="934" spans="1:65">
      <c r="A934" s="30"/>
      <c r="B934" s="18">
        <v>1</v>
      </c>
      <c r="C934" s="14">
        <v>1</v>
      </c>
      <c r="D934" s="152">
        <v>0.4</v>
      </c>
      <c r="E934" s="21">
        <v>0.379</v>
      </c>
      <c r="F934" s="21">
        <v>0.40601403593179614</v>
      </c>
      <c r="G934" s="152">
        <v>0.5</v>
      </c>
      <c r="H934" s="21">
        <v>0.43867200000000001</v>
      </c>
      <c r="I934" s="21">
        <v>0.39</v>
      </c>
      <c r="J934" s="152">
        <v>0.54</v>
      </c>
      <c r="K934" s="21">
        <v>0.36</v>
      </c>
      <c r="L934" s="157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>
        <v>1</v>
      </c>
      <c r="C935" s="9">
        <v>2</v>
      </c>
      <c r="D935" s="153">
        <v>0.4</v>
      </c>
      <c r="E935" s="11">
        <v>0.36799999999999999</v>
      </c>
      <c r="F935" s="11">
        <v>0.40736736875883561</v>
      </c>
      <c r="G935" s="153">
        <v>0.6</v>
      </c>
      <c r="H935" s="11">
        <v>0.42626499999999995</v>
      </c>
      <c r="I935" s="11">
        <v>0.38</v>
      </c>
      <c r="J935" s="153">
        <v>0.55000000000000004</v>
      </c>
      <c r="K935" s="11">
        <v>0.38</v>
      </c>
      <c r="L935" s="157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35</v>
      </c>
    </row>
    <row r="936" spans="1:65">
      <c r="A936" s="30"/>
      <c r="B936" s="19">
        <v>1</v>
      </c>
      <c r="C936" s="9">
        <v>3</v>
      </c>
      <c r="D936" s="153">
        <v>0.4</v>
      </c>
      <c r="E936" s="11">
        <v>0.372</v>
      </c>
      <c r="F936" s="11">
        <v>0.4313884326934484</v>
      </c>
      <c r="G936" s="153">
        <v>0.5</v>
      </c>
      <c r="H936" s="11">
        <v>0.42035599999999995</v>
      </c>
      <c r="I936" s="11">
        <v>0.4</v>
      </c>
      <c r="J936" s="153">
        <v>0.56000000000000005</v>
      </c>
      <c r="K936" s="11">
        <v>0.38</v>
      </c>
      <c r="L936" s="157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16</v>
      </c>
    </row>
    <row r="937" spans="1:65">
      <c r="A937" s="30"/>
      <c r="B937" s="19">
        <v>1</v>
      </c>
      <c r="C937" s="9">
        <v>4</v>
      </c>
      <c r="D937" s="153">
        <v>0.4</v>
      </c>
      <c r="E937" s="11">
        <v>0.373</v>
      </c>
      <c r="F937" s="11">
        <v>0.4090280127925493</v>
      </c>
      <c r="G937" s="153">
        <v>0.5</v>
      </c>
      <c r="H937" s="11">
        <v>0.46489199999999997</v>
      </c>
      <c r="I937" s="11">
        <v>0.4</v>
      </c>
      <c r="J937" s="153">
        <v>0.54</v>
      </c>
      <c r="K937" s="11">
        <v>0.38</v>
      </c>
      <c r="L937" s="157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0.39721386853197355</v>
      </c>
    </row>
    <row r="938" spans="1:65">
      <c r="A938" s="30"/>
      <c r="B938" s="19">
        <v>1</v>
      </c>
      <c r="C938" s="9">
        <v>5</v>
      </c>
      <c r="D938" s="153">
        <v>0.4</v>
      </c>
      <c r="E938" s="11">
        <v>0.37</v>
      </c>
      <c r="F938" s="11">
        <v>0.41733278196183843</v>
      </c>
      <c r="G938" s="153">
        <v>0.6</v>
      </c>
      <c r="H938" s="11">
        <v>0.42078349999999998</v>
      </c>
      <c r="I938" s="11">
        <v>0.4</v>
      </c>
      <c r="J938" s="153">
        <v>0.56000000000000005</v>
      </c>
      <c r="K938" s="11">
        <v>0.37</v>
      </c>
      <c r="L938" s="157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110</v>
      </c>
    </row>
    <row r="939" spans="1:65">
      <c r="A939" s="30"/>
      <c r="B939" s="19">
        <v>1</v>
      </c>
      <c r="C939" s="9">
        <v>6</v>
      </c>
      <c r="D939" s="153">
        <v>0.4</v>
      </c>
      <c r="E939" s="159">
        <v>0.39900000000000002</v>
      </c>
      <c r="F939" s="11">
        <v>0.42990992382073856</v>
      </c>
      <c r="G939" s="153">
        <v>0.5</v>
      </c>
      <c r="H939" s="11">
        <v>0.40000699999999995</v>
      </c>
      <c r="I939" s="11">
        <v>0.4</v>
      </c>
      <c r="J939" s="153">
        <v>0.55000000000000004</v>
      </c>
      <c r="K939" s="11">
        <v>0.37</v>
      </c>
      <c r="L939" s="157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6"/>
    </row>
    <row r="940" spans="1:65">
      <c r="A940" s="30"/>
      <c r="B940" s="20" t="s">
        <v>238</v>
      </c>
      <c r="C940" s="12"/>
      <c r="D940" s="22">
        <v>0.39999999999999997</v>
      </c>
      <c r="E940" s="22">
        <v>0.37683333333333335</v>
      </c>
      <c r="F940" s="22">
        <v>0.41684009265986771</v>
      </c>
      <c r="G940" s="22">
        <v>0.53333333333333333</v>
      </c>
      <c r="H940" s="22">
        <v>0.42849591666666664</v>
      </c>
      <c r="I940" s="22">
        <v>0.39499999999999996</v>
      </c>
      <c r="J940" s="22">
        <v>0.55000000000000016</v>
      </c>
      <c r="K940" s="22">
        <v>0.37333333333333335</v>
      </c>
      <c r="L940" s="157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6"/>
    </row>
    <row r="941" spans="1:65">
      <c r="A941" s="30"/>
      <c r="B941" s="3" t="s">
        <v>239</v>
      </c>
      <c r="C941" s="29"/>
      <c r="D941" s="11">
        <v>0.4</v>
      </c>
      <c r="E941" s="11">
        <v>0.3725</v>
      </c>
      <c r="F941" s="11">
        <v>0.41318039737719386</v>
      </c>
      <c r="G941" s="11">
        <v>0.5</v>
      </c>
      <c r="H941" s="11">
        <v>0.42352424999999994</v>
      </c>
      <c r="I941" s="11">
        <v>0.4</v>
      </c>
      <c r="J941" s="11">
        <v>0.55000000000000004</v>
      </c>
      <c r="K941" s="11">
        <v>0.375</v>
      </c>
      <c r="L941" s="157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6"/>
    </row>
    <row r="942" spans="1:65">
      <c r="A942" s="30"/>
      <c r="B942" s="3" t="s">
        <v>240</v>
      </c>
      <c r="C942" s="29"/>
      <c r="D942" s="23">
        <v>6.0809419444881171E-17</v>
      </c>
      <c r="E942" s="23">
        <v>1.1478966271693061E-2</v>
      </c>
      <c r="F942" s="23">
        <v>1.1407734405153408E-2</v>
      </c>
      <c r="G942" s="23">
        <v>5.1639777949432218E-2</v>
      </c>
      <c r="H942" s="23">
        <v>2.177412469059703E-2</v>
      </c>
      <c r="I942" s="23">
        <v>8.3666002653407633E-3</v>
      </c>
      <c r="J942" s="23">
        <v>8.9442719099991665E-3</v>
      </c>
      <c r="K942" s="23">
        <v>8.1649658092772682E-3</v>
      </c>
      <c r="L942" s="221"/>
      <c r="M942" s="222"/>
      <c r="N942" s="222"/>
      <c r="O942" s="222"/>
      <c r="P942" s="222"/>
      <c r="Q942" s="222"/>
      <c r="R942" s="222"/>
      <c r="S942" s="222"/>
      <c r="T942" s="222"/>
      <c r="U942" s="222"/>
      <c r="V942" s="222"/>
      <c r="W942" s="222"/>
      <c r="X942" s="222"/>
      <c r="Y942" s="222"/>
      <c r="Z942" s="222"/>
      <c r="AA942" s="222"/>
      <c r="AB942" s="222"/>
      <c r="AC942" s="222"/>
      <c r="AD942" s="222"/>
      <c r="AE942" s="222"/>
      <c r="AF942" s="222"/>
      <c r="AG942" s="222"/>
      <c r="AH942" s="222"/>
      <c r="AI942" s="222"/>
      <c r="AJ942" s="222"/>
      <c r="AK942" s="222"/>
      <c r="AL942" s="222"/>
      <c r="AM942" s="222"/>
      <c r="AN942" s="222"/>
      <c r="AO942" s="222"/>
      <c r="AP942" s="222"/>
      <c r="AQ942" s="222"/>
      <c r="AR942" s="222"/>
      <c r="AS942" s="222"/>
      <c r="AT942" s="222"/>
      <c r="AU942" s="222"/>
      <c r="AV942" s="222"/>
      <c r="AW942" s="222"/>
      <c r="AX942" s="222"/>
      <c r="AY942" s="222"/>
      <c r="AZ942" s="222"/>
      <c r="BA942" s="222"/>
      <c r="BB942" s="222"/>
      <c r="BC942" s="222"/>
      <c r="BD942" s="222"/>
      <c r="BE942" s="222"/>
      <c r="BF942" s="222"/>
      <c r="BG942" s="222"/>
      <c r="BH942" s="222"/>
      <c r="BI942" s="222"/>
      <c r="BJ942" s="222"/>
      <c r="BK942" s="222"/>
      <c r="BL942" s="222"/>
      <c r="BM942" s="57"/>
    </row>
    <row r="943" spans="1:65">
      <c r="A943" s="30"/>
      <c r="B943" s="3" t="s">
        <v>87</v>
      </c>
      <c r="C943" s="29"/>
      <c r="D943" s="13">
        <v>1.5202354861220294E-16</v>
      </c>
      <c r="E943" s="13">
        <v>3.0461653087199628E-2</v>
      </c>
      <c r="F943" s="13">
        <v>2.7367171742910697E-2</v>
      </c>
      <c r="G943" s="13">
        <v>9.6824583655185412E-2</v>
      </c>
      <c r="H943" s="13">
        <v>5.0815244308466644E-2</v>
      </c>
      <c r="I943" s="13">
        <v>2.1181266494533581E-2</v>
      </c>
      <c r="J943" s="13">
        <v>1.6262312563634845E-2</v>
      </c>
      <c r="K943" s="13">
        <v>2.187044413199268E-2</v>
      </c>
      <c r="L943" s="157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6"/>
    </row>
    <row r="944" spans="1:65">
      <c r="A944" s="30"/>
      <c r="B944" s="3" t="s">
        <v>241</v>
      </c>
      <c r="C944" s="29"/>
      <c r="D944" s="13">
        <v>7.0141847723581563E-3</v>
      </c>
      <c r="E944" s="13">
        <v>-5.1308720095707527E-2</v>
      </c>
      <c r="F944" s="13">
        <v>4.9409715225777306E-2</v>
      </c>
      <c r="G944" s="13">
        <v>0.34268557969647762</v>
      </c>
      <c r="H944" s="13">
        <v>7.8753665500919112E-2</v>
      </c>
      <c r="I944" s="13">
        <v>-5.5734925372964428E-3</v>
      </c>
      <c r="J944" s="13">
        <v>0.3846445040619928</v>
      </c>
      <c r="K944" s="13">
        <v>-6.0120094212465669E-2</v>
      </c>
      <c r="L944" s="157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6"/>
    </row>
    <row r="945" spans="1:65">
      <c r="A945" s="30"/>
      <c r="B945" s="46" t="s">
        <v>242</v>
      </c>
      <c r="C945" s="47"/>
      <c r="D945" s="45" t="s">
        <v>243</v>
      </c>
      <c r="E945" s="45">
        <v>0.76</v>
      </c>
      <c r="F945" s="45">
        <v>0.28999999999999998</v>
      </c>
      <c r="G945" s="45" t="s">
        <v>243</v>
      </c>
      <c r="H945" s="45">
        <v>0.59</v>
      </c>
      <c r="I945" s="45">
        <v>0.28999999999999998</v>
      </c>
      <c r="J945" s="45">
        <v>3.76</v>
      </c>
      <c r="K945" s="45">
        <v>0.85</v>
      </c>
      <c r="L945" s="157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6"/>
    </row>
    <row r="946" spans="1:65">
      <c r="B946" s="31" t="s">
        <v>301</v>
      </c>
      <c r="C946" s="20"/>
      <c r="D946" s="20"/>
      <c r="E946" s="20"/>
      <c r="F946" s="20"/>
      <c r="G946" s="20"/>
      <c r="H946" s="20"/>
      <c r="I946" s="20"/>
      <c r="J946" s="20"/>
      <c r="K946" s="20"/>
      <c r="BM946" s="56"/>
    </row>
    <row r="947" spans="1:65">
      <c r="BM947" s="56"/>
    </row>
    <row r="948" spans="1:65" ht="15">
      <c r="B948" s="8" t="s">
        <v>593</v>
      </c>
      <c r="BM948" s="28" t="s">
        <v>67</v>
      </c>
    </row>
    <row r="949" spans="1:65" ht="15">
      <c r="A949" s="25" t="s">
        <v>27</v>
      </c>
      <c r="B949" s="18" t="s">
        <v>114</v>
      </c>
      <c r="C949" s="15" t="s">
        <v>115</v>
      </c>
      <c r="D949" s="16" t="s">
        <v>234</v>
      </c>
      <c r="E949" s="17" t="s">
        <v>234</v>
      </c>
      <c r="F949" s="17" t="s">
        <v>234</v>
      </c>
      <c r="G949" s="17" t="s">
        <v>234</v>
      </c>
      <c r="H949" s="17" t="s">
        <v>234</v>
      </c>
      <c r="I949" s="17" t="s">
        <v>234</v>
      </c>
      <c r="J949" s="17" t="s">
        <v>234</v>
      </c>
      <c r="K949" s="17" t="s">
        <v>234</v>
      </c>
      <c r="L949" s="17" t="s">
        <v>234</v>
      </c>
      <c r="M949" s="17" t="s">
        <v>234</v>
      </c>
      <c r="N949" s="17" t="s">
        <v>234</v>
      </c>
      <c r="O949" s="17" t="s">
        <v>234</v>
      </c>
      <c r="P949" s="17" t="s">
        <v>234</v>
      </c>
      <c r="Q949" s="17" t="s">
        <v>234</v>
      </c>
      <c r="R949" s="17" t="s">
        <v>234</v>
      </c>
      <c r="S949" s="17" t="s">
        <v>234</v>
      </c>
      <c r="T949" s="17" t="s">
        <v>234</v>
      </c>
      <c r="U949" s="17" t="s">
        <v>234</v>
      </c>
      <c r="V949" s="17" t="s">
        <v>234</v>
      </c>
      <c r="W949" s="17" t="s">
        <v>234</v>
      </c>
      <c r="X949" s="17" t="s">
        <v>234</v>
      </c>
      <c r="Y949" s="17" t="s">
        <v>234</v>
      </c>
      <c r="Z949" s="17" t="s">
        <v>234</v>
      </c>
      <c r="AA949" s="157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235</v>
      </c>
      <c r="C950" s="9" t="s">
        <v>235</v>
      </c>
      <c r="D950" s="154" t="s">
        <v>245</v>
      </c>
      <c r="E950" s="156" t="s">
        <v>246</v>
      </c>
      <c r="F950" s="156" t="s">
        <v>247</v>
      </c>
      <c r="G950" s="156" t="s">
        <v>248</v>
      </c>
      <c r="H950" s="156" t="s">
        <v>249</v>
      </c>
      <c r="I950" s="156" t="s">
        <v>250</v>
      </c>
      <c r="J950" s="156" t="s">
        <v>251</v>
      </c>
      <c r="K950" s="156" t="s">
        <v>252</v>
      </c>
      <c r="L950" s="156" t="s">
        <v>253</v>
      </c>
      <c r="M950" s="156" t="s">
        <v>255</v>
      </c>
      <c r="N950" s="156" t="s">
        <v>256</v>
      </c>
      <c r="O950" s="156" t="s">
        <v>257</v>
      </c>
      <c r="P950" s="156" t="s">
        <v>259</v>
      </c>
      <c r="Q950" s="156" t="s">
        <v>261</v>
      </c>
      <c r="R950" s="156" t="s">
        <v>262</v>
      </c>
      <c r="S950" s="156" t="s">
        <v>263</v>
      </c>
      <c r="T950" s="156" t="s">
        <v>264</v>
      </c>
      <c r="U950" s="156" t="s">
        <v>265</v>
      </c>
      <c r="V950" s="156" t="s">
        <v>267</v>
      </c>
      <c r="W950" s="156" t="s">
        <v>269</v>
      </c>
      <c r="X950" s="156" t="s">
        <v>270</v>
      </c>
      <c r="Y950" s="156" t="s">
        <v>271</v>
      </c>
      <c r="Z950" s="156" t="s">
        <v>272</v>
      </c>
      <c r="AA950" s="157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3</v>
      </c>
    </row>
    <row r="951" spans="1:65">
      <c r="A951" s="30"/>
      <c r="B951" s="19"/>
      <c r="C951" s="9"/>
      <c r="D951" s="10" t="s">
        <v>282</v>
      </c>
      <c r="E951" s="11" t="s">
        <v>282</v>
      </c>
      <c r="F951" s="11" t="s">
        <v>281</v>
      </c>
      <c r="G951" s="11" t="s">
        <v>281</v>
      </c>
      <c r="H951" s="11" t="s">
        <v>281</v>
      </c>
      <c r="I951" s="11" t="s">
        <v>281</v>
      </c>
      <c r="J951" s="11" t="s">
        <v>281</v>
      </c>
      <c r="K951" s="11" t="s">
        <v>281</v>
      </c>
      <c r="L951" s="11" t="s">
        <v>282</v>
      </c>
      <c r="M951" s="11" t="s">
        <v>281</v>
      </c>
      <c r="N951" s="11" t="s">
        <v>305</v>
      </c>
      <c r="O951" s="11" t="s">
        <v>281</v>
      </c>
      <c r="P951" s="11" t="s">
        <v>282</v>
      </c>
      <c r="Q951" s="11" t="s">
        <v>282</v>
      </c>
      <c r="R951" s="11" t="s">
        <v>282</v>
      </c>
      <c r="S951" s="11" t="s">
        <v>305</v>
      </c>
      <c r="T951" s="11" t="s">
        <v>282</v>
      </c>
      <c r="U951" s="11" t="s">
        <v>282</v>
      </c>
      <c r="V951" s="11" t="s">
        <v>281</v>
      </c>
      <c r="W951" s="11" t="s">
        <v>282</v>
      </c>
      <c r="X951" s="11" t="s">
        <v>282</v>
      </c>
      <c r="Y951" s="11" t="s">
        <v>282</v>
      </c>
      <c r="Z951" s="11" t="s">
        <v>281</v>
      </c>
      <c r="AA951" s="157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2</v>
      </c>
    </row>
    <row r="952" spans="1:65">
      <c r="A952" s="30"/>
      <c r="B952" s="19"/>
      <c r="C952" s="9"/>
      <c r="D952" s="26" t="s">
        <v>306</v>
      </c>
      <c r="E952" s="26" t="s">
        <v>306</v>
      </c>
      <c r="F952" s="26" t="s">
        <v>306</v>
      </c>
      <c r="G952" s="26" t="s">
        <v>306</v>
      </c>
      <c r="H952" s="26" t="s">
        <v>306</v>
      </c>
      <c r="I952" s="26" t="s">
        <v>306</v>
      </c>
      <c r="J952" s="26" t="s">
        <v>306</v>
      </c>
      <c r="K952" s="26" t="s">
        <v>306</v>
      </c>
      <c r="L952" s="26" t="s">
        <v>306</v>
      </c>
      <c r="M952" s="26" t="s">
        <v>278</v>
      </c>
      <c r="N952" s="26" t="s">
        <v>307</v>
      </c>
      <c r="O952" s="26" t="s">
        <v>308</v>
      </c>
      <c r="P952" s="26" t="s">
        <v>307</v>
      </c>
      <c r="Q952" s="26" t="s">
        <v>307</v>
      </c>
      <c r="R952" s="26" t="s">
        <v>309</v>
      </c>
      <c r="S952" s="26" t="s">
        <v>309</v>
      </c>
      <c r="T952" s="26" t="s">
        <v>306</v>
      </c>
      <c r="U952" s="26" t="s">
        <v>308</v>
      </c>
      <c r="V952" s="26" t="s">
        <v>309</v>
      </c>
      <c r="W952" s="26" t="s">
        <v>309</v>
      </c>
      <c r="X952" s="26" t="s">
        <v>309</v>
      </c>
      <c r="Y952" s="26" t="s">
        <v>306</v>
      </c>
      <c r="Z952" s="26" t="s">
        <v>308</v>
      </c>
      <c r="AA952" s="157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8">
        <v>1</v>
      </c>
      <c r="C953" s="14">
        <v>1</v>
      </c>
      <c r="D953" s="152">
        <v>9</v>
      </c>
      <c r="E953" s="21">
        <v>3.33</v>
      </c>
      <c r="F953" s="21">
        <v>4</v>
      </c>
      <c r="G953" s="21">
        <v>3.9300000000000006</v>
      </c>
      <c r="H953" s="21">
        <v>3.36</v>
      </c>
      <c r="I953" s="21">
        <v>3.79</v>
      </c>
      <c r="J953" s="21">
        <v>3.68</v>
      </c>
      <c r="K953" s="21">
        <v>4.01</v>
      </c>
      <c r="L953" s="21">
        <v>4.01</v>
      </c>
      <c r="M953" s="21">
        <v>3.72</v>
      </c>
      <c r="N953" s="152">
        <v>3</v>
      </c>
      <c r="O953" s="152" t="s">
        <v>109</v>
      </c>
      <c r="P953" s="21">
        <v>3.5064845443432713</v>
      </c>
      <c r="Q953" s="21">
        <v>3.73</v>
      </c>
      <c r="R953" s="21">
        <v>3.5</v>
      </c>
      <c r="S953" s="152" t="s">
        <v>97</v>
      </c>
      <c r="T953" s="21">
        <v>3.72</v>
      </c>
      <c r="U953" s="21">
        <v>3.52</v>
      </c>
      <c r="V953" s="21">
        <v>3.76</v>
      </c>
      <c r="W953" s="21">
        <v>3.5</v>
      </c>
      <c r="X953" s="21">
        <v>3.24</v>
      </c>
      <c r="Y953" s="21">
        <v>3.33</v>
      </c>
      <c r="Z953" s="152">
        <v>4.92</v>
      </c>
      <c r="AA953" s="157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>
        <v>1</v>
      </c>
      <c r="C954" s="9">
        <v>2</v>
      </c>
      <c r="D954" s="153">
        <v>8</v>
      </c>
      <c r="E954" s="11">
        <v>3.51</v>
      </c>
      <c r="F954" s="11">
        <v>3.2</v>
      </c>
      <c r="G954" s="11">
        <v>3.87</v>
      </c>
      <c r="H954" s="11">
        <v>3.48</v>
      </c>
      <c r="I954" s="11">
        <v>4.2</v>
      </c>
      <c r="J954" s="11">
        <v>3.8800000000000003</v>
      </c>
      <c r="K954" s="11">
        <v>4.17</v>
      </c>
      <c r="L954" s="11">
        <v>3.74</v>
      </c>
      <c r="M954" s="11">
        <v>3.66</v>
      </c>
      <c r="N954" s="153">
        <v>5</v>
      </c>
      <c r="O954" s="153" t="s">
        <v>109</v>
      </c>
      <c r="P954" s="11">
        <v>3.5076581032841712</v>
      </c>
      <c r="Q954" s="11">
        <v>3.73</v>
      </c>
      <c r="R954" s="11">
        <v>3.3</v>
      </c>
      <c r="S954" s="153" t="s">
        <v>97</v>
      </c>
      <c r="T954" s="11">
        <v>3.65</v>
      </c>
      <c r="U954" s="11">
        <v>3.53</v>
      </c>
      <c r="V954" s="159">
        <v>4.07</v>
      </c>
      <c r="W954" s="11">
        <v>3.55</v>
      </c>
      <c r="X954" s="11">
        <v>3.54</v>
      </c>
      <c r="Y954" s="11">
        <v>3.41</v>
      </c>
      <c r="Z954" s="153">
        <v>4.78</v>
      </c>
      <c r="AA954" s="157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13</v>
      </c>
    </row>
    <row r="955" spans="1:65">
      <c r="A955" s="30"/>
      <c r="B955" s="19">
        <v>1</v>
      </c>
      <c r="C955" s="9">
        <v>3</v>
      </c>
      <c r="D955" s="153">
        <v>8</v>
      </c>
      <c r="E955" s="11">
        <v>3.57</v>
      </c>
      <c r="F955" s="11">
        <v>3.3</v>
      </c>
      <c r="G955" s="11">
        <v>3.9099999999999997</v>
      </c>
      <c r="H955" s="11">
        <v>3.37</v>
      </c>
      <c r="I955" s="11">
        <v>3.98</v>
      </c>
      <c r="J955" s="11">
        <v>3.7</v>
      </c>
      <c r="K955" s="11">
        <v>4.25</v>
      </c>
      <c r="L955" s="11">
        <v>3.59</v>
      </c>
      <c r="M955" s="11">
        <v>3.73</v>
      </c>
      <c r="N955" s="153">
        <v>4</v>
      </c>
      <c r="O955" s="153" t="s">
        <v>109</v>
      </c>
      <c r="P955" s="11">
        <v>3.4891604644972993</v>
      </c>
      <c r="Q955" s="11">
        <v>3.68</v>
      </c>
      <c r="R955" s="11">
        <v>3.4</v>
      </c>
      <c r="S955" s="153" t="s">
        <v>97</v>
      </c>
      <c r="T955" s="11">
        <v>3.9</v>
      </c>
      <c r="U955" s="11">
        <v>3.58</v>
      </c>
      <c r="V955" s="11">
        <v>3.8</v>
      </c>
      <c r="W955" s="11">
        <v>3.82</v>
      </c>
      <c r="X955" s="11">
        <v>3.61</v>
      </c>
      <c r="Y955" s="11">
        <v>3.44</v>
      </c>
      <c r="Z955" s="153">
        <v>4.49</v>
      </c>
      <c r="AA955" s="157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16</v>
      </c>
    </row>
    <row r="956" spans="1:65">
      <c r="A956" s="30"/>
      <c r="B956" s="19">
        <v>1</v>
      </c>
      <c r="C956" s="9">
        <v>4</v>
      </c>
      <c r="D956" s="153">
        <v>9</v>
      </c>
      <c r="E956" s="11">
        <v>3.47</v>
      </c>
      <c r="F956" s="11">
        <v>3.4</v>
      </c>
      <c r="G956" s="11">
        <v>3.95</v>
      </c>
      <c r="H956" s="11">
        <v>3.43</v>
      </c>
      <c r="I956" s="11">
        <v>4.08</v>
      </c>
      <c r="J956" s="11">
        <v>3.69</v>
      </c>
      <c r="K956" s="11">
        <v>4.09</v>
      </c>
      <c r="L956" s="11">
        <v>4.03</v>
      </c>
      <c r="M956" s="11">
        <v>3.58</v>
      </c>
      <c r="N956" s="153">
        <v>3</v>
      </c>
      <c r="O956" s="153" t="s">
        <v>109</v>
      </c>
      <c r="P956" s="11">
        <v>3.5159234949894009</v>
      </c>
      <c r="Q956" s="11">
        <v>3.68</v>
      </c>
      <c r="R956" s="11">
        <v>3.4</v>
      </c>
      <c r="S956" s="153" t="s">
        <v>97</v>
      </c>
      <c r="T956" s="11">
        <v>3.9399999999999995</v>
      </c>
      <c r="U956" s="11">
        <v>3.49</v>
      </c>
      <c r="V956" s="11">
        <v>3.9099999999999997</v>
      </c>
      <c r="W956" s="11">
        <v>3.58</v>
      </c>
      <c r="X956" s="11">
        <v>3.5</v>
      </c>
      <c r="Y956" s="11">
        <v>3.38</v>
      </c>
      <c r="Z956" s="153">
        <v>4.53</v>
      </c>
      <c r="AA956" s="157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3.6525085289345247</v>
      </c>
    </row>
    <row r="957" spans="1:65">
      <c r="A957" s="30"/>
      <c r="B957" s="19">
        <v>1</v>
      </c>
      <c r="C957" s="9">
        <v>5</v>
      </c>
      <c r="D957" s="153">
        <v>8</v>
      </c>
      <c r="E957" s="11">
        <v>3.43</v>
      </c>
      <c r="F957" s="159">
        <v>2.1</v>
      </c>
      <c r="G957" s="11">
        <v>3.82</v>
      </c>
      <c r="H957" s="11">
        <v>3.46</v>
      </c>
      <c r="I957" s="11">
        <v>3.95</v>
      </c>
      <c r="J957" s="11">
        <v>3.6</v>
      </c>
      <c r="K957" s="11">
        <v>4.05</v>
      </c>
      <c r="L957" s="11">
        <v>3.97</v>
      </c>
      <c r="M957" s="11">
        <v>3.62</v>
      </c>
      <c r="N957" s="153">
        <v>4</v>
      </c>
      <c r="O957" s="153" t="s">
        <v>109</v>
      </c>
      <c r="P957" s="11">
        <v>3.4880480390700002</v>
      </c>
      <c r="Q957" s="11">
        <v>3.74</v>
      </c>
      <c r="R957" s="11">
        <v>3.4</v>
      </c>
      <c r="S957" s="153" t="s">
        <v>97</v>
      </c>
      <c r="T957" s="11">
        <v>3.35</v>
      </c>
      <c r="U957" s="159">
        <v>3.75</v>
      </c>
      <c r="V957" s="11">
        <v>3.81</v>
      </c>
      <c r="W957" s="11">
        <v>3.65</v>
      </c>
      <c r="X957" s="11">
        <v>3.46</v>
      </c>
      <c r="Y957" s="11">
        <v>3.45</v>
      </c>
      <c r="Z957" s="153">
        <v>4.1900000000000004</v>
      </c>
      <c r="AA957" s="157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111</v>
      </c>
    </row>
    <row r="958" spans="1:65">
      <c r="A958" s="30"/>
      <c r="B958" s="19">
        <v>1</v>
      </c>
      <c r="C958" s="9">
        <v>6</v>
      </c>
      <c r="D958" s="153">
        <v>8</v>
      </c>
      <c r="E958" s="11">
        <v>3.69</v>
      </c>
      <c r="F958" s="159">
        <v>2.2999999999999998</v>
      </c>
      <c r="G958" s="11">
        <v>3.9099999999999997</v>
      </c>
      <c r="H958" s="11">
        <v>3.43</v>
      </c>
      <c r="I958" s="11">
        <v>3.92</v>
      </c>
      <c r="J958" s="11">
        <v>3.52</v>
      </c>
      <c r="K958" s="11">
        <v>4.0599999999999996</v>
      </c>
      <c r="L958" s="11">
        <v>3.64</v>
      </c>
      <c r="M958" s="11">
        <v>3.67</v>
      </c>
      <c r="N958" s="153">
        <v>4</v>
      </c>
      <c r="O958" s="153" t="s">
        <v>109</v>
      </c>
      <c r="P958" s="11">
        <v>3.5236464787445012</v>
      </c>
      <c r="Q958" s="159">
        <v>3.9899999999999998</v>
      </c>
      <c r="R958" s="159">
        <v>3.8</v>
      </c>
      <c r="S958" s="153" t="s">
        <v>97</v>
      </c>
      <c r="T958" s="11">
        <v>3.74</v>
      </c>
      <c r="U958" s="11">
        <v>3.56</v>
      </c>
      <c r="V958" s="11">
        <v>3.73</v>
      </c>
      <c r="W958" s="11">
        <v>3.64</v>
      </c>
      <c r="X958" s="11">
        <v>3.61</v>
      </c>
      <c r="Y958" s="11">
        <v>3.38</v>
      </c>
      <c r="Z958" s="153">
        <v>4.55</v>
      </c>
      <c r="AA958" s="157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6"/>
    </row>
    <row r="959" spans="1:65">
      <c r="A959" s="30"/>
      <c r="B959" s="20" t="s">
        <v>238</v>
      </c>
      <c r="C959" s="12"/>
      <c r="D959" s="22">
        <v>8.3333333333333339</v>
      </c>
      <c r="E959" s="22">
        <v>3.5000000000000004</v>
      </c>
      <c r="F959" s="22">
        <v>3.0500000000000003</v>
      </c>
      <c r="G959" s="22">
        <v>3.8983333333333334</v>
      </c>
      <c r="H959" s="22">
        <v>3.4216666666666669</v>
      </c>
      <c r="I959" s="22">
        <v>3.9866666666666668</v>
      </c>
      <c r="J959" s="22">
        <v>3.6783333333333332</v>
      </c>
      <c r="K959" s="22">
        <v>4.1049999999999995</v>
      </c>
      <c r="L959" s="22">
        <v>3.83</v>
      </c>
      <c r="M959" s="22">
        <v>3.663333333333334</v>
      </c>
      <c r="N959" s="22">
        <v>3.8333333333333335</v>
      </c>
      <c r="O959" s="22" t="s">
        <v>736</v>
      </c>
      <c r="P959" s="22">
        <v>3.505153520821441</v>
      </c>
      <c r="Q959" s="22">
        <v>3.7583333333333333</v>
      </c>
      <c r="R959" s="22">
        <v>3.4666666666666668</v>
      </c>
      <c r="S959" s="22" t="s">
        <v>736</v>
      </c>
      <c r="T959" s="22">
        <v>3.7166666666666663</v>
      </c>
      <c r="U959" s="22">
        <v>3.5716666666666659</v>
      </c>
      <c r="V959" s="22">
        <v>3.8466666666666662</v>
      </c>
      <c r="W959" s="22">
        <v>3.6233333333333331</v>
      </c>
      <c r="X959" s="22">
        <v>3.4933333333333336</v>
      </c>
      <c r="Y959" s="22">
        <v>3.398333333333333</v>
      </c>
      <c r="Z959" s="22">
        <v>4.5766666666666671</v>
      </c>
      <c r="AA959" s="157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6"/>
    </row>
    <row r="960" spans="1:65">
      <c r="A960" s="30"/>
      <c r="B960" s="3" t="s">
        <v>239</v>
      </c>
      <c r="C960" s="29"/>
      <c r="D960" s="11">
        <v>8</v>
      </c>
      <c r="E960" s="11">
        <v>3.49</v>
      </c>
      <c r="F960" s="11">
        <v>3.25</v>
      </c>
      <c r="G960" s="11">
        <v>3.9099999999999997</v>
      </c>
      <c r="H960" s="11">
        <v>3.43</v>
      </c>
      <c r="I960" s="11">
        <v>3.9649999999999999</v>
      </c>
      <c r="J960" s="11">
        <v>3.6850000000000001</v>
      </c>
      <c r="K960" s="11">
        <v>4.0749999999999993</v>
      </c>
      <c r="L960" s="11">
        <v>3.8550000000000004</v>
      </c>
      <c r="M960" s="11">
        <v>3.665</v>
      </c>
      <c r="N960" s="11">
        <v>4</v>
      </c>
      <c r="O960" s="11" t="s">
        <v>736</v>
      </c>
      <c r="P960" s="11">
        <v>3.5070713238137214</v>
      </c>
      <c r="Q960" s="11">
        <v>3.73</v>
      </c>
      <c r="R960" s="11">
        <v>3.4</v>
      </c>
      <c r="S960" s="11" t="s">
        <v>736</v>
      </c>
      <c r="T960" s="11">
        <v>3.7300000000000004</v>
      </c>
      <c r="U960" s="11">
        <v>3.5449999999999999</v>
      </c>
      <c r="V960" s="11">
        <v>3.8049999999999997</v>
      </c>
      <c r="W960" s="11">
        <v>3.6100000000000003</v>
      </c>
      <c r="X960" s="11">
        <v>3.52</v>
      </c>
      <c r="Y960" s="11">
        <v>3.395</v>
      </c>
      <c r="Z960" s="11">
        <v>4.54</v>
      </c>
      <c r="AA960" s="157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6"/>
    </row>
    <row r="961" spans="1:65">
      <c r="A961" s="30"/>
      <c r="B961" s="3" t="s">
        <v>240</v>
      </c>
      <c r="C961" s="29"/>
      <c r="D961" s="23">
        <v>0.51639777949432231</v>
      </c>
      <c r="E961" s="23">
        <v>0.12312595177297099</v>
      </c>
      <c r="F961" s="23">
        <v>0.71763500472036457</v>
      </c>
      <c r="G961" s="23">
        <v>4.6654760385910023E-2</v>
      </c>
      <c r="H961" s="23">
        <v>4.7923550230201721E-2</v>
      </c>
      <c r="I961" s="23">
        <v>0.14052283325732756</v>
      </c>
      <c r="J961" s="23">
        <v>0.12040210407906787</v>
      </c>
      <c r="K961" s="23">
        <v>8.8938180777436732E-2</v>
      </c>
      <c r="L961" s="23">
        <v>0.19687559523719544</v>
      </c>
      <c r="M961" s="23">
        <v>5.7503623074260858E-2</v>
      </c>
      <c r="N961" s="23">
        <v>0.75277265270908045</v>
      </c>
      <c r="O961" s="23" t="s">
        <v>736</v>
      </c>
      <c r="P961" s="23">
        <v>1.4243607336534689E-2</v>
      </c>
      <c r="Q961" s="23">
        <v>0.11651895410904886</v>
      </c>
      <c r="R961" s="23">
        <v>0.17511900715418263</v>
      </c>
      <c r="S961" s="23" t="s">
        <v>736</v>
      </c>
      <c r="T961" s="23">
        <v>0.2111555508781775</v>
      </c>
      <c r="U961" s="23">
        <v>9.2826002104295452E-2</v>
      </c>
      <c r="V961" s="23">
        <v>0.12532624093407851</v>
      </c>
      <c r="W961" s="23">
        <v>0.1114749598190852</v>
      </c>
      <c r="X961" s="23">
        <v>0.13764689123502441</v>
      </c>
      <c r="Y961" s="23">
        <v>4.4459719597256461E-2</v>
      </c>
      <c r="Z961" s="23">
        <v>0.25263940046371747</v>
      </c>
      <c r="AA961" s="221"/>
      <c r="AB961" s="222"/>
      <c r="AC961" s="222"/>
      <c r="AD961" s="222"/>
      <c r="AE961" s="222"/>
      <c r="AF961" s="222"/>
      <c r="AG961" s="222"/>
      <c r="AH961" s="222"/>
      <c r="AI961" s="222"/>
      <c r="AJ961" s="222"/>
      <c r="AK961" s="222"/>
      <c r="AL961" s="222"/>
      <c r="AM961" s="222"/>
      <c r="AN961" s="222"/>
      <c r="AO961" s="222"/>
      <c r="AP961" s="222"/>
      <c r="AQ961" s="222"/>
      <c r="AR961" s="222"/>
      <c r="AS961" s="222"/>
      <c r="AT961" s="222"/>
      <c r="AU961" s="222"/>
      <c r="AV961" s="222"/>
      <c r="AW961" s="222"/>
      <c r="AX961" s="222"/>
      <c r="AY961" s="222"/>
      <c r="AZ961" s="222"/>
      <c r="BA961" s="222"/>
      <c r="BB961" s="222"/>
      <c r="BC961" s="222"/>
      <c r="BD961" s="222"/>
      <c r="BE961" s="222"/>
      <c r="BF961" s="222"/>
      <c r="BG961" s="222"/>
      <c r="BH961" s="222"/>
      <c r="BI961" s="222"/>
      <c r="BJ961" s="222"/>
      <c r="BK961" s="222"/>
      <c r="BL961" s="222"/>
      <c r="BM961" s="57"/>
    </row>
    <row r="962" spans="1:65">
      <c r="A962" s="30"/>
      <c r="B962" s="3" t="s">
        <v>87</v>
      </c>
      <c r="C962" s="29"/>
      <c r="D962" s="13">
        <v>6.196773353931867E-2</v>
      </c>
      <c r="E962" s="13">
        <v>3.517884336370599E-2</v>
      </c>
      <c r="F962" s="13">
        <v>0.23529016548208673</v>
      </c>
      <c r="G962" s="13">
        <v>1.1967873549185982E-2</v>
      </c>
      <c r="H962" s="13">
        <v>1.4005908493970303E-2</v>
      </c>
      <c r="I962" s="13">
        <v>3.5248202322072132E-2</v>
      </c>
      <c r="J962" s="13">
        <v>3.273278769707328E-2</v>
      </c>
      <c r="K962" s="13">
        <v>2.1665817485368267E-2</v>
      </c>
      <c r="L962" s="13">
        <v>5.1403549670286014E-2</v>
      </c>
      <c r="M962" s="13">
        <v>1.5697076362400596E-2</v>
      </c>
      <c r="N962" s="13">
        <v>0.1963754746197601</v>
      </c>
      <c r="O962" s="13" t="s">
        <v>736</v>
      </c>
      <c r="P962" s="13">
        <v>4.0636186837250616E-3</v>
      </c>
      <c r="Q962" s="13">
        <v>3.1002825927019653E-2</v>
      </c>
      <c r="R962" s="13">
        <v>5.0515098217552679E-2</v>
      </c>
      <c r="S962" s="13" t="s">
        <v>736</v>
      </c>
      <c r="T962" s="13">
        <v>5.681315270264866E-2</v>
      </c>
      <c r="U962" s="13">
        <v>2.5989547952672554E-2</v>
      </c>
      <c r="V962" s="13">
        <v>3.258047857904988E-2</v>
      </c>
      <c r="W962" s="13">
        <v>3.0765858275736489E-2</v>
      </c>
      <c r="X962" s="13">
        <v>3.9402736040560417E-2</v>
      </c>
      <c r="Y962" s="13">
        <v>1.3082801254710093E-2</v>
      </c>
      <c r="Z962" s="13">
        <v>5.5201616998627266E-2</v>
      </c>
      <c r="AA962" s="157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6"/>
    </row>
    <row r="963" spans="1:65">
      <c r="A963" s="30"/>
      <c r="B963" s="3" t="s">
        <v>241</v>
      </c>
      <c r="C963" s="29"/>
      <c r="D963" s="13">
        <v>1.2815369950044322</v>
      </c>
      <c r="E963" s="13">
        <v>-4.175446209813849E-2</v>
      </c>
      <c r="F963" s="13">
        <v>-0.16495745982837784</v>
      </c>
      <c r="G963" s="13">
        <v>6.7303006263073284E-2</v>
      </c>
      <c r="H963" s="13">
        <v>-6.3200909851180209E-2</v>
      </c>
      <c r="I963" s="13">
        <v>9.1487298410120266E-2</v>
      </c>
      <c r="J963" s="13">
        <v>7.0704295949561846E-3</v>
      </c>
      <c r="K963" s="13">
        <v>0.12388512373918292</v>
      </c>
      <c r="L963" s="13">
        <v>4.8594402904036826E-2</v>
      </c>
      <c r="M963" s="13">
        <v>2.9636630039484579E-3</v>
      </c>
      <c r="N963" s="13">
        <v>4.9507017702038691E-2</v>
      </c>
      <c r="O963" s="13" t="s">
        <v>736</v>
      </c>
      <c r="P963" s="13">
        <v>-4.0343508289101382E-2</v>
      </c>
      <c r="Q963" s="13">
        <v>2.8973184746998726E-2</v>
      </c>
      <c r="R963" s="13">
        <v>-5.0880610078156363E-2</v>
      </c>
      <c r="S963" s="13" t="s">
        <v>736</v>
      </c>
      <c r="T963" s="13">
        <v>1.7565499771976523E-2</v>
      </c>
      <c r="U963" s="13">
        <v>-2.2133243941100722E-2</v>
      </c>
      <c r="V963" s="13">
        <v>5.3157476894045708E-2</v>
      </c>
      <c r="W963" s="13">
        <v>-7.9877145720731457E-3</v>
      </c>
      <c r="X963" s="13">
        <v>-4.3579691694142109E-2</v>
      </c>
      <c r="Y963" s="13">
        <v>-6.9589213437192821E-2</v>
      </c>
      <c r="Z963" s="13">
        <v>0.25302011765643417</v>
      </c>
      <c r="AA963" s="157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6"/>
    </row>
    <row r="964" spans="1:65">
      <c r="A964" s="30"/>
      <c r="B964" s="46" t="s">
        <v>242</v>
      </c>
      <c r="C964" s="47"/>
      <c r="D964" s="45" t="s">
        <v>243</v>
      </c>
      <c r="E964" s="45">
        <v>0.6</v>
      </c>
      <c r="F964" s="45">
        <v>2.2599999999999998</v>
      </c>
      <c r="G964" s="45">
        <v>0.86</v>
      </c>
      <c r="H964" s="45">
        <v>0.89</v>
      </c>
      <c r="I964" s="45">
        <v>1.19</v>
      </c>
      <c r="J964" s="45">
        <v>0.06</v>
      </c>
      <c r="K964" s="45">
        <v>1.62</v>
      </c>
      <c r="L964" s="45">
        <v>0.61</v>
      </c>
      <c r="M964" s="45">
        <v>0</v>
      </c>
      <c r="N964" s="45" t="s">
        <v>243</v>
      </c>
      <c r="O964" s="45">
        <v>4.28</v>
      </c>
      <c r="P964" s="45">
        <v>0.57999999999999996</v>
      </c>
      <c r="Q964" s="45">
        <v>0.35</v>
      </c>
      <c r="R964" s="45">
        <v>0.72</v>
      </c>
      <c r="S964" s="45">
        <v>4.92</v>
      </c>
      <c r="T964" s="45">
        <v>0.2</v>
      </c>
      <c r="U964" s="45">
        <v>0.34</v>
      </c>
      <c r="V964" s="45">
        <v>0.67</v>
      </c>
      <c r="W964" s="45">
        <v>0.15</v>
      </c>
      <c r="X964" s="45">
        <v>0.63</v>
      </c>
      <c r="Y964" s="45">
        <v>0.97</v>
      </c>
      <c r="Z964" s="45">
        <v>3.36</v>
      </c>
      <c r="AA964" s="157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6"/>
    </row>
    <row r="965" spans="1:65">
      <c r="B965" s="31" t="s">
        <v>323</v>
      </c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BM965" s="56"/>
    </row>
    <row r="966" spans="1:65">
      <c r="BM966" s="56"/>
    </row>
    <row r="967" spans="1:65" ht="15">
      <c r="B967" s="8" t="s">
        <v>594</v>
      </c>
      <c r="BM967" s="28" t="s">
        <v>67</v>
      </c>
    </row>
    <row r="968" spans="1:65" ht="15">
      <c r="A968" s="25" t="s">
        <v>30</v>
      </c>
      <c r="B968" s="18" t="s">
        <v>114</v>
      </c>
      <c r="C968" s="15" t="s">
        <v>115</v>
      </c>
      <c r="D968" s="16" t="s">
        <v>234</v>
      </c>
      <c r="E968" s="17" t="s">
        <v>234</v>
      </c>
      <c r="F968" s="17" t="s">
        <v>234</v>
      </c>
      <c r="G968" s="17" t="s">
        <v>234</v>
      </c>
      <c r="H968" s="17" t="s">
        <v>234</v>
      </c>
      <c r="I968" s="17" t="s">
        <v>234</v>
      </c>
      <c r="J968" s="17" t="s">
        <v>234</v>
      </c>
      <c r="K968" s="17" t="s">
        <v>234</v>
      </c>
      <c r="L968" s="17" t="s">
        <v>234</v>
      </c>
      <c r="M968" s="17" t="s">
        <v>234</v>
      </c>
      <c r="N968" s="17" t="s">
        <v>234</v>
      </c>
      <c r="O968" s="17" t="s">
        <v>234</v>
      </c>
      <c r="P968" s="17" t="s">
        <v>234</v>
      </c>
      <c r="Q968" s="17" t="s">
        <v>234</v>
      </c>
      <c r="R968" s="17" t="s">
        <v>234</v>
      </c>
      <c r="S968" s="17" t="s">
        <v>234</v>
      </c>
      <c r="T968" s="17" t="s">
        <v>234</v>
      </c>
      <c r="U968" s="17" t="s">
        <v>234</v>
      </c>
      <c r="V968" s="17" t="s">
        <v>234</v>
      </c>
      <c r="W968" s="17" t="s">
        <v>234</v>
      </c>
      <c r="X968" s="17" t="s">
        <v>234</v>
      </c>
      <c r="Y968" s="17" t="s">
        <v>234</v>
      </c>
      <c r="Z968" s="17" t="s">
        <v>234</v>
      </c>
      <c r="AA968" s="157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 t="s">
        <v>235</v>
      </c>
      <c r="C969" s="9" t="s">
        <v>235</v>
      </c>
      <c r="D969" s="154" t="s">
        <v>246</v>
      </c>
      <c r="E969" s="156" t="s">
        <v>247</v>
      </c>
      <c r="F969" s="156" t="s">
        <v>248</v>
      </c>
      <c r="G969" s="156" t="s">
        <v>249</v>
      </c>
      <c r="H969" s="156" t="s">
        <v>250</v>
      </c>
      <c r="I969" s="156" t="s">
        <v>251</v>
      </c>
      <c r="J969" s="156" t="s">
        <v>252</v>
      </c>
      <c r="K969" s="156" t="s">
        <v>253</v>
      </c>
      <c r="L969" s="156" t="s">
        <v>254</v>
      </c>
      <c r="M969" s="156" t="s">
        <v>255</v>
      </c>
      <c r="N969" s="156" t="s">
        <v>257</v>
      </c>
      <c r="O969" s="156" t="s">
        <v>259</v>
      </c>
      <c r="P969" s="156" t="s">
        <v>260</v>
      </c>
      <c r="Q969" s="156" t="s">
        <v>261</v>
      </c>
      <c r="R969" s="156" t="s">
        <v>262</v>
      </c>
      <c r="S969" s="156" t="s">
        <v>265</v>
      </c>
      <c r="T969" s="156" t="s">
        <v>266</v>
      </c>
      <c r="U969" s="156" t="s">
        <v>267</v>
      </c>
      <c r="V969" s="156" t="s">
        <v>268</v>
      </c>
      <c r="W969" s="156" t="s">
        <v>269</v>
      </c>
      <c r="X969" s="156" t="s">
        <v>270</v>
      </c>
      <c r="Y969" s="156" t="s">
        <v>271</v>
      </c>
      <c r="Z969" s="156" t="s">
        <v>272</v>
      </c>
      <c r="AA969" s="157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s">
        <v>3</v>
      </c>
    </row>
    <row r="970" spans="1:65">
      <c r="A970" s="30"/>
      <c r="B970" s="19"/>
      <c r="C970" s="9"/>
      <c r="D970" s="10" t="s">
        <v>282</v>
      </c>
      <c r="E970" s="11" t="s">
        <v>281</v>
      </c>
      <c r="F970" s="11" t="s">
        <v>281</v>
      </c>
      <c r="G970" s="11" t="s">
        <v>281</v>
      </c>
      <c r="H970" s="11" t="s">
        <v>281</v>
      </c>
      <c r="I970" s="11" t="s">
        <v>281</v>
      </c>
      <c r="J970" s="11" t="s">
        <v>281</v>
      </c>
      <c r="K970" s="11" t="s">
        <v>282</v>
      </c>
      <c r="L970" s="11" t="s">
        <v>281</v>
      </c>
      <c r="M970" s="11" t="s">
        <v>281</v>
      </c>
      <c r="N970" s="11" t="s">
        <v>281</v>
      </c>
      <c r="O970" s="11" t="s">
        <v>282</v>
      </c>
      <c r="P970" s="11" t="s">
        <v>305</v>
      </c>
      <c r="Q970" s="11" t="s">
        <v>282</v>
      </c>
      <c r="R970" s="11" t="s">
        <v>282</v>
      </c>
      <c r="S970" s="11" t="s">
        <v>282</v>
      </c>
      <c r="T970" s="11" t="s">
        <v>281</v>
      </c>
      <c r="U970" s="11" t="s">
        <v>281</v>
      </c>
      <c r="V970" s="11" t="s">
        <v>305</v>
      </c>
      <c r="W970" s="11" t="s">
        <v>282</v>
      </c>
      <c r="X970" s="11" t="s">
        <v>282</v>
      </c>
      <c r="Y970" s="11" t="s">
        <v>282</v>
      </c>
      <c r="Z970" s="11" t="s">
        <v>281</v>
      </c>
      <c r="AA970" s="157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9"/>
      <c r="C971" s="9"/>
      <c r="D971" s="26" t="s">
        <v>306</v>
      </c>
      <c r="E971" s="26" t="s">
        <v>306</v>
      </c>
      <c r="F971" s="26" t="s">
        <v>306</v>
      </c>
      <c r="G971" s="26" t="s">
        <v>306</v>
      </c>
      <c r="H971" s="26" t="s">
        <v>306</v>
      </c>
      <c r="I971" s="26" t="s">
        <v>306</v>
      </c>
      <c r="J971" s="26" t="s">
        <v>306</v>
      </c>
      <c r="K971" s="26" t="s">
        <v>306</v>
      </c>
      <c r="L971" s="26" t="s">
        <v>121</v>
      </c>
      <c r="M971" s="26" t="s">
        <v>278</v>
      </c>
      <c r="N971" s="26" t="s">
        <v>308</v>
      </c>
      <c r="O971" s="26" t="s">
        <v>307</v>
      </c>
      <c r="P971" s="26" t="s">
        <v>307</v>
      </c>
      <c r="Q971" s="26" t="s">
        <v>307</v>
      </c>
      <c r="R971" s="26" t="s">
        <v>309</v>
      </c>
      <c r="S971" s="26" t="s">
        <v>308</v>
      </c>
      <c r="T971" s="26" t="s">
        <v>306</v>
      </c>
      <c r="U971" s="26" t="s">
        <v>309</v>
      </c>
      <c r="V971" s="26" t="s">
        <v>306</v>
      </c>
      <c r="W971" s="26" t="s">
        <v>309</v>
      </c>
      <c r="X971" s="26" t="s">
        <v>309</v>
      </c>
      <c r="Y971" s="26" t="s">
        <v>306</v>
      </c>
      <c r="Z971" s="26" t="s">
        <v>308</v>
      </c>
      <c r="AA971" s="157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3</v>
      </c>
    </row>
    <row r="972" spans="1:65">
      <c r="A972" s="30"/>
      <c r="B972" s="18">
        <v>1</v>
      </c>
      <c r="C972" s="14">
        <v>1</v>
      </c>
      <c r="D972" s="21">
        <v>8</v>
      </c>
      <c r="E972" s="21">
        <v>6.8</v>
      </c>
      <c r="F972" s="21">
        <v>7.7000000000000011</v>
      </c>
      <c r="G972" s="21">
        <v>7.4</v>
      </c>
      <c r="H972" s="21">
        <v>7.7000000000000011</v>
      </c>
      <c r="I972" s="21">
        <v>7.9</v>
      </c>
      <c r="J972" s="21">
        <v>7.1</v>
      </c>
      <c r="K972" s="21">
        <v>7.2</v>
      </c>
      <c r="L972" s="21">
        <v>7.36</v>
      </c>
      <c r="M972" s="21">
        <v>6.6</v>
      </c>
      <c r="N972" s="21">
        <v>7.7093315925325223</v>
      </c>
      <c r="O972" s="21">
        <v>8.6674159743196881</v>
      </c>
      <c r="P972" s="21">
        <v>7</v>
      </c>
      <c r="Q972" s="152">
        <v>9.34</v>
      </c>
      <c r="R972" s="21">
        <v>7.4</v>
      </c>
      <c r="S972" s="21">
        <v>7.48</v>
      </c>
      <c r="T972" s="152">
        <v>4.9221969999999997</v>
      </c>
      <c r="U972" s="21">
        <v>8</v>
      </c>
      <c r="V972" s="152">
        <v>7</v>
      </c>
      <c r="W972" s="21">
        <v>7.5</v>
      </c>
      <c r="X972" s="21">
        <v>6.5</v>
      </c>
      <c r="Y972" s="21">
        <v>7.8</v>
      </c>
      <c r="Z972" s="152">
        <v>9.5</v>
      </c>
      <c r="AA972" s="157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>
        <v>1</v>
      </c>
      <c r="C973" s="9">
        <v>2</v>
      </c>
      <c r="D973" s="11">
        <v>8</v>
      </c>
      <c r="E973" s="11">
        <v>6.8</v>
      </c>
      <c r="F973" s="11">
        <v>7.4</v>
      </c>
      <c r="G973" s="11">
        <v>8</v>
      </c>
      <c r="H973" s="11">
        <v>7.3</v>
      </c>
      <c r="I973" s="11">
        <v>7.8</v>
      </c>
      <c r="J973" s="11">
        <v>7.3</v>
      </c>
      <c r="K973" s="11">
        <v>7</v>
      </c>
      <c r="L973" s="11">
        <v>6.93</v>
      </c>
      <c r="M973" s="11">
        <v>6.6</v>
      </c>
      <c r="N973" s="11">
        <v>7.396585522875684</v>
      </c>
      <c r="O973" s="11">
        <v>8.7981508342946277</v>
      </c>
      <c r="P973" s="11">
        <v>6.6</v>
      </c>
      <c r="Q973" s="153">
        <v>9.51</v>
      </c>
      <c r="R973" s="11">
        <v>7.3</v>
      </c>
      <c r="S973" s="11">
        <v>7.35</v>
      </c>
      <c r="T973" s="153">
        <v>4.7174814999999999</v>
      </c>
      <c r="U973" s="11">
        <v>7.8</v>
      </c>
      <c r="V973" s="153">
        <v>6</v>
      </c>
      <c r="W973" s="11">
        <v>7.5</v>
      </c>
      <c r="X973" s="11">
        <v>6.9</v>
      </c>
      <c r="Y973" s="11">
        <v>7.8</v>
      </c>
      <c r="Z973" s="153">
        <v>10</v>
      </c>
      <c r="AA973" s="157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37</v>
      </c>
    </row>
    <row r="974" spans="1:65">
      <c r="A974" s="30"/>
      <c r="B974" s="19">
        <v>1</v>
      </c>
      <c r="C974" s="9">
        <v>3</v>
      </c>
      <c r="D974" s="11">
        <v>8</v>
      </c>
      <c r="E974" s="11">
        <v>7.1</v>
      </c>
      <c r="F974" s="11">
        <v>7.2</v>
      </c>
      <c r="G974" s="11">
        <v>7.7000000000000011</v>
      </c>
      <c r="H974" s="11">
        <v>7.6</v>
      </c>
      <c r="I974" s="11">
        <v>7.3</v>
      </c>
      <c r="J974" s="11">
        <v>7.1</v>
      </c>
      <c r="K974" s="11">
        <v>6.8</v>
      </c>
      <c r="L974" s="11">
        <v>7.26</v>
      </c>
      <c r="M974" s="11">
        <v>6.6</v>
      </c>
      <c r="N974" s="11">
        <v>8.2194203942780923</v>
      </c>
      <c r="O974" s="11">
        <v>8.7005479800827175</v>
      </c>
      <c r="P974" s="11">
        <v>8.3000000000000007</v>
      </c>
      <c r="Q974" s="153">
        <v>9.48</v>
      </c>
      <c r="R974" s="11">
        <v>7.5</v>
      </c>
      <c r="S974" s="159">
        <v>6.61</v>
      </c>
      <c r="T974" s="153">
        <v>4.6795004999999996</v>
      </c>
      <c r="U974" s="11">
        <v>8</v>
      </c>
      <c r="V974" s="153">
        <v>6</v>
      </c>
      <c r="W974" s="11">
        <v>7.6</v>
      </c>
      <c r="X974" s="11">
        <v>6.8</v>
      </c>
      <c r="Y974" s="11">
        <v>7.4</v>
      </c>
      <c r="Z974" s="153">
        <v>9.4</v>
      </c>
      <c r="AA974" s="157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16</v>
      </c>
    </row>
    <row r="975" spans="1:65">
      <c r="A975" s="30"/>
      <c r="B975" s="19">
        <v>1</v>
      </c>
      <c r="C975" s="9">
        <v>4</v>
      </c>
      <c r="D975" s="11">
        <v>8</v>
      </c>
      <c r="E975" s="11">
        <v>6.9</v>
      </c>
      <c r="F975" s="11">
        <v>7.4</v>
      </c>
      <c r="G975" s="11">
        <v>7.9</v>
      </c>
      <c r="H975" s="11">
        <v>7.4</v>
      </c>
      <c r="I975" s="11">
        <v>7.4</v>
      </c>
      <c r="J975" s="11">
        <v>7.1</v>
      </c>
      <c r="K975" s="11">
        <v>6.9</v>
      </c>
      <c r="L975" s="11">
        <v>7.22</v>
      </c>
      <c r="M975" s="11">
        <v>6.6</v>
      </c>
      <c r="N975" s="11">
        <v>7.9610643118452771</v>
      </c>
      <c r="O975" s="11">
        <v>8.6877688680806173</v>
      </c>
      <c r="P975" s="11">
        <v>7.3</v>
      </c>
      <c r="Q975" s="153">
        <v>9.3699999999999992</v>
      </c>
      <c r="R975" s="11">
        <v>7.3</v>
      </c>
      <c r="S975" s="11">
        <v>7.32</v>
      </c>
      <c r="T975" s="153">
        <v>4.8530879999999996</v>
      </c>
      <c r="U975" s="11">
        <v>8.4</v>
      </c>
      <c r="V975" s="153">
        <v>6</v>
      </c>
      <c r="W975" s="11">
        <v>7.3</v>
      </c>
      <c r="X975" s="11">
        <v>6.6</v>
      </c>
      <c r="Y975" s="11">
        <v>7.7000000000000011</v>
      </c>
      <c r="Z975" s="153">
        <v>9.5</v>
      </c>
      <c r="AA975" s="157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7.4418962558326713</v>
      </c>
    </row>
    <row r="976" spans="1:65">
      <c r="A976" s="30"/>
      <c r="B976" s="19">
        <v>1</v>
      </c>
      <c r="C976" s="9">
        <v>5</v>
      </c>
      <c r="D976" s="11">
        <v>7.9</v>
      </c>
      <c r="E976" s="11">
        <v>7</v>
      </c>
      <c r="F976" s="11">
        <v>7.2</v>
      </c>
      <c r="G976" s="11">
        <v>7.8</v>
      </c>
      <c r="H976" s="11">
        <v>7.6</v>
      </c>
      <c r="I976" s="11">
        <v>7.6</v>
      </c>
      <c r="J976" s="11">
        <v>7.2</v>
      </c>
      <c r="K976" s="11">
        <v>6.7</v>
      </c>
      <c r="L976" s="11">
        <v>7.06</v>
      </c>
      <c r="M976" s="11">
        <v>6.6</v>
      </c>
      <c r="N976" s="11">
        <v>8.171134950390087</v>
      </c>
      <c r="O976" s="11">
        <v>8.7618763449335084</v>
      </c>
      <c r="P976" s="11">
        <v>6.3</v>
      </c>
      <c r="Q976" s="153">
        <v>9.43</v>
      </c>
      <c r="R976" s="11">
        <v>7.8</v>
      </c>
      <c r="S976" s="11">
        <v>7.7600000000000007</v>
      </c>
      <c r="T976" s="153">
        <v>4.6775244999999996</v>
      </c>
      <c r="U976" s="11">
        <v>7.4</v>
      </c>
      <c r="V976" s="153">
        <v>7</v>
      </c>
      <c r="W976" s="11">
        <v>7.5</v>
      </c>
      <c r="X976" s="11">
        <v>6.8</v>
      </c>
      <c r="Y976" s="11">
        <v>7.6</v>
      </c>
      <c r="Z976" s="159">
        <v>8.6</v>
      </c>
      <c r="AA976" s="157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112</v>
      </c>
    </row>
    <row r="977" spans="1:65">
      <c r="A977" s="30"/>
      <c r="B977" s="19">
        <v>1</v>
      </c>
      <c r="C977" s="9">
        <v>6</v>
      </c>
      <c r="D977" s="11">
        <v>8.1999999999999993</v>
      </c>
      <c r="E977" s="11">
        <v>7</v>
      </c>
      <c r="F977" s="11">
        <v>7.4</v>
      </c>
      <c r="G977" s="11">
        <v>7.7000000000000011</v>
      </c>
      <c r="H977" s="11">
        <v>7.4</v>
      </c>
      <c r="I977" s="11">
        <v>7.2</v>
      </c>
      <c r="J977" s="11">
        <v>7.3</v>
      </c>
      <c r="K977" s="11">
        <v>6.7</v>
      </c>
      <c r="L977" s="11">
        <v>7.29</v>
      </c>
      <c r="M977" s="11">
        <v>6.7</v>
      </c>
      <c r="N977" s="11">
        <v>7.9769482429601988</v>
      </c>
      <c r="O977" s="11">
        <v>8.7619281483315046</v>
      </c>
      <c r="P977" s="11">
        <v>6.1</v>
      </c>
      <c r="Q977" s="153">
        <v>9.2799999999999994</v>
      </c>
      <c r="R977" s="11">
        <v>7.8</v>
      </c>
      <c r="S977" s="11">
        <v>7.46</v>
      </c>
      <c r="T977" s="153">
        <v>4.5781070000000001</v>
      </c>
      <c r="U977" s="11">
        <v>8.1</v>
      </c>
      <c r="V977" s="153">
        <v>8</v>
      </c>
      <c r="W977" s="11">
        <v>7.6</v>
      </c>
      <c r="X977" s="11">
        <v>6.6</v>
      </c>
      <c r="Y977" s="11">
        <v>7.9</v>
      </c>
      <c r="Z977" s="153">
        <v>9.4</v>
      </c>
      <c r="AA977" s="157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6"/>
    </row>
    <row r="978" spans="1:65">
      <c r="A978" s="30"/>
      <c r="B978" s="20" t="s">
        <v>238</v>
      </c>
      <c r="C978" s="12"/>
      <c r="D978" s="22">
        <v>8.0166666666666657</v>
      </c>
      <c r="E978" s="22">
        <v>6.9333333333333336</v>
      </c>
      <c r="F978" s="22">
        <v>7.3833333333333337</v>
      </c>
      <c r="G978" s="22">
        <v>7.75</v>
      </c>
      <c r="H978" s="22">
        <v>7.5</v>
      </c>
      <c r="I978" s="22">
        <v>7.5333333333333341</v>
      </c>
      <c r="J978" s="22">
        <v>7.1833333333333336</v>
      </c>
      <c r="K978" s="22">
        <v>6.8833333333333337</v>
      </c>
      <c r="L978" s="22">
        <v>7.1866666666666665</v>
      </c>
      <c r="M978" s="22">
        <v>6.6166666666666671</v>
      </c>
      <c r="N978" s="22">
        <v>7.9057475024803106</v>
      </c>
      <c r="O978" s="22">
        <v>8.7296146916737793</v>
      </c>
      <c r="P978" s="22">
        <v>6.9333333333333336</v>
      </c>
      <c r="Q978" s="22">
        <v>9.4016666666666673</v>
      </c>
      <c r="R978" s="22">
        <v>7.5166666666666657</v>
      </c>
      <c r="S978" s="22">
        <v>7.330000000000001</v>
      </c>
      <c r="T978" s="22">
        <v>4.737983083333333</v>
      </c>
      <c r="U978" s="22">
        <v>7.95</v>
      </c>
      <c r="V978" s="22">
        <v>6.666666666666667</v>
      </c>
      <c r="W978" s="22">
        <v>7.5000000000000009</v>
      </c>
      <c r="X978" s="22">
        <v>6.6999999999999993</v>
      </c>
      <c r="Y978" s="22">
        <v>7.7</v>
      </c>
      <c r="Z978" s="22">
        <v>9.4</v>
      </c>
      <c r="AA978" s="157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6"/>
    </row>
    <row r="979" spans="1:65">
      <c r="A979" s="30"/>
      <c r="B979" s="3" t="s">
        <v>239</v>
      </c>
      <c r="C979" s="29"/>
      <c r="D979" s="11">
        <v>8</v>
      </c>
      <c r="E979" s="11">
        <v>6.95</v>
      </c>
      <c r="F979" s="11">
        <v>7.4</v>
      </c>
      <c r="G979" s="11">
        <v>7.75</v>
      </c>
      <c r="H979" s="11">
        <v>7.5</v>
      </c>
      <c r="I979" s="11">
        <v>7.5</v>
      </c>
      <c r="J979" s="11">
        <v>7.15</v>
      </c>
      <c r="K979" s="11">
        <v>6.85</v>
      </c>
      <c r="L979" s="11">
        <v>7.24</v>
      </c>
      <c r="M979" s="11">
        <v>6.6</v>
      </c>
      <c r="N979" s="11">
        <v>7.9690062774027375</v>
      </c>
      <c r="O979" s="11">
        <v>8.7312121625081129</v>
      </c>
      <c r="P979" s="11">
        <v>6.8</v>
      </c>
      <c r="Q979" s="11">
        <v>9.3999999999999986</v>
      </c>
      <c r="R979" s="11">
        <v>7.45</v>
      </c>
      <c r="S979" s="11">
        <v>7.4049999999999994</v>
      </c>
      <c r="T979" s="11">
        <v>4.6984909999999998</v>
      </c>
      <c r="U979" s="11">
        <v>8</v>
      </c>
      <c r="V979" s="11">
        <v>6.5</v>
      </c>
      <c r="W979" s="11">
        <v>7.5</v>
      </c>
      <c r="X979" s="11">
        <v>6.6999999999999993</v>
      </c>
      <c r="Y979" s="11">
        <v>7.75</v>
      </c>
      <c r="Z979" s="11">
        <v>9.4499999999999993</v>
      </c>
      <c r="AA979" s="157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6"/>
    </row>
    <row r="980" spans="1:65">
      <c r="A980" s="30"/>
      <c r="B980" s="3" t="s">
        <v>240</v>
      </c>
      <c r="C980" s="29"/>
      <c r="D980" s="23">
        <v>9.831920802501716E-2</v>
      </c>
      <c r="E980" s="23">
        <v>0.12110601416389963</v>
      </c>
      <c r="F980" s="23">
        <v>0.18348478592697209</v>
      </c>
      <c r="G980" s="23">
        <v>0.207364413533277</v>
      </c>
      <c r="H980" s="23">
        <v>0.15491933384829679</v>
      </c>
      <c r="I980" s="23">
        <v>0.28047578623950176</v>
      </c>
      <c r="J980" s="23">
        <v>9.8319208025017618E-2</v>
      </c>
      <c r="K980" s="23">
        <v>0.19407902170679517</v>
      </c>
      <c r="L980" s="23">
        <v>0.16070677231114663</v>
      </c>
      <c r="M980" s="23">
        <v>4.082482904638652E-2</v>
      </c>
      <c r="N980" s="23">
        <v>0.30814795360526781</v>
      </c>
      <c r="O980" s="23">
        <v>5.1471941313630441E-2</v>
      </c>
      <c r="P980" s="23">
        <v>0.80166493416305917</v>
      </c>
      <c r="Q980" s="23">
        <v>8.7502380919988187E-2</v>
      </c>
      <c r="R980" s="23">
        <v>0.23166067138525401</v>
      </c>
      <c r="S980" s="23">
        <v>0.38553858432068772</v>
      </c>
      <c r="T980" s="23">
        <v>0.12668073154802051</v>
      </c>
      <c r="U980" s="23">
        <v>0.33316662497915361</v>
      </c>
      <c r="V980" s="23">
        <v>0.8164965809277237</v>
      </c>
      <c r="W980" s="23">
        <v>0.10954451150103316</v>
      </c>
      <c r="X980" s="23">
        <v>0.15491933384829681</v>
      </c>
      <c r="Y980" s="23">
        <v>0.17888543819998315</v>
      </c>
      <c r="Z980" s="23">
        <v>0.45166359162544872</v>
      </c>
      <c r="AA980" s="221"/>
      <c r="AB980" s="222"/>
      <c r="AC980" s="222"/>
      <c r="AD980" s="222"/>
      <c r="AE980" s="222"/>
      <c r="AF980" s="222"/>
      <c r="AG980" s="222"/>
      <c r="AH980" s="222"/>
      <c r="AI980" s="222"/>
      <c r="AJ980" s="222"/>
      <c r="AK980" s="222"/>
      <c r="AL980" s="222"/>
      <c r="AM980" s="222"/>
      <c r="AN980" s="222"/>
      <c r="AO980" s="222"/>
      <c r="AP980" s="222"/>
      <c r="AQ980" s="222"/>
      <c r="AR980" s="222"/>
      <c r="AS980" s="222"/>
      <c r="AT980" s="222"/>
      <c r="AU980" s="222"/>
      <c r="AV980" s="222"/>
      <c r="AW980" s="222"/>
      <c r="AX980" s="222"/>
      <c r="AY980" s="222"/>
      <c r="AZ980" s="222"/>
      <c r="BA980" s="222"/>
      <c r="BB980" s="222"/>
      <c r="BC980" s="222"/>
      <c r="BD980" s="222"/>
      <c r="BE980" s="222"/>
      <c r="BF980" s="222"/>
      <c r="BG980" s="222"/>
      <c r="BH980" s="222"/>
      <c r="BI980" s="222"/>
      <c r="BJ980" s="222"/>
      <c r="BK980" s="222"/>
      <c r="BL980" s="222"/>
      <c r="BM980" s="57"/>
    </row>
    <row r="981" spans="1:65">
      <c r="A981" s="30"/>
      <c r="B981" s="3" t="s">
        <v>87</v>
      </c>
      <c r="C981" s="29"/>
      <c r="D981" s="13">
        <v>1.2264350273390916E-2</v>
      </c>
      <c r="E981" s="13">
        <v>1.7467213581331676E-2</v>
      </c>
      <c r="F981" s="13">
        <v>2.4851212540899153E-2</v>
      </c>
      <c r="G981" s="13">
        <v>2.6756698520422839E-2</v>
      </c>
      <c r="H981" s="13">
        <v>2.0655911179772904E-2</v>
      </c>
      <c r="I981" s="13">
        <v>3.7231299058340939E-2</v>
      </c>
      <c r="J981" s="13">
        <v>1.3687128727380642E-2</v>
      </c>
      <c r="K981" s="13">
        <v>2.8195499521568305E-2</v>
      </c>
      <c r="L981" s="13">
        <v>2.2361795776133578E-2</v>
      </c>
      <c r="M981" s="13">
        <v>6.169999352098718E-3</v>
      </c>
      <c r="N981" s="13">
        <v>3.8977712545030178E-2</v>
      </c>
      <c r="O981" s="13">
        <v>5.8962443511652203E-3</v>
      </c>
      <c r="P981" s="13">
        <v>0.11562475011967199</v>
      </c>
      <c r="Q981" s="13">
        <v>9.3071137301884259E-3</v>
      </c>
      <c r="R981" s="13">
        <v>3.0819601514667942E-2</v>
      </c>
      <c r="S981" s="13">
        <v>5.2597351203368031E-2</v>
      </c>
      <c r="T981" s="13">
        <v>2.6737269703144717E-2</v>
      </c>
      <c r="U981" s="13">
        <v>4.1907751569704853E-2</v>
      </c>
      <c r="V981" s="13">
        <v>0.12247448713915855</v>
      </c>
      <c r="W981" s="13">
        <v>1.4605934866804419E-2</v>
      </c>
      <c r="X981" s="13">
        <v>2.3122288634074152E-2</v>
      </c>
      <c r="Y981" s="13">
        <v>2.3231875090906903E-2</v>
      </c>
      <c r="Z981" s="13">
        <v>4.8049318258026455E-2</v>
      </c>
      <c r="AA981" s="157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6"/>
    </row>
    <row r="982" spans="1:65">
      <c r="A982" s="30"/>
      <c r="B982" s="3" t="s">
        <v>241</v>
      </c>
      <c r="C982" s="29"/>
      <c r="D982" s="13">
        <v>7.7234402506419109E-2</v>
      </c>
      <c r="E982" s="13">
        <v>-6.8337814048502143E-2</v>
      </c>
      <c r="F982" s="13">
        <v>-7.8693548641501909E-3</v>
      </c>
      <c r="G982" s="13">
        <v>4.1401241508284725E-2</v>
      </c>
      <c r="H982" s="13">
        <v>7.8076530725337268E-3</v>
      </c>
      <c r="I982" s="13">
        <v>1.2286798197300497E-2</v>
      </c>
      <c r="J982" s="13">
        <v>-3.4744225612751034E-2</v>
      </c>
      <c r="K982" s="13">
        <v>-7.505653173565241E-2</v>
      </c>
      <c r="L982" s="13">
        <v>-3.4296311100274424E-2</v>
      </c>
      <c r="M982" s="13">
        <v>-0.1108896927337869</v>
      </c>
      <c r="N982" s="13">
        <v>6.2329711501163398E-2</v>
      </c>
      <c r="O982" s="13">
        <v>0.17303633261910156</v>
      </c>
      <c r="P982" s="13">
        <v>-6.8337814048502143E-2</v>
      </c>
      <c r="Q982" s="13">
        <v>0.26334288244048065</v>
      </c>
      <c r="R982" s="13">
        <v>1.004722563491689E-2</v>
      </c>
      <c r="S982" s="13">
        <v>-1.5035987063776957E-2</v>
      </c>
      <c r="T982" s="13">
        <v>-0.36333658513179556</v>
      </c>
      <c r="U982" s="13">
        <v>6.827611225688579E-2</v>
      </c>
      <c r="V982" s="13">
        <v>-0.10417097504663675</v>
      </c>
      <c r="W982" s="13">
        <v>7.8076530725337268E-3</v>
      </c>
      <c r="X982" s="13">
        <v>-9.9691829921869979E-2</v>
      </c>
      <c r="Y982" s="13">
        <v>3.468252382113457E-2</v>
      </c>
      <c r="Z982" s="13">
        <v>0.26311892518424229</v>
      </c>
      <c r="AA982" s="157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6"/>
    </row>
    <row r="983" spans="1:65">
      <c r="A983" s="30"/>
      <c r="B983" s="46" t="s">
        <v>242</v>
      </c>
      <c r="C983" s="47"/>
      <c r="D983" s="45">
        <v>0.81</v>
      </c>
      <c r="E983" s="45">
        <v>0.89</v>
      </c>
      <c r="F983" s="45">
        <v>0.18</v>
      </c>
      <c r="G983" s="45">
        <v>0.39</v>
      </c>
      <c r="H983" s="45">
        <v>0</v>
      </c>
      <c r="I983" s="45">
        <v>0.05</v>
      </c>
      <c r="J983" s="45">
        <v>0.5</v>
      </c>
      <c r="K983" s="45">
        <v>0.97</v>
      </c>
      <c r="L983" s="45">
        <v>0.49</v>
      </c>
      <c r="M983" s="45">
        <v>1.39</v>
      </c>
      <c r="N983" s="45">
        <v>0.64</v>
      </c>
      <c r="O983" s="45">
        <v>1.94</v>
      </c>
      <c r="P983" s="45">
        <v>0.89</v>
      </c>
      <c r="Q983" s="45">
        <v>3</v>
      </c>
      <c r="R983" s="45">
        <v>0.03</v>
      </c>
      <c r="S983" s="45">
        <v>0.27</v>
      </c>
      <c r="T983" s="45">
        <v>4.3499999999999996</v>
      </c>
      <c r="U983" s="45">
        <v>0.71</v>
      </c>
      <c r="V983" s="45" t="s">
        <v>243</v>
      </c>
      <c r="W983" s="45">
        <v>0</v>
      </c>
      <c r="X983" s="45">
        <v>1.26</v>
      </c>
      <c r="Y983" s="45">
        <v>0.32</v>
      </c>
      <c r="Z983" s="45">
        <v>2.99</v>
      </c>
      <c r="AA983" s="157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6"/>
    </row>
    <row r="984" spans="1:65">
      <c r="B984" s="31" t="s">
        <v>302</v>
      </c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BM984" s="56"/>
    </row>
    <row r="985" spans="1:65">
      <c r="BM985" s="56"/>
    </row>
    <row r="986" spans="1:65" ht="15">
      <c r="B986" s="8" t="s">
        <v>595</v>
      </c>
      <c r="BM986" s="28" t="s">
        <v>67</v>
      </c>
    </row>
    <row r="987" spans="1:65" ht="15">
      <c r="A987" s="25" t="s">
        <v>63</v>
      </c>
      <c r="B987" s="18" t="s">
        <v>114</v>
      </c>
      <c r="C987" s="15" t="s">
        <v>115</v>
      </c>
      <c r="D987" s="16" t="s">
        <v>234</v>
      </c>
      <c r="E987" s="17" t="s">
        <v>234</v>
      </c>
      <c r="F987" s="17" t="s">
        <v>234</v>
      </c>
      <c r="G987" s="17" t="s">
        <v>234</v>
      </c>
      <c r="H987" s="17" t="s">
        <v>234</v>
      </c>
      <c r="I987" s="17" t="s">
        <v>234</v>
      </c>
      <c r="J987" s="17" t="s">
        <v>234</v>
      </c>
      <c r="K987" s="17" t="s">
        <v>234</v>
      </c>
      <c r="L987" s="17" t="s">
        <v>234</v>
      </c>
      <c r="M987" s="17" t="s">
        <v>234</v>
      </c>
      <c r="N987" s="17" t="s">
        <v>234</v>
      </c>
      <c r="O987" s="17" t="s">
        <v>234</v>
      </c>
      <c r="P987" s="17" t="s">
        <v>234</v>
      </c>
      <c r="Q987" s="17" t="s">
        <v>234</v>
      </c>
      <c r="R987" s="17" t="s">
        <v>234</v>
      </c>
      <c r="S987" s="17" t="s">
        <v>234</v>
      </c>
      <c r="T987" s="17" t="s">
        <v>234</v>
      </c>
      <c r="U987" s="17" t="s">
        <v>234</v>
      </c>
      <c r="V987" s="17" t="s">
        <v>234</v>
      </c>
      <c r="W987" s="17" t="s">
        <v>234</v>
      </c>
      <c r="X987" s="17" t="s">
        <v>234</v>
      </c>
      <c r="Y987" s="17" t="s">
        <v>234</v>
      </c>
      <c r="Z987" s="17" t="s">
        <v>234</v>
      </c>
      <c r="AA987" s="17" t="s">
        <v>234</v>
      </c>
      <c r="AB987" s="17" t="s">
        <v>234</v>
      </c>
      <c r="AC987" s="157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235</v>
      </c>
      <c r="C988" s="9" t="s">
        <v>235</v>
      </c>
      <c r="D988" s="154" t="s">
        <v>245</v>
      </c>
      <c r="E988" s="156" t="s">
        <v>246</v>
      </c>
      <c r="F988" s="156" t="s">
        <v>247</v>
      </c>
      <c r="G988" s="156" t="s">
        <v>248</v>
      </c>
      <c r="H988" s="156" t="s">
        <v>249</v>
      </c>
      <c r="I988" s="156" t="s">
        <v>250</v>
      </c>
      <c r="J988" s="156" t="s">
        <v>251</v>
      </c>
      <c r="K988" s="156" t="s">
        <v>252</v>
      </c>
      <c r="L988" s="156" t="s">
        <v>253</v>
      </c>
      <c r="M988" s="156" t="s">
        <v>254</v>
      </c>
      <c r="N988" s="156" t="s">
        <v>255</v>
      </c>
      <c r="O988" s="156" t="s">
        <v>256</v>
      </c>
      <c r="P988" s="156" t="s">
        <v>257</v>
      </c>
      <c r="Q988" s="156" t="s">
        <v>258</v>
      </c>
      <c r="R988" s="156" t="s">
        <v>259</v>
      </c>
      <c r="S988" s="156" t="s">
        <v>260</v>
      </c>
      <c r="T988" s="156" t="s">
        <v>261</v>
      </c>
      <c r="U988" s="156" t="s">
        <v>262</v>
      </c>
      <c r="V988" s="156" t="s">
        <v>265</v>
      </c>
      <c r="W988" s="156" t="s">
        <v>267</v>
      </c>
      <c r="X988" s="156" t="s">
        <v>269</v>
      </c>
      <c r="Y988" s="156" t="s">
        <v>270</v>
      </c>
      <c r="Z988" s="156" t="s">
        <v>271</v>
      </c>
      <c r="AA988" s="156" t="s">
        <v>236</v>
      </c>
      <c r="AB988" s="156" t="s">
        <v>272</v>
      </c>
      <c r="AC988" s="157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1</v>
      </c>
    </row>
    <row r="989" spans="1:65">
      <c r="A989" s="30"/>
      <c r="B989" s="19"/>
      <c r="C989" s="9"/>
      <c r="D989" s="10" t="s">
        <v>282</v>
      </c>
      <c r="E989" s="11" t="s">
        <v>282</v>
      </c>
      <c r="F989" s="11" t="s">
        <v>281</v>
      </c>
      <c r="G989" s="11" t="s">
        <v>281</v>
      </c>
      <c r="H989" s="11" t="s">
        <v>281</v>
      </c>
      <c r="I989" s="11" t="s">
        <v>281</v>
      </c>
      <c r="J989" s="11" t="s">
        <v>281</v>
      </c>
      <c r="K989" s="11" t="s">
        <v>281</v>
      </c>
      <c r="L989" s="11" t="s">
        <v>282</v>
      </c>
      <c r="M989" s="11" t="s">
        <v>305</v>
      </c>
      <c r="N989" s="11" t="s">
        <v>281</v>
      </c>
      <c r="O989" s="11" t="s">
        <v>305</v>
      </c>
      <c r="P989" s="11" t="s">
        <v>281</v>
      </c>
      <c r="Q989" s="11" t="s">
        <v>282</v>
      </c>
      <c r="R989" s="11" t="s">
        <v>282</v>
      </c>
      <c r="S989" s="11" t="s">
        <v>305</v>
      </c>
      <c r="T989" s="11" t="s">
        <v>282</v>
      </c>
      <c r="U989" s="11" t="s">
        <v>282</v>
      </c>
      <c r="V989" s="11" t="s">
        <v>282</v>
      </c>
      <c r="W989" s="11" t="s">
        <v>305</v>
      </c>
      <c r="X989" s="11" t="s">
        <v>282</v>
      </c>
      <c r="Y989" s="11" t="s">
        <v>282</v>
      </c>
      <c r="Z989" s="11" t="s">
        <v>282</v>
      </c>
      <c r="AA989" s="11" t="s">
        <v>305</v>
      </c>
      <c r="AB989" s="11" t="s">
        <v>281</v>
      </c>
      <c r="AC989" s="157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9"/>
      <c r="C990" s="9"/>
      <c r="D990" s="26" t="s">
        <v>306</v>
      </c>
      <c r="E990" s="26" t="s">
        <v>306</v>
      </c>
      <c r="F990" s="26" t="s">
        <v>306</v>
      </c>
      <c r="G990" s="26" t="s">
        <v>306</v>
      </c>
      <c r="H990" s="26" t="s">
        <v>306</v>
      </c>
      <c r="I990" s="26" t="s">
        <v>306</v>
      </c>
      <c r="J990" s="26" t="s">
        <v>306</v>
      </c>
      <c r="K990" s="26" t="s">
        <v>306</v>
      </c>
      <c r="L990" s="26" t="s">
        <v>306</v>
      </c>
      <c r="M990" s="26" t="s">
        <v>121</v>
      </c>
      <c r="N990" s="26" t="s">
        <v>278</v>
      </c>
      <c r="O990" s="26" t="s">
        <v>307</v>
      </c>
      <c r="P990" s="26" t="s">
        <v>308</v>
      </c>
      <c r="Q990" s="26" t="s">
        <v>306</v>
      </c>
      <c r="R990" s="26" t="s">
        <v>307</v>
      </c>
      <c r="S990" s="26" t="s">
        <v>307</v>
      </c>
      <c r="T990" s="26" t="s">
        <v>307</v>
      </c>
      <c r="U990" s="26" t="s">
        <v>309</v>
      </c>
      <c r="V990" s="26" t="s">
        <v>308</v>
      </c>
      <c r="W990" s="26" t="s">
        <v>309</v>
      </c>
      <c r="X990" s="26" t="s">
        <v>309</v>
      </c>
      <c r="Y990" s="26" t="s">
        <v>309</v>
      </c>
      <c r="Z990" s="26" t="s">
        <v>306</v>
      </c>
      <c r="AA990" s="26" t="s">
        <v>309</v>
      </c>
      <c r="AB990" s="26" t="s">
        <v>308</v>
      </c>
      <c r="AC990" s="157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8">
        <v>1</v>
      </c>
      <c r="C991" s="14">
        <v>1</v>
      </c>
      <c r="D991" s="219">
        <v>0.02</v>
      </c>
      <c r="E991" s="220">
        <v>0.03</v>
      </c>
      <c r="F991" s="219">
        <v>1.2E-2</v>
      </c>
      <c r="G991" s="219">
        <v>1.6E-2</v>
      </c>
      <c r="H991" s="219">
        <v>1.7999999999999999E-2</v>
      </c>
      <c r="I991" s="219">
        <v>1.6E-2</v>
      </c>
      <c r="J991" s="219">
        <v>1.4999999999999999E-2</v>
      </c>
      <c r="K991" s="219">
        <v>1.4999999999999999E-2</v>
      </c>
      <c r="L991" s="219">
        <v>0.01</v>
      </c>
      <c r="M991" s="219">
        <v>1.6E-2</v>
      </c>
      <c r="N991" s="219">
        <v>1.2999999999999999E-2</v>
      </c>
      <c r="O991" s="220">
        <v>2.6200000000000001E-2</v>
      </c>
      <c r="P991" s="219">
        <v>1.9148634685354632E-2</v>
      </c>
      <c r="Q991" s="220" t="s">
        <v>110</v>
      </c>
      <c r="R991" s="220">
        <v>3.1998925262105501E-2</v>
      </c>
      <c r="S991" s="220">
        <v>0.03</v>
      </c>
      <c r="T991" s="219">
        <v>2.63E-2</v>
      </c>
      <c r="U991" s="219">
        <v>1.6E-2</v>
      </c>
      <c r="V991" s="220">
        <v>0.04</v>
      </c>
      <c r="W991" s="219">
        <v>0.02</v>
      </c>
      <c r="X991" s="219">
        <v>0.01</v>
      </c>
      <c r="Y991" s="219">
        <v>0.02</v>
      </c>
      <c r="Z991" s="219">
        <v>1.4999999999999999E-2</v>
      </c>
      <c r="AA991" s="219">
        <v>2.1999999999999999E-2</v>
      </c>
      <c r="AB991" s="219">
        <v>8.0000000000000002E-3</v>
      </c>
      <c r="AC991" s="221"/>
      <c r="AD991" s="222"/>
      <c r="AE991" s="222"/>
      <c r="AF991" s="222"/>
      <c r="AG991" s="222"/>
      <c r="AH991" s="222"/>
      <c r="AI991" s="222"/>
      <c r="AJ991" s="222"/>
      <c r="AK991" s="222"/>
      <c r="AL991" s="222"/>
      <c r="AM991" s="222"/>
      <c r="AN991" s="222"/>
      <c r="AO991" s="222"/>
      <c r="AP991" s="222"/>
      <c r="AQ991" s="222"/>
      <c r="AR991" s="222"/>
      <c r="AS991" s="222"/>
      <c r="AT991" s="222"/>
      <c r="AU991" s="222"/>
      <c r="AV991" s="222"/>
      <c r="AW991" s="222"/>
      <c r="AX991" s="222"/>
      <c r="AY991" s="222"/>
      <c r="AZ991" s="222"/>
      <c r="BA991" s="222"/>
      <c r="BB991" s="222"/>
      <c r="BC991" s="222"/>
      <c r="BD991" s="222"/>
      <c r="BE991" s="222"/>
      <c r="BF991" s="222"/>
      <c r="BG991" s="222"/>
      <c r="BH991" s="222"/>
      <c r="BI991" s="222"/>
      <c r="BJ991" s="222"/>
      <c r="BK991" s="222"/>
      <c r="BL991" s="222"/>
      <c r="BM991" s="223">
        <v>1</v>
      </c>
    </row>
    <row r="992" spans="1:65">
      <c r="A992" s="30"/>
      <c r="B992" s="19">
        <v>1</v>
      </c>
      <c r="C992" s="9">
        <v>2</v>
      </c>
      <c r="D992" s="23">
        <v>0.02</v>
      </c>
      <c r="E992" s="225">
        <v>0.03</v>
      </c>
      <c r="F992" s="23">
        <v>1.0999999999999999E-2</v>
      </c>
      <c r="G992" s="23">
        <v>1.6E-2</v>
      </c>
      <c r="H992" s="23">
        <v>1.9E-2</v>
      </c>
      <c r="I992" s="23">
        <v>1.6E-2</v>
      </c>
      <c r="J992" s="23">
        <v>1.6E-2</v>
      </c>
      <c r="K992" s="23">
        <v>1.6E-2</v>
      </c>
      <c r="L992" s="23">
        <v>0.01</v>
      </c>
      <c r="M992" s="23">
        <v>1.4500000000000001E-2</v>
      </c>
      <c r="N992" s="23">
        <v>1.4999999999999999E-2</v>
      </c>
      <c r="O992" s="225">
        <v>2.8499999999999998E-2</v>
      </c>
      <c r="P992" s="23">
        <v>1.805079407404421E-2</v>
      </c>
      <c r="Q992" s="225" t="s">
        <v>110</v>
      </c>
      <c r="R992" s="225">
        <v>3.1543963909248705E-2</v>
      </c>
      <c r="S992" s="225">
        <v>0.03</v>
      </c>
      <c r="T992" s="23">
        <v>2.6100000000000002E-2</v>
      </c>
      <c r="U992" s="23">
        <v>1.6E-2</v>
      </c>
      <c r="V992" s="225">
        <v>0.04</v>
      </c>
      <c r="W992" s="23">
        <v>0.02</v>
      </c>
      <c r="X992" s="23">
        <v>0.01</v>
      </c>
      <c r="Y992" s="23">
        <v>0.02</v>
      </c>
      <c r="Z992" s="23">
        <v>1.6E-2</v>
      </c>
      <c r="AA992" s="23">
        <v>2.1999999999999999E-2</v>
      </c>
      <c r="AB992" s="23">
        <v>0.01</v>
      </c>
      <c r="AC992" s="221"/>
      <c r="AD992" s="222"/>
      <c r="AE992" s="222"/>
      <c r="AF992" s="222"/>
      <c r="AG992" s="222"/>
      <c r="AH992" s="222"/>
      <c r="AI992" s="222"/>
      <c r="AJ992" s="222"/>
      <c r="AK992" s="222"/>
      <c r="AL992" s="222"/>
      <c r="AM992" s="222"/>
      <c r="AN992" s="222"/>
      <c r="AO992" s="222"/>
      <c r="AP992" s="222"/>
      <c r="AQ992" s="222"/>
      <c r="AR992" s="222"/>
      <c r="AS992" s="222"/>
      <c r="AT992" s="222"/>
      <c r="AU992" s="222"/>
      <c r="AV992" s="222"/>
      <c r="AW992" s="222"/>
      <c r="AX992" s="222"/>
      <c r="AY992" s="222"/>
      <c r="AZ992" s="222"/>
      <c r="BA992" s="222"/>
      <c r="BB992" s="222"/>
      <c r="BC992" s="222"/>
      <c r="BD992" s="222"/>
      <c r="BE992" s="222"/>
      <c r="BF992" s="222"/>
      <c r="BG992" s="222"/>
      <c r="BH992" s="222"/>
      <c r="BI992" s="222"/>
      <c r="BJ992" s="222"/>
      <c r="BK992" s="222"/>
      <c r="BL992" s="222"/>
      <c r="BM992" s="223">
        <v>38</v>
      </c>
    </row>
    <row r="993" spans="1:65">
      <c r="A993" s="30"/>
      <c r="B993" s="19">
        <v>1</v>
      </c>
      <c r="C993" s="9">
        <v>3</v>
      </c>
      <c r="D993" s="23">
        <v>0.02</v>
      </c>
      <c r="E993" s="225">
        <v>0.03</v>
      </c>
      <c r="F993" s="23">
        <v>1.2999999999999999E-2</v>
      </c>
      <c r="G993" s="23">
        <v>1.6E-2</v>
      </c>
      <c r="H993" s="23">
        <v>1.7999999999999999E-2</v>
      </c>
      <c r="I993" s="23">
        <v>1.7000000000000001E-2</v>
      </c>
      <c r="J993" s="23">
        <v>1.6E-2</v>
      </c>
      <c r="K993" s="23">
        <v>1.6E-2</v>
      </c>
      <c r="L993" s="23">
        <v>0.01</v>
      </c>
      <c r="M993" s="23">
        <v>1.55E-2</v>
      </c>
      <c r="N993" s="23">
        <v>1.4000000000000002E-2</v>
      </c>
      <c r="O993" s="225">
        <v>2.9799999999999997E-2</v>
      </c>
      <c r="P993" s="23">
        <v>1.8945677600081881E-2</v>
      </c>
      <c r="Q993" s="225" t="s">
        <v>110</v>
      </c>
      <c r="R993" s="225">
        <v>3.2022133750559199E-2</v>
      </c>
      <c r="S993" s="225">
        <v>0.03</v>
      </c>
      <c r="T993" s="23">
        <v>2.5599999999999998E-2</v>
      </c>
      <c r="U993" s="23">
        <v>1.6E-2</v>
      </c>
      <c r="V993" s="225">
        <v>0.04</v>
      </c>
      <c r="W993" s="23">
        <v>0.02</v>
      </c>
      <c r="X993" s="23">
        <v>0.01</v>
      </c>
      <c r="Y993" s="23">
        <v>0.02</v>
      </c>
      <c r="Z993" s="23">
        <v>1.2999999999999999E-2</v>
      </c>
      <c r="AA993" s="23">
        <v>2.3E-2</v>
      </c>
      <c r="AB993" s="23">
        <v>8.9999999999999993E-3</v>
      </c>
      <c r="AC993" s="221"/>
      <c r="AD993" s="222"/>
      <c r="AE993" s="222"/>
      <c r="AF993" s="222"/>
      <c r="AG993" s="222"/>
      <c r="AH993" s="222"/>
      <c r="AI993" s="222"/>
      <c r="AJ993" s="222"/>
      <c r="AK993" s="222"/>
      <c r="AL993" s="222"/>
      <c r="AM993" s="222"/>
      <c r="AN993" s="222"/>
      <c r="AO993" s="222"/>
      <c r="AP993" s="222"/>
      <c r="AQ993" s="222"/>
      <c r="AR993" s="222"/>
      <c r="AS993" s="222"/>
      <c r="AT993" s="222"/>
      <c r="AU993" s="222"/>
      <c r="AV993" s="222"/>
      <c r="AW993" s="222"/>
      <c r="AX993" s="222"/>
      <c r="AY993" s="222"/>
      <c r="AZ993" s="222"/>
      <c r="BA993" s="222"/>
      <c r="BB993" s="222"/>
      <c r="BC993" s="222"/>
      <c r="BD993" s="222"/>
      <c r="BE993" s="222"/>
      <c r="BF993" s="222"/>
      <c r="BG993" s="222"/>
      <c r="BH993" s="222"/>
      <c r="BI993" s="222"/>
      <c r="BJ993" s="222"/>
      <c r="BK993" s="222"/>
      <c r="BL993" s="222"/>
      <c r="BM993" s="223">
        <v>16</v>
      </c>
    </row>
    <row r="994" spans="1:65">
      <c r="A994" s="30"/>
      <c r="B994" s="19">
        <v>1</v>
      </c>
      <c r="C994" s="9">
        <v>4</v>
      </c>
      <c r="D994" s="23">
        <v>0.02</v>
      </c>
      <c r="E994" s="225">
        <v>0.03</v>
      </c>
      <c r="F994" s="23">
        <v>1.2E-2</v>
      </c>
      <c r="G994" s="23">
        <v>1.6E-2</v>
      </c>
      <c r="H994" s="23">
        <v>1.7999999999999999E-2</v>
      </c>
      <c r="I994" s="23">
        <v>1.6E-2</v>
      </c>
      <c r="J994" s="23">
        <v>1.4999999999999999E-2</v>
      </c>
      <c r="K994" s="23">
        <v>1.6E-2</v>
      </c>
      <c r="L994" s="23">
        <v>0.01</v>
      </c>
      <c r="M994" s="23">
        <v>1.5300000000000001E-2</v>
      </c>
      <c r="N994" s="23">
        <v>1.4999999999999999E-2</v>
      </c>
      <c r="O994" s="225">
        <v>2.7E-2</v>
      </c>
      <c r="P994" s="23">
        <v>1.8762410109496207E-2</v>
      </c>
      <c r="Q994" s="225" t="s">
        <v>110</v>
      </c>
      <c r="R994" s="225">
        <v>3.1804772972047902E-2</v>
      </c>
      <c r="S994" s="225">
        <v>0.03</v>
      </c>
      <c r="T994" s="23">
        <v>2.52E-2</v>
      </c>
      <c r="U994" s="23">
        <v>1.6E-2</v>
      </c>
      <c r="V994" s="225">
        <v>0.03</v>
      </c>
      <c r="W994" s="23">
        <v>0.02</v>
      </c>
      <c r="X994" s="23">
        <v>0.01</v>
      </c>
      <c r="Y994" s="23">
        <v>0.02</v>
      </c>
      <c r="Z994" s="23">
        <v>1.7000000000000001E-2</v>
      </c>
      <c r="AA994" s="23">
        <v>2.3E-2</v>
      </c>
      <c r="AB994" s="23">
        <v>8.9999999999999993E-3</v>
      </c>
      <c r="AC994" s="221"/>
      <c r="AD994" s="222"/>
      <c r="AE994" s="222"/>
      <c r="AF994" s="222"/>
      <c r="AG994" s="222"/>
      <c r="AH994" s="222"/>
      <c r="AI994" s="222"/>
      <c r="AJ994" s="222"/>
      <c r="AK994" s="222"/>
      <c r="AL994" s="222"/>
      <c r="AM994" s="222"/>
      <c r="AN994" s="222"/>
      <c r="AO994" s="222"/>
      <c r="AP994" s="222"/>
      <c r="AQ994" s="222"/>
      <c r="AR994" s="222"/>
      <c r="AS994" s="222"/>
      <c r="AT994" s="222"/>
      <c r="AU994" s="222"/>
      <c r="AV994" s="222"/>
      <c r="AW994" s="222"/>
      <c r="AX994" s="222"/>
      <c r="AY994" s="222"/>
      <c r="AZ994" s="222"/>
      <c r="BA994" s="222"/>
      <c r="BB994" s="222"/>
      <c r="BC994" s="222"/>
      <c r="BD994" s="222"/>
      <c r="BE994" s="222"/>
      <c r="BF994" s="222"/>
      <c r="BG994" s="222"/>
      <c r="BH994" s="222"/>
      <c r="BI994" s="222"/>
      <c r="BJ994" s="222"/>
      <c r="BK994" s="222"/>
      <c r="BL994" s="222"/>
      <c r="BM994" s="223">
        <v>1.6279126488519761E-2</v>
      </c>
    </row>
    <row r="995" spans="1:65">
      <c r="A995" s="30"/>
      <c r="B995" s="19">
        <v>1</v>
      </c>
      <c r="C995" s="9">
        <v>5</v>
      </c>
      <c r="D995" s="23">
        <v>0.02</v>
      </c>
      <c r="E995" s="225">
        <v>0.03</v>
      </c>
      <c r="F995" s="23">
        <v>1.2999999999999999E-2</v>
      </c>
      <c r="G995" s="23">
        <v>1.6E-2</v>
      </c>
      <c r="H995" s="23">
        <v>1.7000000000000001E-2</v>
      </c>
      <c r="I995" s="23">
        <v>1.6E-2</v>
      </c>
      <c r="J995" s="23">
        <v>1.4999999999999999E-2</v>
      </c>
      <c r="K995" s="23">
        <v>1.6E-2</v>
      </c>
      <c r="L995" s="23">
        <v>0.01</v>
      </c>
      <c r="M995" s="23">
        <v>1.4100000000000001E-2</v>
      </c>
      <c r="N995" s="23">
        <v>1.4000000000000002E-2</v>
      </c>
      <c r="O995" s="225">
        <v>2.8200000000000003E-2</v>
      </c>
      <c r="P995" s="23">
        <v>1.8579038531302449E-2</v>
      </c>
      <c r="Q995" s="225" t="s">
        <v>110</v>
      </c>
      <c r="R995" s="225">
        <v>3.1760285771024625E-2</v>
      </c>
      <c r="S995" s="225">
        <v>0.02</v>
      </c>
      <c r="T995" s="23">
        <v>2.5899999999999999E-2</v>
      </c>
      <c r="U995" s="23">
        <v>1.4999999999999999E-2</v>
      </c>
      <c r="V995" s="225">
        <v>0.04</v>
      </c>
      <c r="W995" s="23">
        <v>0.02</v>
      </c>
      <c r="X995" s="23">
        <v>0.01</v>
      </c>
      <c r="Y995" s="23">
        <v>0.02</v>
      </c>
      <c r="Z995" s="23">
        <v>1.2999999999999999E-2</v>
      </c>
      <c r="AA995" s="23">
        <v>2.1999999999999999E-2</v>
      </c>
      <c r="AB995" s="23">
        <v>8.9999999999999993E-3</v>
      </c>
      <c r="AC995" s="221"/>
      <c r="AD995" s="222"/>
      <c r="AE995" s="222"/>
      <c r="AF995" s="222"/>
      <c r="AG995" s="222"/>
      <c r="AH995" s="222"/>
      <c r="AI995" s="222"/>
      <c r="AJ995" s="222"/>
      <c r="AK995" s="222"/>
      <c r="AL995" s="222"/>
      <c r="AM995" s="222"/>
      <c r="AN995" s="222"/>
      <c r="AO995" s="222"/>
      <c r="AP995" s="222"/>
      <c r="AQ995" s="222"/>
      <c r="AR995" s="222"/>
      <c r="AS995" s="222"/>
      <c r="AT995" s="222"/>
      <c r="AU995" s="222"/>
      <c r="AV995" s="222"/>
      <c r="AW995" s="222"/>
      <c r="AX995" s="222"/>
      <c r="AY995" s="222"/>
      <c r="AZ995" s="222"/>
      <c r="BA995" s="222"/>
      <c r="BB995" s="222"/>
      <c r="BC995" s="222"/>
      <c r="BD995" s="222"/>
      <c r="BE995" s="222"/>
      <c r="BF995" s="222"/>
      <c r="BG995" s="222"/>
      <c r="BH995" s="222"/>
      <c r="BI995" s="222"/>
      <c r="BJ995" s="222"/>
      <c r="BK995" s="222"/>
      <c r="BL995" s="222"/>
      <c r="BM995" s="223">
        <v>113</v>
      </c>
    </row>
    <row r="996" spans="1:65">
      <c r="A996" s="30"/>
      <c r="B996" s="19">
        <v>1</v>
      </c>
      <c r="C996" s="9">
        <v>6</v>
      </c>
      <c r="D996" s="23">
        <v>0.02</v>
      </c>
      <c r="E996" s="225">
        <v>0.03</v>
      </c>
      <c r="F996" s="23">
        <v>1.2E-2</v>
      </c>
      <c r="G996" s="23">
        <v>1.6E-2</v>
      </c>
      <c r="H996" s="23">
        <v>1.7000000000000001E-2</v>
      </c>
      <c r="I996" s="23">
        <v>1.6E-2</v>
      </c>
      <c r="J996" s="23">
        <v>1.4999999999999999E-2</v>
      </c>
      <c r="K996" s="23">
        <v>1.6E-2</v>
      </c>
      <c r="L996" s="23">
        <v>0.01</v>
      </c>
      <c r="M996" s="23">
        <v>1.5799999999999998E-2</v>
      </c>
      <c r="N996" s="23">
        <v>1.4000000000000002E-2</v>
      </c>
      <c r="O996" s="225">
        <v>2.7E-2</v>
      </c>
      <c r="P996" s="23">
        <v>1.8833864690973093E-2</v>
      </c>
      <c r="Q996" s="225" t="s">
        <v>110</v>
      </c>
      <c r="R996" s="225">
        <v>3.1606617638970998E-2</v>
      </c>
      <c r="S996" s="225">
        <v>0.03</v>
      </c>
      <c r="T996" s="23">
        <v>2.6200000000000001E-2</v>
      </c>
      <c r="U996" s="23">
        <v>1.4999999999999999E-2</v>
      </c>
      <c r="V996" s="225">
        <v>0.04</v>
      </c>
      <c r="W996" s="23">
        <v>0.02</v>
      </c>
      <c r="X996" s="23">
        <v>0.01</v>
      </c>
      <c r="Y996" s="23">
        <v>0.02</v>
      </c>
      <c r="Z996" s="23">
        <v>1.7999999999999999E-2</v>
      </c>
      <c r="AA996" s="23">
        <v>2.1000000000000001E-2</v>
      </c>
      <c r="AB996" s="23">
        <v>8.0000000000000002E-3</v>
      </c>
      <c r="AC996" s="221"/>
      <c r="AD996" s="222"/>
      <c r="AE996" s="222"/>
      <c r="AF996" s="222"/>
      <c r="AG996" s="222"/>
      <c r="AH996" s="222"/>
      <c r="AI996" s="222"/>
      <c r="AJ996" s="222"/>
      <c r="AK996" s="222"/>
      <c r="AL996" s="222"/>
      <c r="AM996" s="222"/>
      <c r="AN996" s="222"/>
      <c r="AO996" s="222"/>
      <c r="AP996" s="222"/>
      <c r="AQ996" s="222"/>
      <c r="AR996" s="222"/>
      <c r="AS996" s="222"/>
      <c r="AT996" s="222"/>
      <c r="AU996" s="222"/>
      <c r="AV996" s="222"/>
      <c r="AW996" s="222"/>
      <c r="AX996" s="222"/>
      <c r="AY996" s="222"/>
      <c r="AZ996" s="222"/>
      <c r="BA996" s="222"/>
      <c r="BB996" s="222"/>
      <c r="BC996" s="222"/>
      <c r="BD996" s="222"/>
      <c r="BE996" s="222"/>
      <c r="BF996" s="222"/>
      <c r="BG996" s="222"/>
      <c r="BH996" s="222"/>
      <c r="BI996" s="222"/>
      <c r="BJ996" s="222"/>
      <c r="BK996" s="222"/>
      <c r="BL996" s="222"/>
      <c r="BM996" s="57"/>
    </row>
    <row r="997" spans="1:65">
      <c r="A997" s="30"/>
      <c r="B997" s="20" t="s">
        <v>238</v>
      </c>
      <c r="C997" s="12"/>
      <c r="D997" s="226">
        <v>0.02</v>
      </c>
      <c r="E997" s="226">
        <v>0.03</v>
      </c>
      <c r="F997" s="226">
        <v>1.2166666666666666E-2</v>
      </c>
      <c r="G997" s="226">
        <v>1.6E-2</v>
      </c>
      <c r="H997" s="226">
        <v>1.7833333333333333E-2</v>
      </c>
      <c r="I997" s="226">
        <v>1.6166666666666666E-2</v>
      </c>
      <c r="J997" s="226">
        <v>1.5333333333333332E-2</v>
      </c>
      <c r="K997" s="226">
        <v>1.5833333333333335E-2</v>
      </c>
      <c r="L997" s="226">
        <v>0.01</v>
      </c>
      <c r="M997" s="226">
        <v>1.5199999999999998E-2</v>
      </c>
      <c r="N997" s="226">
        <v>1.4166666666666666E-2</v>
      </c>
      <c r="O997" s="226">
        <v>2.778333333333333E-2</v>
      </c>
      <c r="P997" s="226">
        <v>1.8720069948542081E-2</v>
      </c>
      <c r="Q997" s="226" t="s">
        <v>736</v>
      </c>
      <c r="R997" s="226">
        <v>3.1789449883992821E-2</v>
      </c>
      <c r="S997" s="226">
        <v>2.8333333333333332E-2</v>
      </c>
      <c r="T997" s="226">
        <v>2.5883333333333331E-2</v>
      </c>
      <c r="U997" s="226">
        <v>1.5666666666666666E-2</v>
      </c>
      <c r="V997" s="226">
        <v>3.8333333333333337E-2</v>
      </c>
      <c r="W997" s="226">
        <v>0.02</v>
      </c>
      <c r="X997" s="226">
        <v>0.01</v>
      </c>
      <c r="Y997" s="226">
        <v>0.02</v>
      </c>
      <c r="Z997" s="226">
        <v>1.5333333333333332E-2</v>
      </c>
      <c r="AA997" s="226">
        <v>2.2166666666666664E-2</v>
      </c>
      <c r="AB997" s="226">
        <v>8.8333333333333337E-3</v>
      </c>
      <c r="AC997" s="221"/>
      <c r="AD997" s="222"/>
      <c r="AE997" s="222"/>
      <c r="AF997" s="222"/>
      <c r="AG997" s="222"/>
      <c r="AH997" s="222"/>
      <c r="AI997" s="222"/>
      <c r="AJ997" s="222"/>
      <c r="AK997" s="222"/>
      <c r="AL997" s="222"/>
      <c r="AM997" s="222"/>
      <c r="AN997" s="222"/>
      <c r="AO997" s="222"/>
      <c r="AP997" s="222"/>
      <c r="AQ997" s="222"/>
      <c r="AR997" s="222"/>
      <c r="AS997" s="222"/>
      <c r="AT997" s="222"/>
      <c r="AU997" s="222"/>
      <c r="AV997" s="222"/>
      <c r="AW997" s="222"/>
      <c r="AX997" s="222"/>
      <c r="AY997" s="222"/>
      <c r="AZ997" s="222"/>
      <c r="BA997" s="222"/>
      <c r="BB997" s="222"/>
      <c r="BC997" s="222"/>
      <c r="BD997" s="222"/>
      <c r="BE997" s="222"/>
      <c r="BF997" s="222"/>
      <c r="BG997" s="222"/>
      <c r="BH997" s="222"/>
      <c r="BI997" s="222"/>
      <c r="BJ997" s="222"/>
      <c r="BK997" s="222"/>
      <c r="BL997" s="222"/>
      <c r="BM997" s="57"/>
    </row>
    <row r="998" spans="1:65">
      <c r="A998" s="30"/>
      <c r="B998" s="3" t="s">
        <v>239</v>
      </c>
      <c r="C998" s="29"/>
      <c r="D998" s="23">
        <v>0.02</v>
      </c>
      <c r="E998" s="23">
        <v>0.03</v>
      </c>
      <c r="F998" s="23">
        <v>1.2E-2</v>
      </c>
      <c r="G998" s="23">
        <v>1.6E-2</v>
      </c>
      <c r="H998" s="23">
        <v>1.7999999999999999E-2</v>
      </c>
      <c r="I998" s="23">
        <v>1.6E-2</v>
      </c>
      <c r="J998" s="23">
        <v>1.4999999999999999E-2</v>
      </c>
      <c r="K998" s="23">
        <v>1.6E-2</v>
      </c>
      <c r="L998" s="23">
        <v>0.01</v>
      </c>
      <c r="M998" s="23">
        <v>1.54E-2</v>
      </c>
      <c r="N998" s="23">
        <v>1.4000000000000002E-2</v>
      </c>
      <c r="O998" s="23">
        <v>2.76E-2</v>
      </c>
      <c r="P998" s="23">
        <v>1.879813740023465E-2</v>
      </c>
      <c r="Q998" s="23" t="s">
        <v>736</v>
      </c>
      <c r="R998" s="23">
        <v>3.1782529371536264E-2</v>
      </c>
      <c r="S998" s="23">
        <v>0.03</v>
      </c>
      <c r="T998" s="23">
        <v>2.6000000000000002E-2</v>
      </c>
      <c r="U998" s="23">
        <v>1.6E-2</v>
      </c>
      <c r="V998" s="23">
        <v>0.04</v>
      </c>
      <c r="W998" s="23">
        <v>0.02</v>
      </c>
      <c r="X998" s="23">
        <v>0.01</v>
      </c>
      <c r="Y998" s="23">
        <v>0.02</v>
      </c>
      <c r="Z998" s="23">
        <v>1.55E-2</v>
      </c>
      <c r="AA998" s="23">
        <v>2.1999999999999999E-2</v>
      </c>
      <c r="AB998" s="23">
        <v>8.9999999999999993E-3</v>
      </c>
      <c r="AC998" s="221"/>
      <c r="AD998" s="222"/>
      <c r="AE998" s="222"/>
      <c r="AF998" s="222"/>
      <c r="AG998" s="222"/>
      <c r="AH998" s="222"/>
      <c r="AI998" s="222"/>
      <c r="AJ998" s="222"/>
      <c r="AK998" s="222"/>
      <c r="AL998" s="222"/>
      <c r="AM998" s="222"/>
      <c r="AN998" s="222"/>
      <c r="AO998" s="222"/>
      <c r="AP998" s="222"/>
      <c r="AQ998" s="222"/>
      <c r="AR998" s="222"/>
      <c r="AS998" s="222"/>
      <c r="AT998" s="222"/>
      <c r="AU998" s="222"/>
      <c r="AV998" s="222"/>
      <c r="AW998" s="222"/>
      <c r="AX998" s="222"/>
      <c r="AY998" s="222"/>
      <c r="AZ998" s="222"/>
      <c r="BA998" s="222"/>
      <c r="BB998" s="222"/>
      <c r="BC998" s="222"/>
      <c r="BD998" s="222"/>
      <c r="BE998" s="222"/>
      <c r="BF998" s="222"/>
      <c r="BG998" s="222"/>
      <c r="BH998" s="222"/>
      <c r="BI998" s="222"/>
      <c r="BJ998" s="222"/>
      <c r="BK998" s="222"/>
      <c r="BL998" s="222"/>
      <c r="BM998" s="57"/>
    </row>
    <row r="999" spans="1:65">
      <c r="A999" s="30"/>
      <c r="B999" s="3" t="s">
        <v>240</v>
      </c>
      <c r="C999" s="29"/>
      <c r="D999" s="23">
        <v>0</v>
      </c>
      <c r="E999" s="23">
        <v>0</v>
      </c>
      <c r="F999" s="23">
        <v>7.5277265270908087E-4</v>
      </c>
      <c r="G999" s="23">
        <v>0</v>
      </c>
      <c r="H999" s="23">
        <v>7.5277265270908011E-4</v>
      </c>
      <c r="I999" s="23">
        <v>4.0824829046386341E-4</v>
      </c>
      <c r="J999" s="23">
        <v>5.1639777949432264E-4</v>
      </c>
      <c r="K999" s="23">
        <v>4.0824829046386341E-4</v>
      </c>
      <c r="L999" s="23">
        <v>0</v>
      </c>
      <c r="M999" s="23">
        <v>7.4833147735478751E-4</v>
      </c>
      <c r="N999" s="23">
        <v>7.5277265270908065E-4</v>
      </c>
      <c r="O999" s="23">
        <v>1.3029453813060098E-3</v>
      </c>
      <c r="P999" s="23">
        <v>3.7871586593132996E-4</v>
      </c>
      <c r="Q999" s="23" t="s">
        <v>736</v>
      </c>
      <c r="R999" s="23">
        <v>1.9636601127704593E-4</v>
      </c>
      <c r="S999" s="23">
        <v>4.0824829046386298E-3</v>
      </c>
      <c r="T999" s="23">
        <v>4.1673332800085382E-4</v>
      </c>
      <c r="U999" s="23">
        <v>5.1639777949432275E-4</v>
      </c>
      <c r="V999" s="23">
        <v>4.0824829046386306E-3</v>
      </c>
      <c r="W999" s="23">
        <v>0</v>
      </c>
      <c r="X999" s="23">
        <v>0</v>
      </c>
      <c r="Y999" s="23">
        <v>0</v>
      </c>
      <c r="Z999" s="23">
        <v>2.0655911179772893E-3</v>
      </c>
      <c r="AA999" s="23">
        <v>7.5277265270908065E-4</v>
      </c>
      <c r="AB999" s="23">
        <v>7.5277265270908098E-4</v>
      </c>
      <c r="AC999" s="221"/>
      <c r="AD999" s="222"/>
      <c r="AE999" s="222"/>
      <c r="AF999" s="222"/>
      <c r="AG999" s="222"/>
      <c r="AH999" s="222"/>
      <c r="AI999" s="222"/>
      <c r="AJ999" s="222"/>
      <c r="AK999" s="222"/>
      <c r="AL999" s="222"/>
      <c r="AM999" s="222"/>
      <c r="AN999" s="222"/>
      <c r="AO999" s="222"/>
      <c r="AP999" s="222"/>
      <c r="AQ999" s="222"/>
      <c r="AR999" s="222"/>
      <c r="AS999" s="222"/>
      <c r="AT999" s="222"/>
      <c r="AU999" s="222"/>
      <c r="AV999" s="222"/>
      <c r="AW999" s="222"/>
      <c r="AX999" s="222"/>
      <c r="AY999" s="222"/>
      <c r="AZ999" s="222"/>
      <c r="BA999" s="222"/>
      <c r="BB999" s="222"/>
      <c r="BC999" s="222"/>
      <c r="BD999" s="222"/>
      <c r="BE999" s="222"/>
      <c r="BF999" s="222"/>
      <c r="BG999" s="222"/>
      <c r="BH999" s="222"/>
      <c r="BI999" s="222"/>
      <c r="BJ999" s="222"/>
      <c r="BK999" s="222"/>
      <c r="BL999" s="222"/>
      <c r="BM999" s="57"/>
    </row>
    <row r="1000" spans="1:65">
      <c r="A1000" s="30"/>
      <c r="B1000" s="3" t="s">
        <v>87</v>
      </c>
      <c r="C1000" s="29"/>
      <c r="D1000" s="13">
        <v>0</v>
      </c>
      <c r="E1000" s="13">
        <v>0</v>
      </c>
      <c r="F1000" s="13">
        <v>6.1871724880198431E-2</v>
      </c>
      <c r="G1000" s="13">
        <v>0</v>
      </c>
      <c r="H1000" s="13">
        <v>4.2211550619200754E-2</v>
      </c>
      <c r="I1000" s="13">
        <v>2.5252471575084336E-2</v>
      </c>
      <c r="J1000" s="13">
        <v>3.3678116053977566E-2</v>
      </c>
      <c r="K1000" s="13">
        <v>2.5784102555612424E-2</v>
      </c>
      <c r="L1000" s="13">
        <v>0</v>
      </c>
      <c r="M1000" s="13">
        <v>4.9232334036499181E-2</v>
      </c>
      <c r="N1000" s="13">
        <v>5.3136893132405695E-2</v>
      </c>
      <c r="O1000" s="13">
        <v>4.6896654396137133E-2</v>
      </c>
      <c r="P1000" s="13">
        <v>2.0230472801242089E-2</v>
      </c>
      <c r="Q1000" s="13" t="s">
        <v>736</v>
      </c>
      <c r="R1000" s="13">
        <v>6.1770811383535006E-3</v>
      </c>
      <c r="S1000" s="13">
        <v>0.14408763192842222</v>
      </c>
      <c r="T1000" s="13">
        <v>1.610045053448244E-2</v>
      </c>
      <c r="U1000" s="13">
        <v>3.2961560393254645E-2</v>
      </c>
      <c r="V1000" s="13">
        <v>0.10649955403405122</v>
      </c>
      <c r="W1000" s="13">
        <v>0</v>
      </c>
      <c r="X1000" s="13">
        <v>0</v>
      </c>
      <c r="Y1000" s="13">
        <v>0</v>
      </c>
      <c r="Z1000" s="13">
        <v>0.13471246421591018</v>
      </c>
      <c r="AA1000" s="13">
        <v>3.3959668543266798E-2</v>
      </c>
      <c r="AB1000" s="13">
        <v>8.5219545589707277E-2</v>
      </c>
      <c r="AC1000" s="157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6"/>
    </row>
    <row r="1001" spans="1:65">
      <c r="A1001" s="30"/>
      <c r="B1001" s="3" t="s">
        <v>241</v>
      </c>
      <c r="C1001" s="29"/>
      <c r="D1001" s="13">
        <v>0.22856714788132182</v>
      </c>
      <c r="E1001" s="13">
        <v>0.84285072182198273</v>
      </c>
      <c r="F1001" s="13">
        <v>-0.2526216517055293</v>
      </c>
      <c r="G1001" s="13">
        <v>-1.7146281694942478E-2</v>
      </c>
      <c r="H1001" s="13">
        <v>9.5472373527512033E-2</v>
      </c>
      <c r="I1001" s="13">
        <v>-6.908222129264896E-3</v>
      </c>
      <c r="J1001" s="13">
        <v>-5.8098519957653361E-2</v>
      </c>
      <c r="K1001" s="13">
        <v>-2.7384341260620171E-2</v>
      </c>
      <c r="L1001" s="13">
        <v>-0.38571642605933909</v>
      </c>
      <c r="M1001" s="13">
        <v>-6.6288967610195537E-2</v>
      </c>
      <c r="N1001" s="13">
        <v>-0.1297649369173971</v>
      </c>
      <c r="O1001" s="13">
        <v>0.70668452959846939</v>
      </c>
      <c r="P1001" s="13">
        <v>0.14994314724095936</v>
      </c>
      <c r="Q1001" s="13" t="s">
        <v>736</v>
      </c>
      <c r="R1001" s="13">
        <v>0.95277368883466385</v>
      </c>
      <c r="S1001" s="13">
        <v>0.7404701261652058</v>
      </c>
      <c r="T1001" s="13">
        <v>0.58997065054974374</v>
      </c>
      <c r="U1001" s="13">
        <v>-3.7622400826297975E-2</v>
      </c>
      <c r="V1001" s="13">
        <v>1.3547537001058672</v>
      </c>
      <c r="W1001" s="13">
        <v>0.22856714788132182</v>
      </c>
      <c r="X1001" s="13">
        <v>-0.38571642605933909</v>
      </c>
      <c r="Y1001" s="13">
        <v>0.22856714788132182</v>
      </c>
      <c r="Z1001" s="13">
        <v>-5.8098519957653361E-2</v>
      </c>
      <c r="AA1001" s="13">
        <v>0.36166192223513161</v>
      </c>
      <c r="AB1001" s="13">
        <v>-0.45738284301908283</v>
      </c>
      <c r="AC1001" s="157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6"/>
    </row>
    <row r="1002" spans="1:65">
      <c r="A1002" s="30"/>
      <c r="B1002" s="46" t="s">
        <v>242</v>
      </c>
      <c r="C1002" s="47"/>
      <c r="D1002" s="45">
        <v>0.4</v>
      </c>
      <c r="E1002" s="45">
        <v>2.2400000000000002</v>
      </c>
      <c r="F1002" s="45">
        <v>1.04</v>
      </c>
      <c r="G1002" s="45">
        <v>0.34</v>
      </c>
      <c r="H1002" s="45">
        <v>0</v>
      </c>
      <c r="I1002" s="45">
        <v>0.31</v>
      </c>
      <c r="J1002" s="45">
        <v>0.46</v>
      </c>
      <c r="K1002" s="45">
        <v>0.37</v>
      </c>
      <c r="L1002" s="45">
        <v>1.44</v>
      </c>
      <c r="M1002" s="45">
        <v>0.48</v>
      </c>
      <c r="N1002" s="45">
        <v>0.67</v>
      </c>
      <c r="O1002" s="45">
        <v>1.83</v>
      </c>
      <c r="P1002" s="45">
        <v>0.16</v>
      </c>
      <c r="Q1002" s="45">
        <v>5.92</v>
      </c>
      <c r="R1002" s="45">
        <v>2.57</v>
      </c>
      <c r="S1002" s="45">
        <v>1.93</v>
      </c>
      <c r="T1002" s="45">
        <v>1.48</v>
      </c>
      <c r="U1002" s="45">
        <v>0.4</v>
      </c>
      <c r="V1002" s="45">
        <v>3.77</v>
      </c>
      <c r="W1002" s="45">
        <v>0.4</v>
      </c>
      <c r="X1002" s="45">
        <v>1.44</v>
      </c>
      <c r="Y1002" s="45">
        <v>0.4</v>
      </c>
      <c r="Z1002" s="45">
        <v>0.46</v>
      </c>
      <c r="AA1002" s="45">
        <v>0.8</v>
      </c>
      <c r="AB1002" s="45">
        <v>1.66</v>
      </c>
      <c r="AC1002" s="157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6"/>
    </row>
    <row r="1003" spans="1:65">
      <c r="B1003" s="31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AA1003" s="20"/>
      <c r="AB1003" s="20"/>
      <c r="BM1003" s="56"/>
    </row>
    <row r="1004" spans="1:65" ht="15">
      <c r="B1004" s="8" t="s">
        <v>596</v>
      </c>
      <c r="BM1004" s="28" t="s">
        <v>67</v>
      </c>
    </row>
    <row r="1005" spans="1:65" ht="15">
      <c r="A1005" s="25" t="s">
        <v>64</v>
      </c>
      <c r="B1005" s="18" t="s">
        <v>114</v>
      </c>
      <c r="C1005" s="15" t="s">
        <v>115</v>
      </c>
      <c r="D1005" s="16" t="s">
        <v>234</v>
      </c>
      <c r="E1005" s="17" t="s">
        <v>234</v>
      </c>
      <c r="F1005" s="17" t="s">
        <v>234</v>
      </c>
      <c r="G1005" s="17" t="s">
        <v>234</v>
      </c>
      <c r="H1005" s="17" t="s">
        <v>234</v>
      </c>
      <c r="I1005" s="17" t="s">
        <v>234</v>
      </c>
      <c r="J1005" s="17" t="s">
        <v>234</v>
      </c>
      <c r="K1005" s="17" t="s">
        <v>234</v>
      </c>
      <c r="L1005" s="17" t="s">
        <v>234</v>
      </c>
      <c r="M1005" s="17" t="s">
        <v>234</v>
      </c>
      <c r="N1005" s="17" t="s">
        <v>234</v>
      </c>
      <c r="O1005" s="17" t="s">
        <v>234</v>
      </c>
      <c r="P1005" s="17" t="s">
        <v>234</v>
      </c>
      <c r="Q1005" s="17" t="s">
        <v>234</v>
      </c>
      <c r="R1005" s="17" t="s">
        <v>234</v>
      </c>
      <c r="S1005" s="17" t="s">
        <v>234</v>
      </c>
      <c r="T1005" s="17" t="s">
        <v>234</v>
      </c>
      <c r="U1005" s="17" t="s">
        <v>234</v>
      </c>
      <c r="V1005" s="17" t="s">
        <v>234</v>
      </c>
      <c r="W1005" s="17" t="s">
        <v>234</v>
      </c>
      <c r="X1005" s="17" t="s">
        <v>234</v>
      </c>
      <c r="Y1005" s="17" t="s">
        <v>234</v>
      </c>
      <c r="Z1005" s="17" t="s">
        <v>234</v>
      </c>
      <c r="AA1005" s="17" t="s">
        <v>234</v>
      </c>
      <c r="AB1005" s="17" t="s">
        <v>234</v>
      </c>
      <c r="AC1005" s="157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235</v>
      </c>
      <c r="C1006" s="9" t="s">
        <v>235</v>
      </c>
      <c r="D1006" s="154" t="s">
        <v>245</v>
      </c>
      <c r="E1006" s="156" t="s">
        <v>246</v>
      </c>
      <c r="F1006" s="156" t="s">
        <v>247</v>
      </c>
      <c r="G1006" s="156" t="s">
        <v>248</v>
      </c>
      <c r="H1006" s="156" t="s">
        <v>249</v>
      </c>
      <c r="I1006" s="156" t="s">
        <v>250</v>
      </c>
      <c r="J1006" s="156" t="s">
        <v>251</v>
      </c>
      <c r="K1006" s="156" t="s">
        <v>252</v>
      </c>
      <c r="L1006" s="156" t="s">
        <v>253</v>
      </c>
      <c r="M1006" s="156" t="s">
        <v>254</v>
      </c>
      <c r="N1006" s="156" t="s">
        <v>255</v>
      </c>
      <c r="O1006" s="156" t="s">
        <v>256</v>
      </c>
      <c r="P1006" s="156" t="s">
        <v>257</v>
      </c>
      <c r="Q1006" s="156" t="s">
        <v>259</v>
      </c>
      <c r="R1006" s="156" t="s">
        <v>260</v>
      </c>
      <c r="S1006" s="156" t="s">
        <v>261</v>
      </c>
      <c r="T1006" s="156" t="s">
        <v>262</v>
      </c>
      <c r="U1006" s="156" t="s">
        <v>264</v>
      </c>
      <c r="V1006" s="156" t="s">
        <v>265</v>
      </c>
      <c r="W1006" s="156" t="s">
        <v>267</v>
      </c>
      <c r="X1006" s="156" t="s">
        <v>268</v>
      </c>
      <c r="Y1006" s="156" t="s">
        <v>269</v>
      </c>
      <c r="Z1006" s="156" t="s">
        <v>270</v>
      </c>
      <c r="AA1006" s="156" t="s">
        <v>271</v>
      </c>
      <c r="AB1006" s="156" t="s">
        <v>272</v>
      </c>
      <c r="AC1006" s="157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3</v>
      </c>
    </row>
    <row r="1007" spans="1:65">
      <c r="A1007" s="30"/>
      <c r="B1007" s="19"/>
      <c r="C1007" s="9"/>
      <c r="D1007" s="10" t="s">
        <v>282</v>
      </c>
      <c r="E1007" s="11" t="s">
        <v>282</v>
      </c>
      <c r="F1007" s="11" t="s">
        <v>281</v>
      </c>
      <c r="G1007" s="11" t="s">
        <v>281</v>
      </c>
      <c r="H1007" s="11" t="s">
        <v>281</v>
      </c>
      <c r="I1007" s="11" t="s">
        <v>281</v>
      </c>
      <c r="J1007" s="11" t="s">
        <v>281</v>
      </c>
      <c r="K1007" s="11" t="s">
        <v>281</v>
      </c>
      <c r="L1007" s="11" t="s">
        <v>282</v>
      </c>
      <c r="M1007" s="11" t="s">
        <v>281</v>
      </c>
      <c r="N1007" s="11" t="s">
        <v>281</v>
      </c>
      <c r="O1007" s="11" t="s">
        <v>305</v>
      </c>
      <c r="P1007" s="11" t="s">
        <v>281</v>
      </c>
      <c r="Q1007" s="11" t="s">
        <v>282</v>
      </c>
      <c r="R1007" s="11" t="s">
        <v>305</v>
      </c>
      <c r="S1007" s="11" t="s">
        <v>282</v>
      </c>
      <c r="T1007" s="11" t="s">
        <v>282</v>
      </c>
      <c r="U1007" s="11" t="s">
        <v>282</v>
      </c>
      <c r="V1007" s="11" t="s">
        <v>282</v>
      </c>
      <c r="W1007" s="11" t="s">
        <v>281</v>
      </c>
      <c r="X1007" s="11" t="s">
        <v>305</v>
      </c>
      <c r="Y1007" s="11" t="s">
        <v>282</v>
      </c>
      <c r="Z1007" s="11" t="s">
        <v>282</v>
      </c>
      <c r="AA1007" s="11" t="s">
        <v>282</v>
      </c>
      <c r="AB1007" s="11" t="s">
        <v>281</v>
      </c>
      <c r="AC1007" s="157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</v>
      </c>
    </row>
    <row r="1008" spans="1:65">
      <c r="A1008" s="30"/>
      <c r="B1008" s="19"/>
      <c r="C1008" s="9"/>
      <c r="D1008" s="26" t="s">
        <v>306</v>
      </c>
      <c r="E1008" s="26" t="s">
        <v>306</v>
      </c>
      <c r="F1008" s="26" t="s">
        <v>306</v>
      </c>
      <c r="G1008" s="26" t="s">
        <v>306</v>
      </c>
      <c r="H1008" s="26" t="s">
        <v>306</v>
      </c>
      <c r="I1008" s="26" t="s">
        <v>306</v>
      </c>
      <c r="J1008" s="26" t="s">
        <v>306</v>
      </c>
      <c r="K1008" s="26" t="s">
        <v>306</v>
      </c>
      <c r="L1008" s="26" t="s">
        <v>306</v>
      </c>
      <c r="M1008" s="26" t="s">
        <v>121</v>
      </c>
      <c r="N1008" s="26" t="s">
        <v>278</v>
      </c>
      <c r="O1008" s="26" t="s">
        <v>307</v>
      </c>
      <c r="P1008" s="26" t="s">
        <v>308</v>
      </c>
      <c r="Q1008" s="26" t="s">
        <v>307</v>
      </c>
      <c r="R1008" s="26" t="s">
        <v>307</v>
      </c>
      <c r="S1008" s="26" t="s">
        <v>307</v>
      </c>
      <c r="T1008" s="26" t="s">
        <v>309</v>
      </c>
      <c r="U1008" s="26" t="s">
        <v>306</v>
      </c>
      <c r="V1008" s="26" t="s">
        <v>308</v>
      </c>
      <c r="W1008" s="26" t="s">
        <v>309</v>
      </c>
      <c r="X1008" s="26" t="s">
        <v>306</v>
      </c>
      <c r="Y1008" s="26" t="s">
        <v>309</v>
      </c>
      <c r="Z1008" s="26" t="s">
        <v>309</v>
      </c>
      <c r="AA1008" s="26" t="s">
        <v>306</v>
      </c>
      <c r="AB1008" s="26" t="s">
        <v>308</v>
      </c>
      <c r="AC1008" s="157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152" t="s">
        <v>97</v>
      </c>
      <c r="E1009" s="152">
        <v>1.29</v>
      </c>
      <c r="F1009" s="21">
        <v>1.1000000000000001</v>
      </c>
      <c r="G1009" s="21">
        <v>1.08</v>
      </c>
      <c r="H1009" s="21">
        <v>1.19</v>
      </c>
      <c r="I1009" s="21">
        <v>1.18</v>
      </c>
      <c r="J1009" s="21">
        <v>1.18</v>
      </c>
      <c r="K1009" s="21">
        <v>1.18</v>
      </c>
      <c r="L1009" s="21">
        <v>1.24</v>
      </c>
      <c r="M1009" s="21">
        <v>1.24</v>
      </c>
      <c r="N1009" s="21">
        <v>1.18</v>
      </c>
      <c r="O1009" s="152" t="s">
        <v>109</v>
      </c>
      <c r="P1009" s="21">
        <v>1.1916579902870565</v>
      </c>
      <c r="Q1009" s="21">
        <v>1.1741452095696432</v>
      </c>
      <c r="R1009" s="152" t="s">
        <v>109</v>
      </c>
      <c r="S1009" s="152">
        <v>1.44</v>
      </c>
      <c r="T1009" s="152">
        <v>0.33</v>
      </c>
      <c r="U1009" s="21">
        <v>1.105</v>
      </c>
      <c r="V1009" s="152">
        <v>1.56</v>
      </c>
      <c r="W1009" s="21">
        <v>1.17</v>
      </c>
      <c r="X1009" s="152" t="s">
        <v>109</v>
      </c>
      <c r="Y1009" s="21">
        <v>1.1200000000000001</v>
      </c>
      <c r="Z1009" s="21">
        <v>1.1200000000000001</v>
      </c>
      <c r="AA1009" s="21">
        <v>1.1399999999999999</v>
      </c>
      <c r="AB1009" s="152">
        <v>1.85</v>
      </c>
      <c r="AC1009" s="157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>
        <v>1</v>
      </c>
      <c r="C1010" s="9">
        <v>2</v>
      </c>
      <c r="D1010" s="153" t="s">
        <v>97</v>
      </c>
      <c r="E1010" s="153">
        <v>1.32</v>
      </c>
      <c r="F1010" s="11">
        <v>1.1000000000000001</v>
      </c>
      <c r="G1010" s="11">
        <v>1.06</v>
      </c>
      <c r="H1010" s="11">
        <v>1.23</v>
      </c>
      <c r="I1010" s="11">
        <v>1.1499999999999999</v>
      </c>
      <c r="J1010" s="11">
        <v>1.18</v>
      </c>
      <c r="K1010" s="11">
        <v>1.25</v>
      </c>
      <c r="L1010" s="11">
        <v>1.2</v>
      </c>
      <c r="M1010" s="11">
        <v>1.19</v>
      </c>
      <c r="N1010" s="11">
        <v>1.2</v>
      </c>
      <c r="O1010" s="153" t="s">
        <v>109</v>
      </c>
      <c r="P1010" s="159">
        <v>1.0941480837251218</v>
      </c>
      <c r="Q1010" s="11">
        <v>1.1997623920079401</v>
      </c>
      <c r="R1010" s="153" t="s">
        <v>109</v>
      </c>
      <c r="S1010" s="153">
        <v>1.47</v>
      </c>
      <c r="T1010" s="153">
        <v>0.32</v>
      </c>
      <c r="U1010" s="11">
        <v>1.153</v>
      </c>
      <c r="V1010" s="153">
        <v>1.55</v>
      </c>
      <c r="W1010" s="11">
        <v>1.1399999999999999</v>
      </c>
      <c r="X1010" s="153" t="s">
        <v>109</v>
      </c>
      <c r="Y1010" s="11">
        <v>1.1299999999999999</v>
      </c>
      <c r="Z1010" s="11">
        <v>1.1599999999999999</v>
      </c>
      <c r="AA1010" s="11">
        <v>1.2</v>
      </c>
      <c r="AB1010" s="153">
        <v>1.88</v>
      </c>
      <c r="AC1010" s="157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 t="e">
        <v>#N/A</v>
      </c>
    </row>
    <row r="1011" spans="1:65">
      <c r="A1011" s="30"/>
      <c r="B1011" s="19">
        <v>1</v>
      </c>
      <c r="C1011" s="9">
        <v>3</v>
      </c>
      <c r="D1011" s="153" t="s">
        <v>97</v>
      </c>
      <c r="E1011" s="153">
        <v>1.28</v>
      </c>
      <c r="F1011" s="11">
        <v>1.1000000000000001</v>
      </c>
      <c r="G1011" s="11">
        <v>1.08</v>
      </c>
      <c r="H1011" s="11">
        <v>1.2</v>
      </c>
      <c r="I1011" s="11">
        <v>1.17</v>
      </c>
      <c r="J1011" s="11">
        <v>1.18</v>
      </c>
      <c r="K1011" s="11">
        <v>1.21</v>
      </c>
      <c r="L1011" s="11">
        <v>1.18</v>
      </c>
      <c r="M1011" s="11">
        <v>1.27</v>
      </c>
      <c r="N1011" s="11">
        <v>1.19</v>
      </c>
      <c r="O1011" s="153" t="s">
        <v>109</v>
      </c>
      <c r="P1011" s="11">
        <v>1.1743317925119159</v>
      </c>
      <c r="Q1011" s="11">
        <v>1.2017569572371831</v>
      </c>
      <c r="R1011" s="153" t="s">
        <v>109</v>
      </c>
      <c r="S1011" s="153">
        <v>1.47</v>
      </c>
      <c r="T1011" s="153">
        <v>0.34</v>
      </c>
      <c r="U1011" s="11">
        <v>1.141</v>
      </c>
      <c r="V1011" s="153">
        <v>1.44</v>
      </c>
      <c r="W1011" s="11">
        <v>1.1599999999999999</v>
      </c>
      <c r="X1011" s="153" t="s">
        <v>109</v>
      </c>
      <c r="Y1011" s="11">
        <v>1.1100000000000001</v>
      </c>
      <c r="Z1011" s="11">
        <v>1.17</v>
      </c>
      <c r="AA1011" s="11">
        <v>1.1499999999999999</v>
      </c>
      <c r="AB1011" s="153">
        <v>1.76</v>
      </c>
      <c r="AC1011" s="157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16</v>
      </c>
    </row>
    <row r="1012" spans="1:65">
      <c r="A1012" s="30"/>
      <c r="B1012" s="19">
        <v>1</v>
      </c>
      <c r="C1012" s="9">
        <v>4</v>
      </c>
      <c r="D1012" s="153" t="s">
        <v>97</v>
      </c>
      <c r="E1012" s="153">
        <v>1.33</v>
      </c>
      <c r="F1012" s="11">
        <v>1.2</v>
      </c>
      <c r="G1012" s="11">
        <v>1.08</v>
      </c>
      <c r="H1012" s="11">
        <v>1.22</v>
      </c>
      <c r="I1012" s="11">
        <v>1.1499999999999999</v>
      </c>
      <c r="J1012" s="11">
        <v>1.18</v>
      </c>
      <c r="K1012" s="11">
        <v>1.2</v>
      </c>
      <c r="L1012" s="11">
        <v>1.2</v>
      </c>
      <c r="M1012" s="11">
        <v>1.24</v>
      </c>
      <c r="N1012" s="11">
        <v>1.2</v>
      </c>
      <c r="O1012" s="153" t="s">
        <v>109</v>
      </c>
      <c r="P1012" s="11">
        <v>1.1829238452481201</v>
      </c>
      <c r="Q1012" s="11">
        <v>1.1819004423204191</v>
      </c>
      <c r="R1012" s="153" t="s">
        <v>109</v>
      </c>
      <c r="S1012" s="153">
        <v>1.43</v>
      </c>
      <c r="T1012" s="153">
        <v>0.32</v>
      </c>
      <c r="U1012" s="11">
        <v>1.1240000000000001</v>
      </c>
      <c r="V1012" s="153">
        <v>1.46</v>
      </c>
      <c r="W1012" s="11">
        <v>1.23</v>
      </c>
      <c r="X1012" s="153" t="s">
        <v>109</v>
      </c>
      <c r="Y1012" s="11">
        <v>1.1100000000000001</v>
      </c>
      <c r="Z1012" s="11">
        <v>1.1399999999999999</v>
      </c>
      <c r="AA1012" s="11">
        <v>1.19</v>
      </c>
      <c r="AB1012" s="153">
        <v>1.78</v>
      </c>
      <c r="AC1012" s="157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1.1624868320026189</v>
      </c>
    </row>
    <row r="1013" spans="1:65">
      <c r="A1013" s="30"/>
      <c r="B1013" s="19">
        <v>1</v>
      </c>
      <c r="C1013" s="9">
        <v>5</v>
      </c>
      <c r="D1013" s="153" t="s">
        <v>97</v>
      </c>
      <c r="E1013" s="153">
        <v>1.25</v>
      </c>
      <c r="F1013" s="11">
        <v>1.1000000000000001</v>
      </c>
      <c r="G1013" s="159">
        <v>1.04</v>
      </c>
      <c r="H1013" s="11">
        <v>1.2</v>
      </c>
      <c r="I1013" s="11">
        <v>1.2</v>
      </c>
      <c r="J1013" s="11">
        <v>1.18</v>
      </c>
      <c r="K1013" s="11">
        <v>1.1100000000000001</v>
      </c>
      <c r="L1013" s="11">
        <v>1.18</v>
      </c>
      <c r="M1013" s="11">
        <v>1.21</v>
      </c>
      <c r="N1013" s="11">
        <v>1.18</v>
      </c>
      <c r="O1013" s="153" t="s">
        <v>109</v>
      </c>
      <c r="P1013" s="11">
        <v>1.1522663392014203</v>
      </c>
      <c r="Q1013" s="11">
        <v>1.1711335086964212</v>
      </c>
      <c r="R1013" s="153" t="s">
        <v>109</v>
      </c>
      <c r="S1013" s="153">
        <v>1.46</v>
      </c>
      <c r="T1013" s="153">
        <v>0.35</v>
      </c>
      <c r="U1013" s="11">
        <v>1.099</v>
      </c>
      <c r="V1013" s="153">
        <v>1.54</v>
      </c>
      <c r="W1013" s="11">
        <v>1.06</v>
      </c>
      <c r="X1013" s="153" t="s">
        <v>109</v>
      </c>
      <c r="Y1013" s="11">
        <v>1.1100000000000001</v>
      </c>
      <c r="Z1013" s="11">
        <v>1.1100000000000001</v>
      </c>
      <c r="AA1013" s="11">
        <v>1.18</v>
      </c>
      <c r="AB1013" s="159">
        <v>1.47</v>
      </c>
      <c r="AC1013" s="157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114</v>
      </c>
    </row>
    <row r="1014" spans="1:65">
      <c r="A1014" s="30"/>
      <c r="B1014" s="19">
        <v>1</v>
      </c>
      <c r="C1014" s="9">
        <v>6</v>
      </c>
      <c r="D1014" s="153" t="s">
        <v>97</v>
      </c>
      <c r="E1014" s="153">
        <v>1.33</v>
      </c>
      <c r="F1014" s="11">
        <v>1.1000000000000001</v>
      </c>
      <c r="G1014" s="11">
        <v>1.0900000000000001</v>
      </c>
      <c r="H1014" s="11">
        <v>1.17</v>
      </c>
      <c r="I1014" s="11">
        <v>1.19</v>
      </c>
      <c r="J1014" s="11">
        <v>1.1599999999999999</v>
      </c>
      <c r="K1014" s="11">
        <v>1.1000000000000001</v>
      </c>
      <c r="L1014" s="11">
        <v>1.17</v>
      </c>
      <c r="M1014" s="11">
        <v>1.21</v>
      </c>
      <c r="N1014" s="11">
        <v>1.19</v>
      </c>
      <c r="O1014" s="153" t="s">
        <v>109</v>
      </c>
      <c r="P1014" s="11">
        <v>1.1666207153599226</v>
      </c>
      <c r="Q1014" s="11">
        <v>1.1656765432896972</v>
      </c>
      <c r="R1014" s="153" t="s">
        <v>109</v>
      </c>
      <c r="S1014" s="153">
        <v>1.44</v>
      </c>
      <c r="T1014" s="153">
        <v>0.33</v>
      </c>
      <c r="U1014" s="11">
        <v>1.103</v>
      </c>
      <c r="V1014" s="153">
        <v>1.47</v>
      </c>
      <c r="W1014" s="11">
        <v>1.1599999999999999</v>
      </c>
      <c r="X1014" s="153" t="s">
        <v>109</v>
      </c>
      <c r="Y1014" s="11">
        <v>1.1299999999999999</v>
      </c>
      <c r="Z1014" s="11">
        <v>1.1599999999999999</v>
      </c>
      <c r="AA1014" s="11">
        <v>1.19</v>
      </c>
      <c r="AB1014" s="153">
        <v>1.73</v>
      </c>
      <c r="AC1014" s="157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6"/>
    </row>
    <row r="1015" spans="1:65">
      <c r="A1015" s="30"/>
      <c r="B1015" s="20" t="s">
        <v>238</v>
      </c>
      <c r="C1015" s="12"/>
      <c r="D1015" s="22" t="s">
        <v>736</v>
      </c>
      <c r="E1015" s="22">
        <v>1.3</v>
      </c>
      <c r="F1015" s="22">
        <v>1.1166666666666665</v>
      </c>
      <c r="G1015" s="22">
        <v>1.0716666666666668</v>
      </c>
      <c r="H1015" s="22">
        <v>1.2016666666666667</v>
      </c>
      <c r="I1015" s="22">
        <v>1.1733333333333336</v>
      </c>
      <c r="J1015" s="22">
        <v>1.1766666666666665</v>
      </c>
      <c r="K1015" s="22">
        <v>1.175</v>
      </c>
      <c r="L1015" s="22">
        <v>1.1950000000000001</v>
      </c>
      <c r="M1015" s="22">
        <v>1.2266666666666666</v>
      </c>
      <c r="N1015" s="22">
        <v>1.1899999999999997</v>
      </c>
      <c r="O1015" s="22" t="s">
        <v>736</v>
      </c>
      <c r="P1015" s="22">
        <v>1.1603247943889263</v>
      </c>
      <c r="Q1015" s="22">
        <v>1.1823958421868841</v>
      </c>
      <c r="R1015" s="22" t="s">
        <v>736</v>
      </c>
      <c r="S1015" s="22">
        <v>1.4516666666666664</v>
      </c>
      <c r="T1015" s="22">
        <v>0.33166666666666672</v>
      </c>
      <c r="U1015" s="22">
        <v>1.1208333333333333</v>
      </c>
      <c r="V1015" s="22">
        <v>1.5033333333333336</v>
      </c>
      <c r="W1015" s="22">
        <v>1.1533333333333333</v>
      </c>
      <c r="X1015" s="22" t="s">
        <v>736</v>
      </c>
      <c r="Y1015" s="22">
        <v>1.1183333333333334</v>
      </c>
      <c r="Z1015" s="22">
        <v>1.1433333333333333</v>
      </c>
      <c r="AA1015" s="22">
        <v>1.1749999999999998</v>
      </c>
      <c r="AB1015" s="22">
        <v>1.7450000000000001</v>
      </c>
      <c r="AC1015" s="157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6"/>
    </row>
    <row r="1016" spans="1:65">
      <c r="A1016" s="30"/>
      <c r="B1016" s="3" t="s">
        <v>239</v>
      </c>
      <c r="C1016" s="29"/>
      <c r="D1016" s="11" t="s">
        <v>736</v>
      </c>
      <c r="E1016" s="11">
        <v>1.3050000000000002</v>
      </c>
      <c r="F1016" s="11">
        <v>1.1000000000000001</v>
      </c>
      <c r="G1016" s="11">
        <v>1.08</v>
      </c>
      <c r="H1016" s="11">
        <v>1.2</v>
      </c>
      <c r="I1016" s="11">
        <v>1.1749999999999998</v>
      </c>
      <c r="J1016" s="11">
        <v>1.18</v>
      </c>
      <c r="K1016" s="11">
        <v>1.19</v>
      </c>
      <c r="L1016" s="11">
        <v>1.19</v>
      </c>
      <c r="M1016" s="11">
        <v>1.2250000000000001</v>
      </c>
      <c r="N1016" s="11">
        <v>1.19</v>
      </c>
      <c r="O1016" s="11" t="s">
        <v>736</v>
      </c>
      <c r="P1016" s="11">
        <v>1.1704762539359193</v>
      </c>
      <c r="Q1016" s="11">
        <v>1.1780228259450312</v>
      </c>
      <c r="R1016" s="11" t="s">
        <v>736</v>
      </c>
      <c r="S1016" s="11">
        <v>1.45</v>
      </c>
      <c r="T1016" s="11">
        <v>0.33</v>
      </c>
      <c r="U1016" s="11">
        <v>1.1145</v>
      </c>
      <c r="V1016" s="11">
        <v>1.5049999999999999</v>
      </c>
      <c r="W1016" s="11">
        <v>1.1599999999999999</v>
      </c>
      <c r="X1016" s="11" t="s">
        <v>736</v>
      </c>
      <c r="Y1016" s="11">
        <v>1.1150000000000002</v>
      </c>
      <c r="Z1016" s="11">
        <v>1.1499999999999999</v>
      </c>
      <c r="AA1016" s="11">
        <v>1.1850000000000001</v>
      </c>
      <c r="AB1016" s="11">
        <v>1.77</v>
      </c>
      <c r="AC1016" s="157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6"/>
    </row>
    <row r="1017" spans="1:65">
      <c r="A1017" s="30"/>
      <c r="B1017" s="3" t="s">
        <v>240</v>
      </c>
      <c r="C1017" s="29"/>
      <c r="D1017" s="23" t="s">
        <v>736</v>
      </c>
      <c r="E1017" s="23">
        <v>3.2249030993194226E-2</v>
      </c>
      <c r="F1017" s="23">
        <v>4.0824829046386249E-2</v>
      </c>
      <c r="G1017" s="23">
        <v>1.8348478592697198E-2</v>
      </c>
      <c r="H1017" s="23">
        <v>2.1369760566432829E-2</v>
      </c>
      <c r="I1017" s="23">
        <v>2.0655911179772911E-2</v>
      </c>
      <c r="J1017" s="23">
        <v>8.1649658092772682E-3</v>
      </c>
      <c r="K1017" s="23">
        <v>5.8906705900092511E-2</v>
      </c>
      <c r="L1017" s="23">
        <v>2.5099800796022292E-2</v>
      </c>
      <c r="M1017" s="23">
        <v>2.8751811537130457E-2</v>
      </c>
      <c r="N1017" s="23">
        <v>8.9442719099991665E-3</v>
      </c>
      <c r="O1017" s="23" t="s">
        <v>736</v>
      </c>
      <c r="P1017" s="23">
        <v>3.5135784085480237E-2</v>
      </c>
      <c r="Q1017" s="23">
        <v>1.517328770935546E-2</v>
      </c>
      <c r="R1017" s="23" t="s">
        <v>736</v>
      </c>
      <c r="S1017" s="23">
        <v>1.7224014243685099E-2</v>
      </c>
      <c r="T1017" s="23">
        <v>1.1690451944500115E-2</v>
      </c>
      <c r="U1017" s="23">
        <v>2.2346513523739394E-2</v>
      </c>
      <c r="V1017" s="23">
        <v>5.2408650685422831E-2</v>
      </c>
      <c r="W1017" s="23">
        <v>5.501514942874066E-2</v>
      </c>
      <c r="X1017" s="23" t="s">
        <v>736</v>
      </c>
      <c r="Y1017" s="23">
        <v>9.8319208025016546E-3</v>
      </c>
      <c r="Z1017" s="23">
        <v>2.4221202832779849E-2</v>
      </c>
      <c r="AA1017" s="23">
        <v>2.428991560298226E-2</v>
      </c>
      <c r="AB1017" s="23">
        <v>0.14597945060863876</v>
      </c>
      <c r="AC1017" s="221"/>
      <c r="AD1017" s="222"/>
      <c r="AE1017" s="222"/>
      <c r="AF1017" s="222"/>
      <c r="AG1017" s="222"/>
      <c r="AH1017" s="222"/>
      <c r="AI1017" s="222"/>
      <c r="AJ1017" s="222"/>
      <c r="AK1017" s="222"/>
      <c r="AL1017" s="222"/>
      <c r="AM1017" s="222"/>
      <c r="AN1017" s="222"/>
      <c r="AO1017" s="222"/>
      <c r="AP1017" s="222"/>
      <c r="AQ1017" s="222"/>
      <c r="AR1017" s="222"/>
      <c r="AS1017" s="222"/>
      <c r="AT1017" s="222"/>
      <c r="AU1017" s="222"/>
      <c r="AV1017" s="222"/>
      <c r="AW1017" s="222"/>
      <c r="AX1017" s="222"/>
      <c r="AY1017" s="222"/>
      <c r="AZ1017" s="222"/>
      <c r="BA1017" s="222"/>
      <c r="BB1017" s="222"/>
      <c r="BC1017" s="222"/>
      <c r="BD1017" s="222"/>
      <c r="BE1017" s="222"/>
      <c r="BF1017" s="222"/>
      <c r="BG1017" s="222"/>
      <c r="BH1017" s="222"/>
      <c r="BI1017" s="222"/>
      <c r="BJ1017" s="222"/>
      <c r="BK1017" s="222"/>
      <c r="BL1017" s="222"/>
      <c r="BM1017" s="57"/>
    </row>
    <row r="1018" spans="1:65">
      <c r="A1018" s="30"/>
      <c r="B1018" s="3" t="s">
        <v>87</v>
      </c>
      <c r="C1018" s="29"/>
      <c r="D1018" s="13" t="s">
        <v>736</v>
      </c>
      <c r="E1018" s="13">
        <v>2.4806946917841712E-2</v>
      </c>
      <c r="F1018" s="13">
        <v>3.6559548399748884E-2</v>
      </c>
      <c r="G1018" s="13">
        <v>1.7121441921645907E-2</v>
      </c>
      <c r="H1018" s="13">
        <v>1.7783434590651452E-2</v>
      </c>
      <c r="I1018" s="13">
        <v>1.7604469755488274E-2</v>
      </c>
      <c r="J1018" s="13">
        <v>6.9390644271478206E-3</v>
      </c>
      <c r="K1018" s="13">
        <v>5.0133366723482987E-2</v>
      </c>
      <c r="L1018" s="13">
        <v>2.1004017402529114E-2</v>
      </c>
      <c r="M1018" s="13">
        <v>2.3438976796573745E-2</v>
      </c>
      <c r="N1018" s="13">
        <v>7.5161948823522428E-3</v>
      </c>
      <c r="O1018" s="13" t="s">
        <v>736</v>
      </c>
      <c r="P1018" s="13">
        <v>3.0280990508337928E-2</v>
      </c>
      <c r="Q1018" s="13">
        <v>1.2832663282451934E-2</v>
      </c>
      <c r="R1018" s="13" t="s">
        <v>736</v>
      </c>
      <c r="S1018" s="13">
        <v>1.1864992590368613E-2</v>
      </c>
      <c r="T1018" s="13">
        <v>3.5247593802512904E-2</v>
      </c>
      <c r="U1018" s="13">
        <v>1.9937409835306522E-2</v>
      </c>
      <c r="V1018" s="13">
        <v>3.4861630167687022E-2</v>
      </c>
      <c r="W1018" s="13">
        <v>4.7700996614515025E-2</v>
      </c>
      <c r="X1018" s="13" t="s">
        <v>736</v>
      </c>
      <c r="Y1018" s="13">
        <v>8.7915834299567702E-3</v>
      </c>
      <c r="Z1018" s="13">
        <v>2.1184725509719986E-2</v>
      </c>
      <c r="AA1018" s="13">
        <v>2.0672268598282778E-2</v>
      </c>
      <c r="AB1018" s="13">
        <v>8.3655845620996414E-2</v>
      </c>
      <c r="AC1018" s="157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6"/>
    </row>
    <row r="1019" spans="1:65">
      <c r="A1019" s="30"/>
      <c r="B1019" s="3" t="s">
        <v>241</v>
      </c>
      <c r="C1019" s="29"/>
      <c r="D1019" s="13" t="s">
        <v>736</v>
      </c>
      <c r="E1019" s="13">
        <v>0.11829223713483872</v>
      </c>
      <c r="F1019" s="13">
        <v>-3.9415642461100298E-2</v>
      </c>
      <c r="G1019" s="13">
        <v>-7.8125758361921482E-2</v>
      </c>
      <c r="H1019" s="13">
        <v>3.3703465351562434E-2</v>
      </c>
      <c r="I1019" s="13">
        <v>9.3304294140084121E-3</v>
      </c>
      <c r="J1019" s="13">
        <v>1.2197845406661578E-2</v>
      </c>
      <c r="K1019" s="13">
        <v>1.0764137410334884E-2</v>
      </c>
      <c r="L1019" s="13">
        <v>2.7968633366255435E-2</v>
      </c>
      <c r="M1019" s="13">
        <v>5.5209085296463067E-2</v>
      </c>
      <c r="N1019" s="13">
        <v>2.3667509377275131E-2</v>
      </c>
      <c r="O1019" s="13" t="s">
        <v>736</v>
      </c>
      <c r="P1019" s="13">
        <v>-1.8598383690661136E-3</v>
      </c>
      <c r="Q1019" s="13">
        <v>1.7126224260078704E-2</v>
      </c>
      <c r="R1019" s="13" t="s">
        <v>736</v>
      </c>
      <c r="S1019" s="13">
        <v>0.24875966480056966</v>
      </c>
      <c r="T1019" s="13">
        <v>-0.71469210873098343</v>
      </c>
      <c r="U1019" s="13">
        <v>-3.583137247028334E-2</v>
      </c>
      <c r="V1019" s="13">
        <v>0.29320461268669828</v>
      </c>
      <c r="W1019" s="13">
        <v>-7.8740665419124722E-3</v>
      </c>
      <c r="X1019" s="13" t="s">
        <v>736</v>
      </c>
      <c r="Y1019" s="13">
        <v>-3.7981934464773381E-2</v>
      </c>
      <c r="Z1019" s="13">
        <v>-1.6476314519872748E-2</v>
      </c>
      <c r="AA1019" s="13">
        <v>1.0764137410334662E-2</v>
      </c>
      <c r="AB1019" s="13">
        <v>0.50109227215407182</v>
      </c>
      <c r="AC1019" s="157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6"/>
    </row>
    <row r="1020" spans="1:65">
      <c r="A1020" s="30"/>
      <c r="B1020" s="46" t="s">
        <v>242</v>
      </c>
      <c r="C1020" s="47"/>
      <c r="D1020" s="45">
        <v>41.82</v>
      </c>
      <c r="E1020" s="45">
        <v>1.29</v>
      </c>
      <c r="F1020" s="45">
        <v>0.72</v>
      </c>
      <c r="G1020" s="45">
        <v>1.21</v>
      </c>
      <c r="H1020" s="45">
        <v>0.21</v>
      </c>
      <c r="I1020" s="45">
        <v>0.1</v>
      </c>
      <c r="J1020" s="45">
        <v>0.06</v>
      </c>
      <c r="K1020" s="45">
        <v>0.08</v>
      </c>
      <c r="L1020" s="45">
        <v>0.14000000000000001</v>
      </c>
      <c r="M1020" s="45">
        <v>0.48</v>
      </c>
      <c r="N1020" s="45">
        <v>0.08</v>
      </c>
      <c r="O1020" s="45">
        <v>14.43</v>
      </c>
      <c r="P1020" s="45">
        <v>0.24</v>
      </c>
      <c r="Q1020" s="45">
        <v>0</v>
      </c>
      <c r="R1020" s="45">
        <v>14.43</v>
      </c>
      <c r="S1020" s="45">
        <v>2.95</v>
      </c>
      <c r="T1020" s="45">
        <v>9.32</v>
      </c>
      <c r="U1020" s="45">
        <v>0.67</v>
      </c>
      <c r="V1020" s="45">
        <v>3.52</v>
      </c>
      <c r="W1020" s="45">
        <v>0.32</v>
      </c>
      <c r="X1020" s="45">
        <v>14.43</v>
      </c>
      <c r="Y1020" s="45">
        <v>0.7</v>
      </c>
      <c r="Z1020" s="45">
        <v>0.43</v>
      </c>
      <c r="AA1020" s="45">
        <v>0.08</v>
      </c>
      <c r="AB1020" s="45">
        <v>6.16</v>
      </c>
      <c r="AC1020" s="157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6"/>
    </row>
    <row r="1021" spans="1:65">
      <c r="B1021" s="31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BM1021" s="56"/>
    </row>
    <row r="1022" spans="1:65" ht="15">
      <c r="B1022" s="8" t="s">
        <v>597</v>
      </c>
      <c r="BM1022" s="28" t="s">
        <v>279</v>
      </c>
    </row>
    <row r="1023" spans="1:65" ht="15">
      <c r="A1023" s="25" t="s">
        <v>65</v>
      </c>
      <c r="B1023" s="18" t="s">
        <v>114</v>
      </c>
      <c r="C1023" s="15" t="s">
        <v>115</v>
      </c>
      <c r="D1023" s="16" t="s">
        <v>234</v>
      </c>
      <c r="E1023" s="17" t="s">
        <v>234</v>
      </c>
      <c r="F1023" s="17" t="s">
        <v>234</v>
      </c>
      <c r="G1023" s="157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 t="s">
        <v>235</v>
      </c>
      <c r="C1024" s="9" t="s">
        <v>235</v>
      </c>
      <c r="D1024" s="154" t="s">
        <v>246</v>
      </c>
      <c r="E1024" s="156" t="s">
        <v>254</v>
      </c>
      <c r="F1024" s="156" t="s">
        <v>257</v>
      </c>
      <c r="G1024" s="157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s">
        <v>3</v>
      </c>
    </row>
    <row r="1025" spans="1:65">
      <c r="A1025" s="30"/>
      <c r="B1025" s="19"/>
      <c r="C1025" s="9"/>
      <c r="D1025" s="10" t="s">
        <v>282</v>
      </c>
      <c r="E1025" s="11" t="s">
        <v>281</v>
      </c>
      <c r="F1025" s="11" t="s">
        <v>281</v>
      </c>
      <c r="G1025" s="157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3</v>
      </c>
    </row>
    <row r="1026" spans="1:65">
      <c r="A1026" s="30"/>
      <c r="B1026" s="19"/>
      <c r="C1026" s="9"/>
      <c r="D1026" s="26" t="s">
        <v>306</v>
      </c>
      <c r="E1026" s="26" t="s">
        <v>121</v>
      </c>
      <c r="F1026" s="26" t="s">
        <v>308</v>
      </c>
      <c r="G1026" s="157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3</v>
      </c>
    </row>
    <row r="1027" spans="1:65">
      <c r="A1027" s="30"/>
      <c r="B1027" s="18">
        <v>1</v>
      </c>
      <c r="C1027" s="14">
        <v>1</v>
      </c>
      <c r="D1027" s="220" t="s">
        <v>110</v>
      </c>
      <c r="E1027" s="219">
        <v>6.2E-2</v>
      </c>
      <c r="F1027" s="219">
        <v>5.8395583265513709E-2</v>
      </c>
      <c r="G1027" s="221"/>
      <c r="H1027" s="222"/>
      <c r="I1027" s="222"/>
      <c r="J1027" s="222"/>
      <c r="K1027" s="222"/>
      <c r="L1027" s="222"/>
      <c r="M1027" s="222"/>
      <c r="N1027" s="222"/>
      <c r="O1027" s="222"/>
      <c r="P1027" s="222"/>
      <c r="Q1027" s="222"/>
      <c r="R1027" s="222"/>
      <c r="S1027" s="222"/>
      <c r="T1027" s="222"/>
      <c r="U1027" s="222"/>
      <c r="V1027" s="222"/>
      <c r="W1027" s="222"/>
      <c r="X1027" s="222"/>
      <c r="Y1027" s="222"/>
      <c r="Z1027" s="222"/>
      <c r="AA1027" s="222"/>
      <c r="AB1027" s="222"/>
      <c r="AC1027" s="222"/>
      <c r="AD1027" s="222"/>
      <c r="AE1027" s="222"/>
      <c r="AF1027" s="222"/>
      <c r="AG1027" s="222"/>
      <c r="AH1027" s="222"/>
      <c r="AI1027" s="222"/>
      <c r="AJ1027" s="222"/>
      <c r="AK1027" s="222"/>
      <c r="AL1027" s="222"/>
      <c r="AM1027" s="222"/>
      <c r="AN1027" s="222"/>
      <c r="AO1027" s="222"/>
      <c r="AP1027" s="222"/>
      <c r="AQ1027" s="222"/>
      <c r="AR1027" s="222"/>
      <c r="AS1027" s="222"/>
      <c r="AT1027" s="222"/>
      <c r="AU1027" s="222"/>
      <c r="AV1027" s="222"/>
      <c r="AW1027" s="222"/>
      <c r="AX1027" s="222"/>
      <c r="AY1027" s="222"/>
      <c r="AZ1027" s="222"/>
      <c r="BA1027" s="222"/>
      <c r="BB1027" s="222"/>
      <c r="BC1027" s="222"/>
      <c r="BD1027" s="222"/>
      <c r="BE1027" s="222"/>
      <c r="BF1027" s="222"/>
      <c r="BG1027" s="222"/>
      <c r="BH1027" s="222"/>
      <c r="BI1027" s="222"/>
      <c r="BJ1027" s="222"/>
      <c r="BK1027" s="222"/>
      <c r="BL1027" s="222"/>
      <c r="BM1027" s="223">
        <v>1</v>
      </c>
    </row>
    <row r="1028" spans="1:65">
      <c r="A1028" s="30"/>
      <c r="B1028" s="19">
        <v>1</v>
      </c>
      <c r="C1028" s="9">
        <v>2</v>
      </c>
      <c r="D1028" s="225" t="s">
        <v>110</v>
      </c>
      <c r="E1028" s="23">
        <v>5.3999999999999999E-2</v>
      </c>
      <c r="F1028" s="23">
        <v>5.2039812741164378E-2</v>
      </c>
      <c r="G1028" s="221"/>
      <c r="H1028" s="222"/>
      <c r="I1028" s="222"/>
      <c r="J1028" s="222"/>
      <c r="K1028" s="222"/>
      <c r="L1028" s="222"/>
      <c r="M1028" s="222"/>
      <c r="N1028" s="222"/>
      <c r="O1028" s="222"/>
      <c r="P1028" s="222"/>
      <c r="Q1028" s="222"/>
      <c r="R1028" s="222"/>
      <c r="S1028" s="222"/>
      <c r="T1028" s="222"/>
      <c r="U1028" s="222"/>
      <c r="V1028" s="222"/>
      <c r="W1028" s="222"/>
      <c r="X1028" s="222"/>
      <c r="Y1028" s="222"/>
      <c r="Z1028" s="222"/>
      <c r="AA1028" s="222"/>
      <c r="AB1028" s="222"/>
      <c r="AC1028" s="222"/>
      <c r="AD1028" s="222"/>
      <c r="AE1028" s="222"/>
      <c r="AF1028" s="222"/>
      <c r="AG1028" s="222"/>
      <c r="AH1028" s="222"/>
      <c r="AI1028" s="222"/>
      <c r="AJ1028" s="222"/>
      <c r="AK1028" s="222"/>
      <c r="AL1028" s="222"/>
      <c r="AM1028" s="222"/>
      <c r="AN1028" s="222"/>
      <c r="AO1028" s="222"/>
      <c r="AP1028" s="222"/>
      <c r="AQ1028" s="222"/>
      <c r="AR1028" s="222"/>
      <c r="AS1028" s="222"/>
      <c r="AT1028" s="222"/>
      <c r="AU1028" s="222"/>
      <c r="AV1028" s="222"/>
      <c r="AW1028" s="222"/>
      <c r="AX1028" s="222"/>
      <c r="AY1028" s="222"/>
      <c r="AZ1028" s="222"/>
      <c r="BA1028" s="222"/>
      <c r="BB1028" s="222"/>
      <c r="BC1028" s="222"/>
      <c r="BD1028" s="222"/>
      <c r="BE1028" s="222"/>
      <c r="BF1028" s="222"/>
      <c r="BG1028" s="222"/>
      <c r="BH1028" s="222"/>
      <c r="BI1028" s="222"/>
      <c r="BJ1028" s="222"/>
      <c r="BK1028" s="222"/>
      <c r="BL1028" s="222"/>
      <c r="BM1028" s="223">
        <v>9</v>
      </c>
    </row>
    <row r="1029" spans="1:65">
      <c r="A1029" s="30"/>
      <c r="B1029" s="19">
        <v>1</v>
      </c>
      <c r="C1029" s="9">
        <v>3</v>
      </c>
      <c r="D1029" s="225" t="s">
        <v>110</v>
      </c>
      <c r="E1029" s="23">
        <v>5.8000000000000003E-2</v>
      </c>
      <c r="F1029" s="23">
        <v>5.4925336738202657E-2</v>
      </c>
      <c r="G1029" s="221"/>
      <c r="H1029" s="222"/>
      <c r="I1029" s="222"/>
      <c r="J1029" s="222"/>
      <c r="K1029" s="222"/>
      <c r="L1029" s="222"/>
      <c r="M1029" s="222"/>
      <c r="N1029" s="222"/>
      <c r="O1029" s="222"/>
      <c r="P1029" s="222"/>
      <c r="Q1029" s="222"/>
      <c r="R1029" s="222"/>
      <c r="S1029" s="222"/>
      <c r="T1029" s="222"/>
      <c r="U1029" s="222"/>
      <c r="V1029" s="222"/>
      <c r="W1029" s="222"/>
      <c r="X1029" s="222"/>
      <c r="Y1029" s="222"/>
      <c r="Z1029" s="222"/>
      <c r="AA1029" s="222"/>
      <c r="AB1029" s="222"/>
      <c r="AC1029" s="222"/>
      <c r="AD1029" s="222"/>
      <c r="AE1029" s="222"/>
      <c r="AF1029" s="222"/>
      <c r="AG1029" s="222"/>
      <c r="AH1029" s="222"/>
      <c r="AI1029" s="222"/>
      <c r="AJ1029" s="222"/>
      <c r="AK1029" s="222"/>
      <c r="AL1029" s="222"/>
      <c r="AM1029" s="222"/>
      <c r="AN1029" s="222"/>
      <c r="AO1029" s="222"/>
      <c r="AP1029" s="222"/>
      <c r="AQ1029" s="222"/>
      <c r="AR1029" s="222"/>
      <c r="AS1029" s="222"/>
      <c r="AT1029" s="222"/>
      <c r="AU1029" s="222"/>
      <c r="AV1029" s="222"/>
      <c r="AW1029" s="222"/>
      <c r="AX1029" s="222"/>
      <c r="AY1029" s="222"/>
      <c r="AZ1029" s="222"/>
      <c r="BA1029" s="222"/>
      <c r="BB1029" s="222"/>
      <c r="BC1029" s="222"/>
      <c r="BD1029" s="222"/>
      <c r="BE1029" s="222"/>
      <c r="BF1029" s="222"/>
      <c r="BG1029" s="222"/>
      <c r="BH1029" s="222"/>
      <c r="BI1029" s="222"/>
      <c r="BJ1029" s="222"/>
      <c r="BK1029" s="222"/>
      <c r="BL1029" s="222"/>
      <c r="BM1029" s="223">
        <v>16</v>
      </c>
    </row>
    <row r="1030" spans="1:65">
      <c r="A1030" s="30"/>
      <c r="B1030" s="19">
        <v>1</v>
      </c>
      <c r="C1030" s="9">
        <v>4</v>
      </c>
      <c r="D1030" s="225" t="s">
        <v>110</v>
      </c>
      <c r="E1030" s="23">
        <v>5.6000000000000001E-2</v>
      </c>
      <c r="F1030" s="23">
        <v>5.6236722608846108E-2</v>
      </c>
      <c r="G1030" s="221"/>
      <c r="H1030" s="222"/>
      <c r="I1030" s="222"/>
      <c r="J1030" s="222"/>
      <c r="K1030" s="222"/>
      <c r="L1030" s="222"/>
      <c r="M1030" s="222"/>
      <c r="N1030" s="222"/>
      <c r="O1030" s="222"/>
      <c r="P1030" s="222"/>
      <c r="Q1030" s="222"/>
      <c r="R1030" s="222"/>
      <c r="S1030" s="222"/>
      <c r="T1030" s="222"/>
      <c r="U1030" s="222"/>
      <c r="V1030" s="222"/>
      <c r="W1030" s="222"/>
      <c r="X1030" s="222"/>
      <c r="Y1030" s="222"/>
      <c r="Z1030" s="222"/>
      <c r="AA1030" s="222"/>
      <c r="AB1030" s="222"/>
      <c r="AC1030" s="222"/>
      <c r="AD1030" s="222"/>
      <c r="AE1030" s="222"/>
      <c r="AF1030" s="222"/>
      <c r="AG1030" s="222"/>
      <c r="AH1030" s="222"/>
      <c r="AI1030" s="222"/>
      <c r="AJ1030" s="222"/>
      <c r="AK1030" s="222"/>
      <c r="AL1030" s="222"/>
      <c r="AM1030" s="222"/>
      <c r="AN1030" s="222"/>
      <c r="AO1030" s="222"/>
      <c r="AP1030" s="222"/>
      <c r="AQ1030" s="222"/>
      <c r="AR1030" s="222"/>
      <c r="AS1030" s="222"/>
      <c r="AT1030" s="222"/>
      <c r="AU1030" s="222"/>
      <c r="AV1030" s="222"/>
      <c r="AW1030" s="222"/>
      <c r="AX1030" s="222"/>
      <c r="AY1030" s="222"/>
      <c r="AZ1030" s="222"/>
      <c r="BA1030" s="222"/>
      <c r="BB1030" s="222"/>
      <c r="BC1030" s="222"/>
      <c r="BD1030" s="222"/>
      <c r="BE1030" s="222"/>
      <c r="BF1030" s="222"/>
      <c r="BG1030" s="222"/>
      <c r="BH1030" s="222"/>
      <c r="BI1030" s="222"/>
      <c r="BJ1030" s="222"/>
      <c r="BK1030" s="222"/>
      <c r="BL1030" s="222"/>
      <c r="BM1030" s="223">
        <v>5.7025255958010501E-2</v>
      </c>
    </row>
    <row r="1031" spans="1:65">
      <c r="A1031" s="30"/>
      <c r="B1031" s="19">
        <v>1</v>
      </c>
      <c r="C1031" s="9">
        <v>5</v>
      </c>
      <c r="D1031" s="225" t="s">
        <v>110</v>
      </c>
      <c r="E1031" s="23">
        <v>5.8000000000000003E-2</v>
      </c>
      <c r="F1031" s="23">
        <v>5.7903557720327972E-2</v>
      </c>
      <c r="G1031" s="221"/>
      <c r="H1031" s="222"/>
      <c r="I1031" s="222"/>
      <c r="J1031" s="222"/>
      <c r="K1031" s="222"/>
      <c r="L1031" s="222"/>
      <c r="M1031" s="222"/>
      <c r="N1031" s="222"/>
      <c r="O1031" s="222"/>
      <c r="P1031" s="222"/>
      <c r="Q1031" s="222"/>
      <c r="R1031" s="222"/>
      <c r="S1031" s="222"/>
      <c r="T1031" s="222"/>
      <c r="U1031" s="222"/>
      <c r="V1031" s="222"/>
      <c r="W1031" s="222"/>
      <c r="X1031" s="222"/>
      <c r="Y1031" s="222"/>
      <c r="Z1031" s="222"/>
      <c r="AA1031" s="222"/>
      <c r="AB1031" s="222"/>
      <c r="AC1031" s="222"/>
      <c r="AD1031" s="222"/>
      <c r="AE1031" s="222"/>
      <c r="AF1031" s="222"/>
      <c r="AG1031" s="222"/>
      <c r="AH1031" s="222"/>
      <c r="AI1031" s="222"/>
      <c r="AJ1031" s="222"/>
      <c r="AK1031" s="222"/>
      <c r="AL1031" s="222"/>
      <c r="AM1031" s="222"/>
      <c r="AN1031" s="222"/>
      <c r="AO1031" s="222"/>
      <c r="AP1031" s="222"/>
      <c r="AQ1031" s="222"/>
      <c r="AR1031" s="222"/>
      <c r="AS1031" s="222"/>
      <c r="AT1031" s="222"/>
      <c r="AU1031" s="222"/>
      <c r="AV1031" s="222"/>
      <c r="AW1031" s="222"/>
      <c r="AX1031" s="222"/>
      <c r="AY1031" s="222"/>
      <c r="AZ1031" s="222"/>
      <c r="BA1031" s="222"/>
      <c r="BB1031" s="222"/>
      <c r="BC1031" s="222"/>
      <c r="BD1031" s="222"/>
      <c r="BE1031" s="222"/>
      <c r="BF1031" s="222"/>
      <c r="BG1031" s="222"/>
      <c r="BH1031" s="222"/>
      <c r="BI1031" s="222"/>
      <c r="BJ1031" s="222"/>
      <c r="BK1031" s="222"/>
      <c r="BL1031" s="222"/>
      <c r="BM1031" s="223">
        <v>15</v>
      </c>
    </row>
    <row r="1032" spans="1:65">
      <c r="A1032" s="30"/>
      <c r="B1032" s="19">
        <v>1</v>
      </c>
      <c r="C1032" s="9">
        <v>6</v>
      </c>
      <c r="D1032" s="225" t="s">
        <v>110</v>
      </c>
      <c r="E1032" s="23">
        <v>6.1000000000000006E-2</v>
      </c>
      <c r="F1032" s="23">
        <v>5.5802058422071504E-2</v>
      </c>
      <c r="G1032" s="221"/>
      <c r="H1032" s="222"/>
      <c r="I1032" s="222"/>
      <c r="J1032" s="222"/>
      <c r="K1032" s="222"/>
      <c r="L1032" s="222"/>
      <c r="M1032" s="222"/>
      <c r="N1032" s="222"/>
      <c r="O1032" s="222"/>
      <c r="P1032" s="222"/>
      <c r="Q1032" s="222"/>
      <c r="R1032" s="222"/>
      <c r="S1032" s="222"/>
      <c r="T1032" s="222"/>
      <c r="U1032" s="222"/>
      <c r="V1032" s="222"/>
      <c r="W1032" s="222"/>
      <c r="X1032" s="222"/>
      <c r="Y1032" s="222"/>
      <c r="Z1032" s="222"/>
      <c r="AA1032" s="222"/>
      <c r="AB1032" s="222"/>
      <c r="AC1032" s="222"/>
      <c r="AD1032" s="222"/>
      <c r="AE1032" s="222"/>
      <c r="AF1032" s="222"/>
      <c r="AG1032" s="222"/>
      <c r="AH1032" s="222"/>
      <c r="AI1032" s="222"/>
      <c r="AJ1032" s="222"/>
      <c r="AK1032" s="222"/>
      <c r="AL1032" s="222"/>
      <c r="AM1032" s="222"/>
      <c r="AN1032" s="222"/>
      <c r="AO1032" s="222"/>
      <c r="AP1032" s="222"/>
      <c r="AQ1032" s="222"/>
      <c r="AR1032" s="222"/>
      <c r="AS1032" s="222"/>
      <c r="AT1032" s="222"/>
      <c r="AU1032" s="222"/>
      <c r="AV1032" s="222"/>
      <c r="AW1032" s="222"/>
      <c r="AX1032" s="222"/>
      <c r="AY1032" s="222"/>
      <c r="AZ1032" s="222"/>
      <c r="BA1032" s="222"/>
      <c r="BB1032" s="222"/>
      <c r="BC1032" s="222"/>
      <c r="BD1032" s="222"/>
      <c r="BE1032" s="222"/>
      <c r="BF1032" s="222"/>
      <c r="BG1032" s="222"/>
      <c r="BH1032" s="222"/>
      <c r="BI1032" s="222"/>
      <c r="BJ1032" s="222"/>
      <c r="BK1032" s="222"/>
      <c r="BL1032" s="222"/>
      <c r="BM1032" s="57"/>
    </row>
    <row r="1033" spans="1:65">
      <c r="A1033" s="30"/>
      <c r="B1033" s="20" t="s">
        <v>238</v>
      </c>
      <c r="C1033" s="12"/>
      <c r="D1033" s="226" t="s">
        <v>736</v>
      </c>
      <c r="E1033" s="226">
        <v>5.8166666666666665E-2</v>
      </c>
      <c r="F1033" s="226">
        <v>5.5883845249354393E-2</v>
      </c>
      <c r="G1033" s="221"/>
      <c r="H1033" s="222"/>
      <c r="I1033" s="222"/>
      <c r="J1033" s="222"/>
      <c r="K1033" s="222"/>
      <c r="L1033" s="222"/>
      <c r="M1033" s="222"/>
      <c r="N1033" s="222"/>
      <c r="O1033" s="222"/>
      <c r="P1033" s="222"/>
      <c r="Q1033" s="222"/>
      <c r="R1033" s="222"/>
      <c r="S1033" s="222"/>
      <c r="T1033" s="222"/>
      <c r="U1033" s="222"/>
      <c r="V1033" s="222"/>
      <c r="W1033" s="222"/>
      <c r="X1033" s="222"/>
      <c r="Y1033" s="222"/>
      <c r="Z1033" s="222"/>
      <c r="AA1033" s="222"/>
      <c r="AB1033" s="222"/>
      <c r="AC1033" s="222"/>
      <c r="AD1033" s="222"/>
      <c r="AE1033" s="222"/>
      <c r="AF1033" s="222"/>
      <c r="AG1033" s="222"/>
      <c r="AH1033" s="222"/>
      <c r="AI1033" s="222"/>
      <c r="AJ1033" s="222"/>
      <c r="AK1033" s="222"/>
      <c r="AL1033" s="222"/>
      <c r="AM1033" s="222"/>
      <c r="AN1033" s="222"/>
      <c r="AO1033" s="222"/>
      <c r="AP1033" s="222"/>
      <c r="AQ1033" s="222"/>
      <c r="AR1033" s="222"/>
      <c r="AS1033" s="222"/>
      <c r="AT1033" s="222"/>
      <c r="AU1033" s="222"/>
      <c r="AV1033" s="222"/>
      <c r="AW1033" s="222"/>
      <c r="AX1033" s="222"/>
      <c r="AY1033" s="222"/>
      <c r="AZ1033" s="222"/>
      <c r="BA1033" s="222"/>
      <c r="BB1033" s="222"/>
      <c r="BC1033" s="222"/>
      <c r="BD1033" s="222"/>
      <c r="BE1033" s="222"/>
      <c r="BF1033" s="222"/>
      <c r="BG1033" s="222"/>
      <c r="BH1033" s="222"/>
      <c r="BI1033" s="222"/>
      <c r="BJ1033" s="222"/>
      <c r="BK1033" s="222"/>
      <c r="BL1033" s="222"/>
      <c r="BM1033" s="57"/>
    </row>
    <row r="1034" spans="1:65">
      <c r="A1034" s="30"/>
      <c r="B1034" s="3" t="s">
        <v>239</v>
      </c>
      <c r="C1034" s="29"/>
      <c r="D1034" s="23" t="s">
        <v>736</v>
      </c>
      <c r="E1034" s="23">
        <v>5.8000000000000003E-2</v>
      </c>
      <c r="F1034" s="23">
        <v>5.6019390515458803E-2</v>
      </c>
      <c r="G1034" s="221"/>
      <c r="H1034" s="222"/>
      <c r="I1034" s="222"/>
      <c r="J1034" s="222"/>
      <c r="K1034" s="222"/>
      <c r="L1034" s="222"/>
      <c r="M1034" s="222"/>
      <c r="N1034" s="222"/>
      <c r="O1034" s="222"/>
      <c r="P1034" s="222"/>
      <c r="Q1034" s="222"/>
      <c r="R1034" s="222"/>
      <c r="S1034" s="222"/>
      <c r="T1034" s="222"/>
      <c r="U1034" s="222"/>
      <c r="V1034" s="222"/>
      <c r="W1034" s="222"/>
      <c r="X1034" s="222"/>
      <c r="Y1034" s="222"/>
      <c r="Z1034" s="222"/>
      <c r="AA1034" s="222"/>
      <c r="AB1034" s="222"/>
      <c r="AC1034" s="222"/>
      <c r="AD1034" s="222"/>
      <c r="AE1034" s="222"/>
      <c r="AF1034" s="222"/>
      <c r="AG1034" s="222"/>
      <c r="AH1034" s="222"/>
      <c r="AI1034" s="222"/>
      <c r="AJ1034" s="222"/>
      <c r="AK1034" s="222"/>
      <c r="AL1034" s="222"/>
      <c r="AM1034" s="222"/>
      <c r="AN1034" s="222"/>
      <c r="AO1034" s="222"/>
      <c r="AP1034" s="222"/>
      <c r="AQ1034" s="222"/>
      <c r="AR1034" s="222"/>
      <c r="AS1034" s="222"/>
      <c r="AT1034" s="222"/>
      <c r="AU1034" s="222"/>
      <c r="AV1034" s="222"/>
      <c r="AW1034" s="222"/>
      <c r="AX1034" s="222"/>
      <c r="AY1034" s="222"/>
      <c r="AZ1034" s="222"/>
      <c r="BA1034" s="222"/>
      <c r="BB1034" s="222"/>
      <c r="BC1034" s="222"/>
      <c r="BD1034" s="222"/>
      <c r="BE1034" s="222"/>
      <c r="BF1034" s="222"/>
      <c r="BG1034" s="222"/>
      <c r="BH1034" s="222"/>
      <c r="BI1034" s="222"/>
      <c r="BJ1034" s="222"/>
      <c r="BK1034" s="222"/>
      <c r="BL1034" s="222"/>
      <c r="BM1034" s="57"/>
    </row>
    <row r="1035" spans="1:65">
      <c r="A1035" s="30"/>
      <c r="B1035" s="3" t="s">
        <v>240</v>
      </c>
      <c r="C1035" s="29"/>
      <c r="D1035" s="23" t="s">
        <v>736</v>
      </c>
      <c r="E1035" s="23">
        <v>2.9944392908634282E-3</v>
      </c>
      <c r="F1035" s="23">
        <v>2.2897424454797061E-3</v>
      </c>
      <c r="G1035" s="221"/>
      <c r="H1035" s="222"/>
      <c r="I1035" s="222"/>
      <c r="J1035" s="222"/>
      <c r="K1035" s="222"/>
      <c r="L1035" s="222"/>
      <c r="M1035" s="222"/>
      <c r="N1035" s="222"/>
      <c r="O1035" s="222"/>
      <c r="P1035" s="222"/>
      <c r="Q1035" s="222"/>
      <c r="R1035" s="222"/>
      <c r="S1035" s="222"/>
      <c r="T1035" s="222"/>
      <c r="U1035" s="222"/>
      <c r="V1035" s="222"/>
      <c r="W1035" s="222"/>
      <c r="X1035" s="222"/>
      <c r="Y1035" s="222"/>
      <c r="Z1035" s="222"/>
      <c r="AA1035" s="222"/>
      <c r="AB1035" s="222"/>
      <c r="AC1035" s="222"/>
      <c r="AD1035" s="222"/>
      <c r="AE1035" s="222"/>
      <c r="AF1035" s="222"/>
      <c r="AG1035" s="222"/>
      <c r="AH1035" s="222"/>
      <c r="AI1035" s="222"/>
      <c r="AJ1035" s="222"/>
      <c r="AK1035" s="222"/>
      <c r="AL1035" s="222"/>
      <c r="AM1035" s="222"/>
      <c r="AN1035" s="222"/>
      <c r="AO1035" s="222"/>
      <c r="AP1035" s="222"/>
      <c r="AQ1035" s="222"/>
      <c r="AR1035" s="222"/>
      <c r="AS1035" s="222"/>
      <c r="AT1035" s="222"/>
      <c r="AU1035" s="222"/>
      <c r="AV1035" s="222"/>
      <c r="AW1035" s="222"/>
      <c r="AX1035" s="222"/>
      <c r="AY1035" s="222"/>
      <c r="AZ1035" s="222"/>
      <c r="BA1035" s="222"/>
      <c r="BB1035" s="222"/>
      <c r="BC1035" s="222"/>
      <c r="BD1035" s="222"/>
      <c r="BE1035" s="222"/>
      <c r="BF1035" s="222"/>
      <c r="BG1035" s="222"/>
      <c r="BH1035" s="222"/>
      <c r="BI1035" s="222"/>
      <c r="BJ1035" s="222"/>
      <c r="BK1035" s="222"/>
      <c r="BL1035" s="222"/>
      <c r="BM1035" s="57"/>
    </row>
    <row r="1036" spans="1:65">
      <c r="A1036" s="30"/>
      <c r="B1036" s="3" t="s">
        <v>87</v>
      </c>
      <c r="C1036" s="29"/>
      <c r="D1036" s="13" t="s">
        <v>736</v>
      </c>
      <c r="E1036" s="13">
        <v>5.1480331648081863E-2</v>
      </c>
      <c r="F1036" s="13">
        <v>4.0973244329606306E-2</v>
      </c>
      <c r="G1036" s="157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6"/>
    </row>
    <row r="1037" spans="1:65">
      <c r="A1037" s="30"/>
      <c r="B1037" s="3" t="s">
        <v>241</v>
      </c>
      <c r="C1037" s="29"/>
      <c r="D1037" s="13" t="s">
        <v>736</v>
      </c>
      <c r="E1037" s="13">
        <v>2.0015880498574612E-2</v>
      </c>
      <c r="F1037" s="13">
        <v>-2.0015880498573613E-2</v>
      </c>
      <c r="G1037" s="157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6"/>
    </row>
    <row r="1038" spans="1:65">
      <c r="A1038" s="30"/>
      <c r="B1038" s="46" t="s">
        <v>242</v>
      </c>
      <c r="C1038" s="47"/>
      <c r="D1038" s="45">
        <v>1.74</v>
      </c>
      <c r="E1038" s="45">
        <v>0.67</v>
      </c>
      <c r="F1038" s="45">
        <v>0</v>
      </c>
      <c r="G1038" s="157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6"/>
    </row>
    <row r="1039" spans="1:65">
      <c r="B1039" s="31"/>
      <c r="C1039" s="20"/>
      <c r="D1039" s="20"/>
      <c r="E1039" s="20"/>
      <c r="F1039" s="20"/>
      <c r="BM1039" s="56"/>
    </row>
    <row r="1040" spans="1:65" ht="15">
      <c r="B1040" s="8" t="s">
        <v>598</v>
      </c>
      <c r="BM1040" s="28" t="s">
        <v>67</v>
      </c>
    </row>
    <row r="1041" spans="1:65" ht="15">
      <c r="A1041" s="25" t="s">
        <v>32</v>
      </c>
      <c r="B1041" s="18" t="s">
        <v>114</v>
      </c>
      <c r="C1041" s="15" t="s">
        <v>115</v>
      </c>
      <c r="D1041" s="16" t="s">
        <v>234</v>
      </c>
      <c r="E1041" s="17" t="s">
        <v>234</v>
      </c>
      <c r="F1041" s="17" t="s">
        <v>234</v>
      </c>
      <c r="G1041" s="17" t="s">
        <v>234</v>
      </c>
      <c r="H1041" s="17" t="s">
        <v>234</v>
      </c>
      <c r="I1041" s="17" t="s">
        <v>234</v>
      </c>
      <c r="J1041" s="17" t="s">
        <v>234</v>
      </c>
      <c r="K1041" s="17" t="s">
        <v>234</v>
      </c>
      <c r="L1041" s="17" t="s">
        <v>234</v>
      </c>
      <c r="M1041" s="17" t="s">
        <v>234</v>
      </c>
      <c r="N1041" s="17" t="s">
        <v>234</v>
      </c>
      <c r="O1041" s="17" t="s">
        <v>234</v>
      </c>
      <c r="P1041" s="17" t="s">
        <v>234</v>
      </c>
      <c r="Q1041" s="17" t="s">
        <v>234</v>
      </c>
      <c r="R1041" s="17" t="s">
        <v>234</v>
      </c>
      <c r="S1041" s="17" t="s">
        <v>234</v>
      </c>
      <c r="T1041" s="17" t="s">
        <v>234</v>
      </c>
      <c r="U1041" s="17" t="s">
        <v>234</v>
      </c>
      <c r="V1041" s="17" t="s">
        <v>234</v>
      </c>
      <c r="W1041" s="17" t="s">
        <v>234</v>
      </c>
      <c r="X1041" s="17" t="s">
        <v>234</v>
      </c>
      <c r="Y1041" s="17" t="s">
        <v>234</v>
      </c>
      <c r="Z1041" s="17" t="s">
        <v>234</v>
      </c>
      <c r="AA1041" s="157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235</v>
      </c>
      <c r="C1042" s="9" t="s">
        <v>235</v>
      </c>
      <c r="D1042" s="154" t="s">
        <v>246</v>
      </c>
      <c r="E1042" s="156" t="s">
        <v>247</v>
      </c>
      <c r="F1042" s="156" t="s">
        <v>248</v>
      </c>
      <c r="G1042" s="156" t="s">
        <v>249</v>
      </c>
      <c r="H1042" s="156" t="s">
        <v>250</v>
      </c>
      <c r="I1042" s="156" t="s">
        <v>251</v>
      </c>
      <c r="J1042" s="156" t="s">
        <v>252</v>
      </c>
      <c r="K1042" s="156" t="s">
        <v>253</v>
      </c>
      <c r="L1042" s="156" t="s">
        <v>254</v>
      </c>
      <c r="M1042" s="156" t="s">
        <v>255</v>
      </c>
      <c r="N1042" s="156" t="s">
        <v>257</v>
      </c>
      <c r="O1042" s="156" t="s">
        <v>259</v>
      </c>
      <c r="P1042" s="156" t="s">
        <v>261</v>
      </c>
      <c r="Q1042" s="156" t="s">
        <v>262</v>
      </c>
      <c r="R1042" s="156" t="s">
        <v>264</v>
      </c>
      <c r="S1042" s="156" t="s">
        <v>265</v>
      </c>
      <c r="T1042" s="156" t="s">
        <v>266</v>
      </c>
      <c r="U1042" s="156" t="s">
        <v>267</v>
      </c>
      <c r="V1042" s="156" t="s">
        <v>268</v>
      </c>
      <c r="W1042" s="156" t="s">
        <v>269</v>
      </c>
      <c r="X1042" s="156" t="s">
        <v>270</v>
      </c>
      <c r="Y1042" s="156" t="s">
        <v>271</v>
      </c>
      <c r="Z1042" s="156" t="s">
        <v>272</v>
      </c>
      <c r="AA1042" s="157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282</v>
      </c>
      <c r="E1043" s="11" t="s">
        <v>281</v>
      </c>
      <c r="F1043" s="11" t="s">
        <v>281</v>
      </c>
      <c r="G1043" s="11" t="s">
        <v>281</v>
      </c>
      <c r="H1043" s="11" t="s">
        <v>281</v>
      </c>
      <c r="I1043" s="11" t="s">
        <v>281</v>
      </c>
      <c r="J1043" s="11" t="s">
        <v>281</v>
      </c>
      <c r="K1043" s="11" t="s">
        <v>282</v>
      </c>
      <c r="L1043" s="11" t="s">
        <v>281</v>
      </c>
      <c r="M1043" s="11" t="s">
        <v>281</v>
      </c>
      <c r="N1043" s="11" t="s">
        <v>281</v>
      </c>
      <c r="O1043" s="11" t="s">
        <v>282</v>
      </c>
      <c r="P1043" s="11" t="s">
        <v>282</v>
      </c>
      <c r="Q1043" s="11" t="s">
        <v>282</v>
      </c>
      <c r="R1043" s="11" t="s">
        <v>282</v>
      </c>
      <c r="S1043" s="11" t="s">
        <v>282</v>
      </c>
      <c r="T1043" s="11" t="s">
        <v>281</v>
      </c>
      <c r="U1043" s="11" t="s">
        <v>281</v>
      </c>
      <c r="V1043" s="11" t="s">
        <v>305</v>
      </c>
      <c r="W1043" s="11" t="s">
        <v>282</v>
      </c>
      <c r="X1043" s="11" t="s">
        <v>282</v>
      </c>
      <c r="Y1043" s="11" t="s">
        <v>282</v>
      </c>
      <c r="Z1043" s="11" t="s">
        <v>281</v>
      </c>
      <c r="AA1043" s="157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9"/>
      <c r="C1044" s="9"/>
      <c r="D1044" s="26" t="s">
        <v>306</v>
      </c>
      <c r="E1044" s="26" t="s">
        <v>306</v>
      </c>
      <c r="F1044" s="26" t="s">
        <v>306</v>
      </c>
      <c r="G1044" s="26" t="s">
        <v>306</v>
      </c>
      <c r="H1044" s="26" t="s">
        <v>306</v>
      </c>
      <c r="I1044" s="26" t="s">
        <v>306</v>
      </c>
      <c r="J1044" s="26" t="s">
        <v>306</v>
      </c>
      <c r="K1044" s="26" t="s">
        <v>306</v>
      </c>
      <c r="L1044" s="26" t="s">
        <v>121</v>
      </c>
      <c r="M1044" s="26" t="s">
        <v>278</v>
      </c>
      <c r="N1044" s="26" t="s">
        <v>308</v>
      </c>
      <c r="O1044" s="26" t="s">
        <v>307</v>
      </c>
      <c r="P1044" s="26" t="s">
        <v>307</v>
      </c>
      <c r="Q1044" s="26" t="s">
        <v>309</v>
      </c>
      <c r="R1044" s="26" t="s">
        <v>306</v>
      </c>
      <c r="S1044" s="26" t="s">
        <v>308</v>
      </c>
      <c r="T1044" s="26" t="s">
        <v>306</v>
      </c>
      <c r="U1044" s="26" t="s">
        <v>309</v>
      </c>
      <c r="V1044" s="26" t="s">
        <v>306</v>
      </c>
      <c r="W1044" s="26" t="s">
        <v>309</v>
      </c>
      <c r="X1044" s="26" t="s">
        <v>309</v>
      </c>
      <c r="Y1044" s="26" t="s">
        <v>306</v>
      </c>
      <c r="Z1044" s="26" t="s">
        <v>308</v>
      </c>
      <c r="AA1044" s="157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</v>
      </c>
    </row>
    <row r="1045" spans="1:65">
      <c r="A1045" s="30"/>
      <c r="B1045" s="18">
        <v>1</v>
      </c>
      <c r="C1045" s="14">
        <v>1</v>
      </c>
      <c r="D1045" s="21">
        <v>2.5</v>
      </c>
      <c r="E1045" s="21">
        <v>2.2000000000000002</v>
      </c>
      <c r="F1045" s="21">
        <v>2.16</v>
      </c>
      <c r="G1045" s="21">
        <v>2.35</v>
      </c>
      <c r="H1045" s="21">
        <v>2.4</v>
      </c>
      <c r="I1045" s="21">
        <v>2.42</v>
      </c>
      <c r="J1045" s="21">
        <v>2.38</v>
      </c>
      <c r="K1045" s="21">
        <v>2.2599999999999998</v>
      </c>
      <c r="L1045" s="21">
        <v>2.73</v>
      </c>
      <c r="M1045" s="21">
        <v>2.2999999999999998</v>
      </c>
      <c r="N1045" s="21">
        <v>2.3958245414475181</v>
      </c>
      <c r="O1045" s="21">
        <v>2.8696353604200184</v>
      </c>
      <c r="P1045" s="21">
        <v>2.96</v>
      </c>
      <c r="Q1045" s="21">
        <v>2.5</v>
      </c>
      <c r="R1045" s="21">
        <v>2.4700000000000002</v>
      </c>
      <c r="S1045" s="21">
        <v>2.88</v>
      </c>
      <c r="T1045" s="152">
        <v>1.5807072</v>
      </c>
      <c r="U1045" s="21">
        <v>2.65</v>
      </c>
      <c r="V1045" s="152" t="s">
        <v>324</v>
      </c>
      <c r="W1045" s="21">
        <v>2.41</v>
      </c>
      <c r="X1045" s="21">
        <v>2.14</v>
      </c>
      <c r="Y1045" s="21">
        <v>2.48</v>
      </c>
      <c r="Z1045" s="21">
        <v>2.2000000000000002</v>
      </c>
      <c r="AA1045" s="157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>
        <v>1</v>
      </c>
      <c r="C1046" s="9">
        <v>2</v>
      </c>
      <c r="D1046" s="11">
        <v>2.6</v>
      </c>
      <c r="E1046" s="11">
        <v>2.2000000000000002</v>
      </c>
      <c r="F1046" s="11">
        <v>2.09</v>
      </c>
      <c r="G1046" s="11">
        <v>2.4500000000000002</v>
      </c>
      <c r="H1046" s="11">
        <v>2.33</v>
      </c>
      <c r="I1046" s="11">
        <v>2.4500000000000002</v>
      </c>
      <c r="J1046" s="11">
        <v>2.4300000000000002</v>
      </c>
      <c r="K1046" s="11">
        <v>2.19</v>
      </c>
      <c r="L1046" s="11">
        <v>2.5099999999999998</v>
      </c>
      <c r="M1046" s="11">
        <v>2.4</v>
      </c>
      <c r="N1046" s="11">
        <v>2.3163566959484942</v>
      </c>
      <c r="O1046" s="11">
        <v>2.8989129805987979</v>
      </c>
      <c r="P1046" s="11">
        <v>2.97</v>
      </c>
      <c r="Q1046" s="11">
        <v>2.6</v>
      </c>
      <c r="R1046" s="11">
        <v>2.4700000000000002</v>
      </c>
      <c r="S1046" s="11">
        <v>2.86</v>
      </c>
      <c r="T1046" s="153">
        <v>1.5518879999999999</v>
      </c>
      <c r="U1046" s="11">
        <v>2.63</v>
      </c>
      <c r="V1046" s="153" t="s">
        <v>324</v>
      </c>
      <c r="W1046" s="11">
        <v>2.4</v>
      </c>
      <c r="X1046" s="11">
        <v>2.29</v>
      </c>
      <c r="Y1046" s="11">
        <v>2.4900000000000002</v>
      </c>
      <c r="Z1046" s="11">
        <v>2.33</v>
      </c>
      <c r="AA1046" s="157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40</v>
      </c>
    </row>
    <row r="1047" spans="1:65">
      <c r="A1047" s="30"/>
      <c r="B1047" s="19">
        <v>1</v>
      </c>
      <c r="C1047" s="9">
        <v>3</v>
      </c>
      <c r="D1047" s="11">
        <v>2.5</v>
      </c>
      <c r="E1047" s="11">
        <v>2.2000000000000002</v>
      </c>
      <c r="F1047" s="11">
        <v>2.0699999999999998</v>
      </c>
      <c r="G1047" s="11">
        <v>2.38</v>
      </c>
      <c r="H1047" s="11">
        <v>2.35</v>
      </c>
      <c r="I1047" s="11">
        <v>2.41</v>
      </c>
      <c r="J1047" s="11">
        <v>2.33</v>
      </c>
      <c r="K1047" s="11">
        <v>2.14</v>
      </c>
      <c r="L1047" s="11">
        <v>2.56</v>
      </c>
      <c r="M1047" s="11">
        <v>2.2999999999999998</v>
      </c>
      <c r="N1047" s="11">
        <v>2.5060326177357402</v>
      </c>
      <c r="O1047" s="11">
        <v>2.8743105470944315</v>
      </c>
      <c r="P1047" s="11">
        <v>2.97</v>
      </c>
      <c r="Q1047" s="11">
        <v>2.6</v>
      </c>
      <c r="R1047" s="11">
        <v>2.6</v>
      </c>
      <c r="S1047" s="11">
        <v>2.68</v>
      </c>
      <c r="T1047" s="153">
        <v>1.5017951999999999</v>
      </c>
      <c r="U1047" s="11">
        <v>2.58</v>
      </c>
      <c r="V1047" s="153" t="s">
        <v>324</v>
      </c>
      <c r="W1047" s="11">
        <v>2.41</v>
      </c>
      <c r="X1047" s="11">
        <v>2.2599999999999998</v>
      </c>
      <c r="Y1047" s="159">
        <v>2.37</v>
      </c>
      <c r="Z1047" s="11">
        <v>2.2200000000000002</v>
      </c>
      <c r="AA1047" s="157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16</v>
      </c>
    </row>
    <row r="1048" spans="1:65">
      <c r="A1048" s="30"/>
      <c r="B1048" s="19">
        <v>1</v>
      </c>
      <c r="C1048" s="9">
        <v>4</v>
      </c>
      <c r="D1048" s="11">
        <v>2.6</v>
      </c>
      <c r="E1048" s="11">
        <v>2.2000000000000002</v>
      </c>
      <c r="F1048" s="11">
        <v>2.15</v>
      </c>
      <c r="G1048" s="11">
        <v>2.38</v>
      </c>
      <c r="H1048" s="11">
        <v>2.4</v>
      </c>
      <c r="I1048" s="11">
        <v>2.41</v>
      </c>
      <c r="J1048" s="11">
        <v>2.29</v>
      </c>
      <c r="K1048" s="11">
        <v>2.2000000000000002</v>
      </c>
      <c r="L1048" s="11">
        <v>2.6</v>
      </c>
      <c r="M1048" s="11">
        <v>2.4</v>
      </c>
      <c r="N1048" s="11">
        <v>2.4915992780466416</v>
      </c>
      <c r="O1048" s="11">
        <v>2.7751427678753946</v>
      </c>
      <c r="P1048" s="11">
        <v>2.91</v>
      </c>
      <c r="Q1048" s="11">
        <v>2.6</v>
      </c>
      <c r="R1048" s="11">
        <v>2.44</v>
      </c>
      <c r="S1048" s="11">
        <v>2.72</v>
      </c>
      <c r="T1048" s="153">
        <v>1.6257791999999998</v>
      </c>
      <c r="U1048" s="11">
        <v>2.72</v>
      </c>
      <c r="V1048" s="153" t="s">
        <v>324</v>
      </c>
      <c r="W1048" s="159">
        <v>2.2999999999999998</v>
      </c>
      <c r="X1048" s="11">
        <v>2.23</v>
      </c>
      <c r="Y1048" s="11">
        <v>2.5</v>
      </c>
      <c r="Z1048" s="11">
        <v>2.21</v>
      </c>
      <c r="AA1048" s="157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2.453856659138713</v>
      </c>
    </row>
    <row r="1049" spans="1:65">
      <c r="A1049" s="30"/>
      <c r="B1049" s="19">
        <v>1</v>
      </c>
      <c r="C1049" s="9">
        <v>5</v>
      </c>
      <c r="D1049" s="11">
        <v>2.5</v>
      </c>
      <c r="E1049" s="11">
        <v>2.2000000000000002</v>
      </c>
      <c r="F1049" s="11">
        <v>2.04</v>
      </c>
      <c r="G1049" s="11">
        <v>2.39</v>
      </c>
      <c r="H1049" s="11">
        <v>2.37</v>
      </c>
      <c r="I1049" s="11">
        <v>2.41</v>
      </c>
      <c r="J1049" s="11">
        <v>2.31</v>
      </c>
      <c r="K1049" s="11">
        <v>2.16</v>
      </c>
      <c r="L1049" s="11">
        <v>2.5</v>
      </c>
      <c r="M1049" s="11">
        <v>2.2999999999999998</v>
      </c>
      <c r="N1049" s="11">
        <v>2.4322248142296123</v>
      </c>
      <c r="O1049" s="11">
        <v>2.8598507397786057</v>
      </c>
      <c r="P1049" s="11">
        <v>2.99</v>
      </c>
      <c r="Q1049" s="11">
        <v>2.6</v>
      </c>
      <c r="R1049" s="11">
        <v>2.4300000000000002</v>
      </c>
      <c r="S1049" s="11">
        <v>2.85</v>
      </c>
      <c r="T1049" s="153">
        <v>1.5032447999999998</v>
      </c>
      <c r="U1049" s="11">
        <v>2.4500000000000002</v>
      </c>
      <c r="V1049" s="153" t="s">
        <v>324</v>
      </c>
      <c r="W1049" s="11">
        <v>2.44</v>
      </c>
      <c r="X1049" s="11">
        <v>2.16</v>
      </c>
      <c r="Y1049" s="11">
        <v>2.4700000000000002</v>
      </c>
      <c r="Z1049" s="11">
        <v>2.2599999999999998</v>
      </c>
      <c r="AA1049" s="157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115</v>
      </c>
    </row>
    <row r="1050" spans="1:65">
      <c r="A1050" s="30"/>
      <c r="B1050" s="19">
        <v>1</v>
      </c>
      <c r="C1050" s="9">
        <v>6</v>
      </c>
      <c r="D1050" s="11">
        <v>2.6</v>
      </c>
      <c r="E1050" s="11">
        <v>2.2999999999999998</v>
      </c>
      <c r="F1050" s="11">
        <v>2.14</v>
      </c>
      <c r="G1050" s="11">
        <v>2.34</v>
      </c>
      <c r="H1050" s="11">
        <v>2.4700000000000002</v>
      </c>
      <c r="I1050" s="11">
        <v>2.37</v>
      </c>
      <c r="J1050" s="11">
        <v>2.33</v>
      </c>
      <c r="K1050" s="11">
        <v>2.13</v>
      </c>
      <c r="L1050" s="11">
        <v>2.58</v>
      </c>
      <c r="M1050" s="11">
        <v>2.2999999999999998</v>
      </c>
      <c r="N1050" s="11">
        <v>2.4231522333900495</v>
      </c>
      <c r="O1050" s="11">
        <v>2.7888964749125162</v>
      </c>
      <c r="P1050" s="11">
        <v>2.92</v>
      </c>
      <c r="Q1050" s="159">
        <v>2.9</v>
      </c>
      <c r="R1050" s="11">
        <v>2.5499999999999998</v>
      </c>
      <c r="S1050" s="11">
        <v>2.75</v>
      </c>
      <c r="T1050" s="153">
        <v>1.4702112000000001</v>
      </c>
      <c r="U1050" s="11">
        <v>2.61</v>
      </c>
      <c r="V1050" s="153" t="s">
        <v>324</v>
      </c>
      <c r="W1050" s="11">
        <v>2.41</v>
      </c>
      <c r="X1050" s="11">
        <v>2.17</v>
      </c>
      <c r="Y1050" s="11">
        <v>2.5099999999999998</v>
      </c>
      <c r="Z1050" s="11">
        <v>2.16</v>
      </c>
      <c r="AA1050" s="157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6"/>
    </row>
    <row r="1051" spans="1:65">
      <c r="A1051" s="30"/>
      <c r="B1051" s="20" t="s">
        <v>238</v>
      </c>
      <c r="C1051" s="12"/>
      <c r="D1051" s="22">
        <v>2.5499999999999998</v>
      </c>
      <c r="E1051" s="22">
        <v>2.2166666666666668</v>
      </c>
      <c r="F1051" s="22">
        <v>2.1083333333333338</v>
      </c>
      <c r="G1051" s="22">
        <v>2.3816666666666668</v>
      </c>
      <c r="H1051" s="22">
        <v>2.3866666666666672</v>
      </c>
      <c r="I1051" s="22">
        <v>2.4116666666666671</v>
      </c>
      <c r="J1051" s="22">
        <v>2.3450000000000002</v>
      </c>
      <c r="K1051" s="22">
        <v>2.1799999999999997</v>
      </c>
      <c r="L1051" s="22">
        <v>2.58</v>
      </c>
      <c r="M1051" s="22">
        <v>2.3333333333333335</v>
      </c>
      <c r="N1051" s="22">
        <v>2.4275316967996758</v>
      </c>
      <c r="O1051" s="22">
        <v>2.8444581451132938</v>
      </c>
      <c r="P1051" s="22">
        <v>2.9533333333333331</v>
      </c>
      <c r="Q1051" s="22">
        <v>2.6333333333333333</v>
      </c>
      <c r="R1051" s="22">
        <v>2.4933333333333336</v>
      </c>
      <c r="S1051" s="22">
        <v>2.7900000000000005</v>
      </c>
      <c r="T1051" s="22">
        <v>1.5389375999999999</v>
      </c>
      <c r="U1051" s="22">
        <v>2.6066666666666669</v>
      </c>
      <c r="V1051" s="22" t="s">
        <v>736</v>
      </c>
      <c r="W1051" s="22">
        <v>2.395</v>
      </c>
      <c r="X1051" s="22">
        <v>2.2083333333333335</v>
      </c>
      <c r="Y1051" s="22">
        <v>2.4700000000000002</v>
      </c>
      <c r="Z1051" s="22">
        <v>2.23</v>
      </c>
      <c r="AA1051" s="157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6"/>
    </row>
    <row r="1052" spans="1:65">
      <c r="A1052" s="30"/>
      <c r="B1052" s="3" t="s">
        <v>239</v>
      </c>
      <c r="C1052" s="29"/>
      <c r="D1052" s="11">
        <v>2.5499999999999998</v>
      </c>
      <c r="E1052" s="11">
        <v>2.2000000000000002</v>
      </c>
      <c r="F1052" s="11">
        <v>2.1150000000000002</v>
      </c>
      <c r="G1052" s="11">
        <v>2.38</v>
      </c>
      <c r="H1052" s="11">
        <v>2.3849999999999998</v>
      </c>
      <c r="I1052" s="11">
        <v>2.41</v>
      </c>
      <c r="J1052" s="11">
        <v>2.33</v>
      </c>
      <c r="K1052" s="11">
        <v>2.1749999999999998</v>
      </c>
      <c r="L1052" s="11">
        <v>2.5700000000000003</v>
      </c>
      <c r="M1052" s="11">
        <v>2.2999999999999998</v>
      </c>
      <c r="N1052" s="11">
        <v>2.4276885238098309</v>
      </c>
      <c r="O1052" s="11">
        <v>2.8647430500993121</v>
      </c>
      <c r="P1052" s="11">
        <v>2.9649999999999999</v>
      </c>
      <c r="Q1052" s="11">
        <v>2.6</v>
      </c>
      <c r="R1052" s="11">
        <v>2.4700000000000002</v>
      </c>
      <c r="S1052" s="11">
        <v>2.8</v>
      </c>
      <c r="T1052" s="11">
        <v>1.5275664</v>
      </c>
      <c r="U1052" s="11">
        <v>2.62</v>
      </c>
      <c r="V1052" s="11" t="s">
        <v>736</v>
      </c>
      <c r="W1052" s="11">
        <v>2.41</v>
      </c>
      <c r="X1052" s="11">
        <v>2.2000000000000002</v>
      </c>
      <c r="Y1052" s="11">
        <v>2.4850000000000003</v>
      </c>
      <c r="Z1052" s="11">
        <v>2.2149999999999999</v>
      </c>
      <c r="AA1052" s="157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6"/>
    </row>
    <row r="1053" spans="1:65">
      <c r="A1053" s="30"/>
      <c r="B1053" s="3" t="s">
        <v>240</v>
      </c>
      <c r="C1053" s="29"/>
      <c r="D1053" s="23">
        <v>5.4772255750516662E-2</v>
      </c>
      <c r="E1053" s="23">
        <v>4.0824829046386159E-2</v>
      </c>
      <c r="F1053" s="23">
        <v>4.8751068364361737E-2</v>
      </c>
      <c r="G1053" s="23">
        <v>3.868677637987783E-2</v>
      </c>
      <c r="H1053" s="23">
        <v>4.9261208538429795E-2</v>
      </c>
      <c r="I1053" s="23">
        <v>2.5625508125043436E-2</v>
      </c>
      <c r="J1053" s="23">
        <v>5.1283525619832356E-2</v>
      </c>
      <c r="K1053" s="23">
        <v>4.7749345545253223E-2</v>
      </c>
      <c r="L1053" s="23">
        <v>8.3186537372341718E-2</v>
      </c>
      <c r="M1053" s="23">
        <v>5.1639777949432274E-2</v>
      </c>
      <c r="N1053" s="23">
        <v>6.8809126023225017E-2</v>
      </c>
      <c r="O1053" s="23">
        <v>5.0237515603502425E-2</v>
      </c>
      <c r="P1053" s="23">
        <v>3.1411250638372724E-2</v>
      </c>
      <c r="Q1053" s="23">
        <v>0.13662601021279461</v>
      </c>
      <c r="R1053" s="23">
        <v>6.7131711334261837E-2</v>
      </c>
      <c r="S1053" s="23">
        <v>8.3904707853612023E-2</v>
      </c>
      <c r="T1053" s="23">
        <v>5.8018493157682004E-2</v>
      </c>
      <c r="U1053" s="23">
        <v>9.0037029419382006E-2</v>
      </c>
      <c r="V1053" s="23" t="s">
        <v>736</v>
      </c>
      <c r="W1053" s="23">
        <v>4.8476798574163371E-2</v>
      </c>
      <c r="X1053" s="23">
        <v>6.0470378423378976E-2</v>
      </c>
      <c r="Y1053" s="23">
        <v>5.0990195135927785E-2</v>
      </c>
      <c r="Z1053" s="23">
        <v>5.8651513194460658E-2</v>
      </c>
      <c r="AA1053" s="221"/>
      <c r="AB1053" s="222"/>
      <c r="AC1053" s="222"/>
      <c r="AD1053" s="222"/>
      <c r="AE1053" s="222"/>
      <c r="AF1053" s="222"/>
      <c r="AG1053" s="222"/>
      <c r="AH1053" s="222"/>
      <c r="AI1053" s="222"/>
      <c r="AJ1053" s="222"/>
      <c r="AK1053" s="222"/>
      <c r="AL1053" s="222"/>
      <c r="AM1053" s="222"/>
      <c r="AN1053" s="222"/>
      <c r="AO1053" s="222"/>
      <c r="AP1053" s="222"/>
      <c r="AQ1053" s="222"/>
      <c r="AR1053" s="222"/>
      <c r="AS1053" s="222"/>
      <c r="AT1053" s="222"/>
      <c r="AU1053" s="222"/>
      <c r="AV1053" s="222"/>
      <c r="AW1053" s="222"/>
      <c r="AX1053" s="222"/>
      <c r="AY1053" s="222"/>
      <c r="AZ1053" s="222"/>
      <c r="BA1053" s="222"/>
      <c r="BB1053" s="222"/>
      <c r="BC1053" s="222"/>
      <c r="BD1053" s="222"/>
      <c r="BE1053" s="222"/>
      <c r="BF1053" s="222"/>
      <c r="BG1053" s="222"/>
      <c r="BH1053" s="222"/>
      <c r="BI1053" s="222"/>
      <c r="BJ1053" s="222"/>
      <c r="BK1053" s="222"/>
      <c r="BL1053" s="222"/>
      <c r="BM1053" s="57"/>
    </row>
    <row r="1054" spans="1:65">
      <c r="A1054" s="30"/>
      <c r="B1054" s="3" t="s">
        <v>87</v>
      </c>
      <c r="C1054" s="29"/>
      <c r="D1054" s="13">
        <v>2.1479315980594771E-2</v>
      </c>
      <c r="E1054" s="13">
        <v>1.8417216111151651E-2</v>
      </c>
      <c r="F1054" s="13">
        <v>2.3123036378353386E-2</v>
      </c>
      <c r="G1054" s="13">
        <v>1.6243573007646395E-2</v>
      </c>
      <c r="H1054" s="13">
        <v>2.0640171175319744E-2</v>
      </c>
      <c r="I1054" s="13">
        <v>1.0625642622685597E-2</v>
      </c>
      <c r="J1054" s="13">
        <v>2.1869307300568165E-2</v>
      </c>
      <c r="K1054" s="13">
        <v>2.1903369516171205E-2</v>
      </c>
      <c r="L1054" s="13">
        <v>3.2242843942768107E-2</v>
      </c>
      <c r="M1054" s="13">
        <v>2.2131333406899545E-2</v>
      </c>
      <c r="N1054" s="13">
        <v>2.8345304868290361E-2</v>
      </c>
      <c r="O1054" s="13">
        <v>1.7661541510044433E-2</v>
      </c>
      <c r="P1054" s="13">
        <v>1.0635863647304535E-2</v>
      </c>
      <c r="Q1054" s="13">
        <v>5.1883295017516942E-2</v>
      </c>
      <c r="R1054" s="13">
        <v>2.6924483155452605E-2</v>
      </c>
      <c r="S1054" s="13">
        <v>3.0073371990541938E-2</v>
      </c>
      <c r="T1054" s="13">
        <v>3.7700354554779873E-2</v>
      </c>
      <c r="U1054" s="13">
        <v>3.4541059879558314E-2</v>
      </c>
      <c r="V1054" s="13" t="s">
        <v>736</v>
      </c>
      <c r="W1054" s="13">
        <v>2.0240834477730008E-2</v>
      </c>
      <c r="X1054" s="13">
        <v>2.7382812870964064E-2</v>
      </c>
      <c r="Y1054" s="13">
        <v>2.0643803698756187E-2</v>
      </c>
      <c r="Z1054" s="13">
        <v>2.6301126993031686E-2</v>
      </c>
      <c r="AA1054" s="157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6"/>
    </row>
    <row r="1055" spans="1:65">
      <c r="A1055" s="30"/>
      <c r="B1055" s="3" t="s">
        <v>241</v>
      </c>
      <c r="C1055" s="29"/>
      <c r="D1055" s="13">
        <v>3.9180504086588464E-2</v>
      </c>
      <c r="E1055" s="13">
        <v>-9.6660084682899994E-2</v>
      </c>
      <c r="F1055" s="13">
        <v>-0.14080827603298374</v>
      </c>
      <c r="G1055" s="13">
        <v>-2.9418993242003144E-2</v>
      </c>
      <c r="H1055" s="13">
        <v>-2.7381384410460674E-2</v>
      </c>
      <c r="I1055" s="13">
        <v>-1.719334025274899E-2</v>
      </c>
      <c r="J1055" s="13">
        <v>-4.4361458006646814E-2</v>
      </c>
      <c r="K1055" s="13">
        <v>-0.111602549447544</v>
      </c>
      <c r="L1055" s="13">
        <v>5.1406157075842618E-2</v>
      </c>
      <c r="M1055" s="13">
        <v>-4.9115878613579023E-2</v>
      </c>
      <c r="N1055" s="13">
        <v>-1.0727995150408232E-2</v>
      </c>
      <c r="O1055" s="13">
        <v>0.15917860748707269</v>
      </c>
      <c r="P1055" s="13">
        <v>0.20354761649766995</v>
      </c>
      <c r="Q1055" s="13">
        <v>7.3140651278960744E-2</v>
      </c>
      <c r="R1055" s="13">
        <v>1.6087603995775579E-2</v>
      </c>
      <c r="S1055" s="13">
        <v>0.13698572800062059</v>
      </c>
      <c r="T1055" s="13">
        <v>-0.37284943100948831</v>
      </c>
      <c r="U1055" s="13">
        <v>6.2273404177401792E-2</v>
      </c>
      <c r="V1055" s="13" t="s">
        <v>736</v>
      </c>
      <c r="W1055" s="13">
        <v>-2.3985369691223668E-2</v>
      </c>
      <c r="X1055" s="13">
        <v>-0.10005609940213722</v>
      </c>
      <c r="Y1055" s="13">
        <v>6.5787627819113847E-3</v>
      </c>
      <c r="Z1055" s="13">
        <v>-9.1226461132120518E-2</v>
      </c>
      <c r="AA1055" s="157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6"/>
    </row>
    <row r="1056" spans="1:65">
      <c r="A1056" s="30"/>
      <c r="B1056" s="46" t="s">
        <v>242</v>
      </c>
      <c r="C1056" s="47"/>
      <c r="D1056" s="45">
        <v>0.51</v>
      </c>
      <c r="E1056" s="45">
        <v>0.72</v>
      </c>
      <c r="F1056" s="45">
        <v>1.1299999999999999</v>
      </c>
      <c r="G1056" s="45">
        <v>0.11</v>
      </c>
      <c r="H1056" s="45">
        <v>0.09</v>
      </c>
      <c r="I1056" s="45">
        <v>0</v>
      </c>
      <c r="J1056" s="45">
        <v>0.25</v>
      </c>
      <c r="K1056" s="45">
        <v>0.86</v>
      </c>
      <c r="L1056" s="45">
        <v>0.62</v>
      </c>
      <c r="M1056" s="45">
        <v>0.28999999999999998</v>
      </c>
      <c r="N1056" s="45">
        <v>0.06</v>
      </c>
      <c r="O1056" s="45">
        <v>1.61</v>
      </c>
      <c r="P1056" s="45">
        <v>2.0099999999999998</v>
      </c>
      <c r="Q1056" s="45">
        <v>0.82</v>
      </c>
      <c r="R1056" s="45">
        <v>0.3</v>
      </c>
      <c r="S1056" s="45">
        <v>1.4</v>
      </c>
      <c r="T1056" s="45">
        <v>3.24</v>
      </c>
      <c r="U1056" s="45">
        <v>0.72</v>
      </c>
      <c r="V1056" s="45">
        <v>5.9</v>
      </c>
      <c r="W1056" s="45">
        <v>0.06</v>
      </c>
      <c r="X1056" s="45">
        <v>0.75</v>
      </c>
      <c r="Y1056" s="45">
        <v>0.22</v>
      </c>
      <c r="Z1056" s="45">
        <v>0.67</v>
      </c>
      <c r="AA1056" s="157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6"/>
    </row>
    <row r="1057" spans="1:65">
      <c r="B1057" s="31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BM1057" s="56"/>
    </row>
    <row r="1058" spans="1:65" ht="15">
      <c r="B1058" s="8" t="s">
        <v>599</v>
      </c>
      <c r="BM1058" s="28" t="s">
        <v>67</v>
      </c>
    </row>
    <row r="1059" spans="1:65" ht="15">
      <c r="A1059" s="25" t="s">
        <v>66</v>
      </c>
      <c r="B1059" s="18" t="s">
        <v>114</v>
      </c>
      <c r="C1059" s="15" t="s">
        <v>115</v>
      </c>
      <c r="D1059" s="16" t="s">
        <v>234</v>
      </c>
      <c r="E1059" s="17" t="s">
        <v>234</v>
      </c>
      <c r="F1059" s="17" t="s">
        <v>234</v>
      </c>
      <c r="G1059" s="17" t="s">
        <v>234</v>
      </c>
      <c r="H1059" s="17" t="s">
        <v>234</v>
      </c>
      <c r="I1059" s="17" t="s">
        <v>234</v>
      </c>
      <c r="J1059" s="17" t="s">
        <v>234</v>
      </c>
      <c r="K1059" s="17" t="s">
        <v>234</v>
      </c>
      <c r="L1059" s="17" t="s">
        <v>234</v>
      </c>
      <c r="M1059" s="17" t="s">
        <v>234</v>
      </c>
      <c r="N1059" s="17" t="s">
        <v>234</v>
      </c>
      <c r="O1059" s="17" t="s">
        <v>234</v>
      </c>
      <c r="P1059" s="17" t="s">
        <v>234</v>
      </c>
      <c r="Q1059" s="17" t="s">
        <v>234</v>
      </c>
      <c r="R1059" s="17" t="s">
        <v>234</v>
      </c>
      <c r="S1059" s="17" t="s">
        <v>234</v>
      </c>
      <c r="T1059" s="17" t="s">
        <v>234</v>
      </c>
      <c r="U1059" s="17" t="s">
        <v>234</v>
      </c>
      <c r="V1059" s="17" t="s">
        <v>234</v>
      </c>
      <c r="W1059" s="17" t="s">
        <v>234</v>
      </c>
      <c r="X1059" s="17" t="s">
        <v>234</v>
      </c>
      <c r="Y1059" s="17" t="s">
        <v>234</v>
      </c>
      <c r="Z1059" s="17" t="s">
        <v>234</v>
      </c>
      <c r="AA1059" s="17" t="s">
        <v>234</v>
      </c>
      <c r="AB1059" s="17" t="s">
        <v>234</v>
      </c>
      <c r="AC1059" s="17" t="s">
        <v>234</v>
      </c>
      <c r="AD1059" s="17" t="s">
        <v>234</v>
      </c>
      <c r="AE1059" s="157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 t="s">
        <v>235</v>
      </c>
      <c r="C1060" s="9" t="s">
        <v>235</v>
      </c>
      <c r="D1060" s="154" t="s">
        <v>245</v>
      </c>
      <c r="E1060" s="156" t="s">
        <v>246</v>
      </c>
      <c r="F1060" s="156" t="s">
        <v>247</v>
      </c>
      <c r="G1060" s="156" t="s">
        <v>248</v>
      </c>
      <c r="H1060" s="156" t="s">
        <v>249</v>
      </c>
      <c r="I1060" s="156" t="s">
        <v>250</v>
      </c>
      <c r="J1060" s="156" t="s">
        <v>251</v>
      </c>
      <c r="K1060" s="156" t="s">
        <v>252</v>
      </c>
      <c r="L1060" s="156" t="s">
        <v>253</v>
      </c>
      <c r="M1060" s="156" t="s">
        <v>254</v>
      </c>
      <c r="N1060" s="156" t="s">
        <v>255</v>
      </c>
      <c r="O1060" s="156" t="s">
        <v>256</v>
      </c>
      <c r="P1060" s="156" t="s">
        <v>257</v>
      </c>
      <c r="Q1060" s="156" t="s">
        <v>258</v>
      </c>
      <c r="R1060" s="156" t="s">
        <v>259</v>
      </c>
      <c r="S1060" s="156" t="s">
        <v>260</v>
      </c>
      <c r="T1060" s="156" t="s">
        <v>261</v>
      </c>
      <c r="U1060" s="156" t="s">
        <v>262</v>
      </c>
      <c r="V1060" s="156" t="s">
        <v>263</v>
      </c>
      <c r="W1060" s="156" t="s">
        <v>265</v>
      </c>
      <c r="X1060" s="156" t="s">
        <v>267</v>
      </c>
      <c r="Y1060" s="156" t="s">
        <v>268</v>
      </c>
      <c r="Z1060" s="156" t="s">
        <v>269</v>
      </c>
      <c r="AA1060" s="156" t="s">
        <v>270</v>
      </c>
      <c r="AB1060" s="156" t="s">
        <v>271</v>
      </c>
      <c r="AC1060" s="156" t="s">
        <v>236</v>
      </c>
      <c r="AD1060" s="156" t="s">
        <v>272</v>
      </c>
      <c r="AE1060" s="157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s">
        <v>3</v>
      </c>
    </row>
    <row r="1061" spans="1:65">
      <c r="A1061" s="30"/>
      <c r="B1061" s="19"/>
      <c r="C1061" s="9"/>
      <c r="D1061" s="10" t="s">
        <v>282</v>
      </c>
      <c r="E1061" s="11" t="s">
        <v>282</v>
      </c>
      <c r="F1061" s="11" t="s">
        <v>281</v>
      </c>
      <c r="G1061" s="11" t="s">
        <v>281</v>
      </c>
      <c r="H1061" s="11" t="s">
        <v>281</v>
      </c>
      <c r="I1061" s="11" t="s">
        <v>281</v>
      </c>
      <c r="J1061" s="11" t="s">
        <v>281</v>
      </c>
      <c r="K1061" s="11" t="s">
        <v>281</v>
      </c>
      <c r="L1061" s="11" t="s">
        <v>282</v>
      </c>
      <c r="M1061" s="11" t="s">
        <v>305</v>
      </c>
      <c r="N1061" s="11" t="s">
        <v>281</v>
      </c>
      <c r="O1061" s="11" t="s">
        <v>305</v>
      </c>
      <c r="P1061" s="11" t="s">
        <v>281</v>
      </c>
      <c r="Q1061" s="11" t="s">
        <v>282</v>
      </c>
      <c r="R1061" s="11" t="s">
        <v>282</v>
      </c>
      <c r="S1061" s="11" t="s">
        <v>305</v>
      </c>
      <c r="T1061" s="11" t="s">
        <v>282</v>
      </c>
      <c r="U1061" s="11" t="s">
        <v>282</v>
      </c>
      <c r="V1061" s="11" t="s">
        <v>305</v>
      </c>
      <c r="W1061" s="11" t="s">
        <v>282</v>
      </c>
      <c r="X1061" s="11" t="s">
        <v>305</v>
      </c>
      <c r="Y1061" s="11" t="s">
        <v>305</v>
      </c>
      <c r="Z1061" s="11" t="s">
        <v>282</v>
      </c>
      <c r="AA1061" s="11" t="s">
        <v>282</v>
      </c>
      <c r="AB1061" s="11" t="s">
        <v>282</v>
      </c>
      <c r="AC1061" s="11" t="s">
        <v>305</v>
      </c>
      <c r="AD1061" s="11" t="s">
        <v>282</v>
      </c>
      <c r="AE1061" s="157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2</v>
      </c>
    </row>
    <row r="1062" spans="1:65">
      <c r="A1062" s="30"/>
      <c r="B1062" s="19"/>
      <c r="C1062" s="9"/>
      <c r="D1062" s="26" t="s">
        <v>306</v>
      </c>
      <c r="E1062" s="26" t="s">
        <v>306</v>
      </c>
      <c r="F1062" s="26" t="s">
        <v>306</v>
      </c>
      <c r="G1062" s="26" t="s">
        <v>306</v>
      </c>
      <c r="H1062" s="26" t="s">
        <v>306</v>
      </c>
      <c r="I1062" s="26" t="s">
        <v>306</v>
      </c>
      <c r="J1062" s="26" t="s">
        <v>306</v>
      </c>
      <c r="K1062" s="26" t="s">
        <v>306</v>
      </c>
      <c r="L1062" s="26" t="s">
        <v>306</v>
      </c>
      <c r="M1062" s="26" t="s">
        <v>121</v>
      </c>
      <c r="N1062" s="26" t="s">
        <v>278</v>
      </c>
      <c r="O1062" s="26" t="s">
        <v>307</v>
      </c>
      <c r="P1062" s="26" t="s">
        <v>308</v>
      </c>
      <c r="Q1062" s="26" t="s">
        <v>306</v>
      </c>
      <c r="R1062" s="26" t="s">
        <v>307</v>
      </c>
      <c r="S1062" s="26" t="s">
        <v>307</v>
      </c>
      <c r="T1062" s="26" t="s">
        <v>307</v>
      </c>
      <c r="U1062" s="26" t="s">
        <v>309</v>
      </c>
      <c r="V1062" s="26" t="s">
        <v>309</v>
      </c>
      <c r="W1062" s="26" t="s">
        <v>308</v>
      </c>
      <c r="X1062" s="26" t="s">
        <v>309</v>
      </c>
      <c r="Y1062" s="26" t="s">
        <v>306</v>
      </c>
      <c r="Z1062" s="26" t="s">
        <v>309</v>
      </c>
      <c r="AA1062" s="26" t="s">
        <v>309</v>
      </c>
      <c r="AB1062" s="26" t="s">
        <v>306</v>
      </c>
      <c r="AC1062" s="26" t="s">
        <v>309</v>
      </c>
      <c r="AD1062" s="26" t="s">
        <v>308</v>
      </c>
      <c r="AE1062" s="157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</v>
      </c>
    </row>
    <row r="1063" spans="1:65">
      <c r="A1063" s="30"/>
      <c r="B1063" s="18">
        <v>1</v>
      </c>
      <c r="C1063" s="14">
        <v>1</v>
      </c>
      <c r="D1063" s="21">
        <v>6</v>
      </c>
      <c r="E1063" s="21">
        <v>6</v>
      </c>
      <c r="F1063" s="21">
        <v>5</v>
      </c>
      <c r="G1063" s="21">
        <v>5</v>
      </c>
      <c r="H1063" s="21">
        <v>4</v>
      </c>
      <c r="I1063" s="21">
        <v>5</v>
      </c>
      <c r="J1063" s="21">
        <v>5</v>
      </c>
      <c r="K1063" s="21">
        <v>5</v>
      </c>
      <c r="L1063" s="21">
        <v>4.5999999999999996</v>
      </c>
      <c r="M1063" s="21">
        <v>5</v>
      </c>
      <c r="N1063" s="21">
        <v>4</v>
      </c>
      <c r="O1063" s="152">
        <v>7</v>
      </c>
      <c r="P1063" s="21">
        <v>5.3673816332112763</v>
      </c>
      <c r="Q1063" s="152">
        <v>3.81</v>
      </c>
      <c r="R1063" s="21">
        <v>4.8511135576449442</v>
      </c>
      <c r="S1063" s="152">
        <v>15.5</v>
      </c>
      <c r="T1063" s="152">
        <v>8</v>
      </c>
      <c r="U1063" s="21">
        <v>4</v>
      </c>
      <c r="V1063" s="152" t="s">
        <v>97</v>
      </c>
      <c r="W1063" s="152">
        <v>9</v>
      </c>
      <c r="X1063" s="21">
        <v>5</v>
      </c>
      <c r="Y1063" s="21">
        <v>5</v>
      </c>
      <c r="Z1063" s="21">
        <v>5</v>
      </c>
      <c r="AA1063" s="152">
        <v>8</v>
      </c>
      <c r="AB1063" s="21">
        <v>5</v>
      </c>
      <c r="AC1063" s="152">
        <v>3</v>
      </c>
      <c r="AD1063" s="21">
        <v>5</v>
      </c>
      <c r="AE1063" s="157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9">
        <v>1</v>
      </c>
      <c r="C1064" s="9">
        <v>2</v>
      </c>
      <c r="D1064" s="11">
        <v>6</v>
      </c>
      <c r="E1064" s="11">
        <v>5</v>
      </c>
      <c r="F1064" s="11">
        <v>5</v>
      </c>
      <c r="G1064" s="11">
        <v>5</v>
      </c>
      <c r="H1064" s="11">
        <v>4</v>
      </c>
      <c r="I1064" s="11">
        <v>5</v>
      </c>
      <c r="J1064" s="11">
        <v>5</v>
      </c>
      <c r="K1064" s="11">
        <v>5</v>
      </c>
      <c r="L1064" s="11">
        <v>4.4000000000000004</v>
      </c>
      <c r="M1064" s="11">
        <v>4</v>
      </c>
      <c r="N1064" s="11">
        <v>4</v>
      </c>
      <c r="O1064" s="153">
        <v>8</v>
      </c>
      <c r="P1064" s="11">
        <v>4.9185689815430944</v>
      </c>
      <c r="Q1064" s="153">
        <v>3.65</v>
      </c>
      <c r="R1064" s="11">
        <v>4.7700820418286058</v>
      </c>
      <c r="S1064" s="153">
        <v>14.2</v>
      </c>
      <c r="T1064" s="153">
        <v>8</v>
      </c>
      <c r="U1064" s="11">
        <v>5</v>
      </c>
      <c r="V1064" s="153" t="s">
        <v>97</v>
      </c>
      <c r="W1064" s="153">
        <v>8</v>
      </c>
      <c r="X1064" s="11">
        <v>5</v>
      </c>
      <c r="Y1064" s="11">
        <v>5</v>
      </c>
      <c r="Z1064" s="11">
        <v>5</v>
      </c>
      <c r="AA1064" s="153">
        <v>8</v>
      </c>
      <c r="AB1064" s="11">
        <v>6</v>
      </c>
      <c r="AC1064" s="153">
        <v>3</v>
      </c>
      <c r="AD1064" s="11">
        <v>4</v>
      </c>
      <c r="AE1064" s="157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23</v>
      </c>
    </row>
    <row r="1065" spans="1:65">
      <c r="A1065" s="30"/>
      <c r="B1065" s="19">
        <v>1</v>
      </c>
      <c r="C1065" s="9">
        <v>3</v>
      </c>
      <c r="D1065" s="11">
        <v>6</v>
      </c>
      <c r="E1065" s="11">
        <v>5</v>
      </c>
      <c r="F1065" s="11">
        <v>6</v>
      </c>
      <c r="G1065" s="11">
        <v>4</v>
      </c>
      <c r="H1065" s="11">
        <v>5</v>
      </c>
      <c r="I1065" s="11">
        <v>5</v>
      </c>
      <c r="J1065" s="11">
        <v>5</v>
      </c>
      <c r="K1065" s="11">
        <v>5</v>
      </c>
      <c r="L1065" s="11">
        <v>4.0999999999999996</v>
      </c>
      <c r="M1065" s="11">
        <v>5</v>
      </c>
      <c r="N1065" s="11">
        <v>4</v>
      </c>
      <c r="O1065" s="153">
        <v>7</v>
      </c>
      <c r="P1065" s="11">
        <v>5.0268364862479658</v>
      </c>
      <c r="Q1065" s="153">
        <v>3.65</v>
      </c>
      <c r="R1065" s="11">
        <v>5.2666473229164064</v>
      </c>
      <c r="S1065" s="153">
        <v>14.7</v>
      </c>
      <c r="T1065" s="153">
        <v>8</v>
      </c>
      <c r="U1065" s="11">
        <v>5</v>
      </c>
      <c r="V1065" s="153" t="s">
        <v>97</v>
      </c>
      <c r="W1065" s="153">
        <v>8</v>
      </c>
      <c r="X1065" s="11">
        <v>5</v>
      </c>
      <c r="Y1065" s="11">
        <v>5</v>
      </c>
      <c r="Z1065" s="11">
        <v>5</v>
      </c>
      <c r="AA1065" s="153">
        <v>8</v>
      </c>
      <c r="AB1065" s="11">
        <v>5</v>
      </c>
      <c r="AC1065" s="153">
        <v>4</v>
      </c>
      <c r="AD1065" s="11">
        <v>5</v>
      </c>
      <c r="AE1065" s="157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16</v>
      </c>
    </row>
    <row r="1066" spans="1:65">
      <c r="A1066" s="30"/>
      <c r="B1066" s="19">
        <v>1</v>
      </c>
      <c r="C1066" s="9">
        <v>4</v>
      </c>
      <c r="D1066" s="11">
        <v>6</v>
      </c>
      <c r="E1066" s="11">
        <v>6</v>
      </c>
      <c r="F1066" s="11">
        <v>5</v>
      </c>
      <c r="G1066" s="11">
        <v>4</v>
      </c>
      <c r="H1066" s="11">
        <v>5</v>
      </c>
      <c r="I1066" s="11">
        <v>5</v>
      </c>
      <c r="J1066" s="11">
        <v>5</v>
      </c>
      <c r="K1066" s="11">
        <v>5</v>
      </c>
      <c r="L1066" s="11">
        <v>4.2</v>
      </c>
      <c r="M1066" s="11">
        <v>5</v>
      </c>
      <c r="N1066" s="11">
        <v>4</v>
      </c>
      <c r="O1066" s="153">
        <v>7</v>
      </c>
      <c r="P1066" s="11">
        <v>4.9228745440502948</v>
      </c>
      <c r="Q1066" s="153">
        <v>3.56</v>
      </c>
      <c r="R1066" s="11">
        <v>5.1724668789358779</v>
      </c>
      <c r="S1066" s="153">
        <v>14.9</v>
      </c>
      <c r="T1066" s="153">
        <v>8</v>
      </c>
      <c r="U1066" s="11">
        <v>5</v>
      </c>
      <c r="V1066" s="153" t="s">
        <v>97</v>
      </c>
      <c r="W1066" s="153">
        <v>8</v>
      </c>
      <c r="X1066" s="11">
        <v>5</v>
      </c>
      <c r="Y1066" s="11">
        <v>5</v>
      </c>
      <c r="Z1066" s="11">
        <v>5</v>
      </c>
      <c r="AA1066" s="153">
        <v>8</v>
      </c>
      <c r="AB1066" s="11">
        <v>6</v>
      </c>
      <c r="AC1066" s="153">
        <v>3</v>
      </c>
      <c r="AD1066" s="11">
        <v>5</v>
      </c>
      <c r="AE1066" s="157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4.9524720215234233</v>
      </c>
    </row>
    <row r="1067" spans="1:65">
      <c r="A1067" s="30"/>
      <c r="B1067" s="19">
        <v>1</v>
      </c>
      <c r="C1067" s="9">
        <v>5</v>
      </c>
      <c r="D1067" s="11">
        <v>6</v>
      </c>
      <c r="E1067" s="11">
        <v>5</v>
      </c>
      <c r="F1067" s="11">
        <v>6</v>
      </c>
      <c r="G1067" s="11">
        <v>4</v>
      </c>
      <c r="H1067" s="11">
        <v>5</v>
      </c>
      <c r="I1067" s="11">
        <v>5</v>
      </c>
      <c r="J1067" s="11">
        <v>4</v>
      </c>
      <c r="K1067" s="11">
        <v>5</v>
      </c>
      <c r="L1067" s="11">
        <v>4.0999999999999996</v>
      </c>
      <c r="M1067" s="11">
        <v>5</v>
      </c>
      <c r="N1067" s="11">
        <v>4</v>
      </c>
      <c r="O1067" s="153">
        <v>7</v>
      </c>
      <c r="P1067" s="11">
        <v>5.7078399412430318</v>
      </c>
      <c r="Q1067" s="159">
        <v>4.33</v>
      </c>
      <c r="R1067" s="11">
        <v>5.4690484247359148</v>
      </c>
      <c r="S1067" s="153">
        <v>15.9</v>
      </c>
      <c r="T1067" s="153">
        <v>8</v>
      </c>
      <c r="U1067" s="11">
        <v>5</v>
      </c>
      <c r="V1067" s="153" t="s">
        <v>97</v>
      </c>
      <c r="W1067" s="153">
        <v>9</v>
      </c>
      <c r="X1067" s="11">
        <v>6</v>
      </c>
      <c r="Y1067" s="11">
        <v>5</v>
      </c>
      <c r="Z1067" s="11">
        <v>5</v>
      </c>
      <c r="AA1067" s="153">
        <v>8</v>
      </c>
      <c r="AB1067" s="11">
        <v>5</v>
      </c>
      <c r="AC1067" s="153">
        <v>3</v>
      </c>
      <c r="AD1067" s="11">
        <v>4</v>
      </c>
      <c r="AE1067" s="157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116</v>
      </c>
    </row>
    <row r="1068" spans="1:65">
      <c r="A1068" s="30"/>
      <c r="B1068" s="19">
        <v>1</v>
      </c>
      <c r="C1068" s="9">
        <v>6</v>
      </c>
      <c r="D1068" s="11">
        <v>6</v>
      </c>
      <c r="E1068" s="11">
        <v>5</v>
      </c>
      <c r="F1068" s="11">
        <v>6</v>
      </c>
      <c r="G1068" s="11">
        <v>4</v>
      </c>
      <c r="H1068" s="11">
        <v>5</v>
      </c>
      <c r="I1068" s="11">
        <v>5</v>
      </c>
      <c r="J1068" s="11">
        <v>4</v>
      </c>
      <c r="K1068" s="11">
        <v>5</v>
      </c>
      <c r="L1068" s="11">
        <v>4.0999999999999996</v>
      </c>
      <c r="M1068" s="11">
        <v>5</v>
      </c>
      <c r="N1068" s="11">
        <v>4</v>
      </c>
      <c r="O1068" s="153">
        <v>6</v>
      </c>
      <c r="P1068" s="11">
        <v>5.4187766408478453</v>
      </c>
      <c r="Q1068" s="153">
        <v>3.82</v>
      </c>
      <c r="R1068" s="11">
        <v>5.1901740004650296</v>
      </c>
      <c r="S1068" s="153">
        <v>17</v>
      </c>
      <c r="T1068" s="153">
        <v>8</v>
      </c>
      <c r="U1068" s="11">
        <v>5</v>
      </c>
      <c r="V1068" s="153" t="s">
        <v>97</v>
      </c>
      <c r="W1068" s="153">
        <v>7</v>
      </c>
      <c r="X1068" s="11">
        <v>6</v>
      </c>
      <c r="Y1068" s="11">
        <v>5</v>
      </c>
      <c r="Z1068" s="11">
        <v>5</v>
      </c>
      <c r="AA1068" s="153">
        <v>8</v>
      </c>
      <c r="AB1068" s="11">
        <v>5</v>
      </c>
      <c r="AC1068" s="153">
        <v>4</v>
      </c>
      <c r="AD1068" s="11">
        <v>5</v>
      </c>
      <c r="AE1068" s="157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6"/>
    </row>
    <row r="1069" spans="1:65">
      <c r="A1069" s="30"/>
      <c r="B1069" s="20" t="s">
        <v>238</v>
      </c>
      <c r="C1069" s="12"/>
      <c r="D1069" s="22">
        <v>6</v>
      </c>
      <c r="E1069" s="22">
        <v>5.333333333333333</v>
      </c>
      <c r="F1069" s="22">
        <v>5.5</v>
      </c>
      <c r="G1069" s="22">
        <v>4.333333333333333</v>
      </c>
      <c r="H1069" s="22">
        <v>4.666666666666667</v>
      </c>
      <c r="I1069" s="22">
        <v>5</v>
      </c>
      <c r="J1069" s="22">
        <v>4.666666666666667</v>
      </c>
      <c r="K1069" s="22">
        <v>5</v>
      </c>
      <c r="L1069" s="22">
        <v>4.25</v>
      </c>
      <c r="M1069" s="22">
        <v>4.833333333333333</v>
      </c>
      <c r="N1069" s="22">
        <v>4</v>
      </c>
      <c r="O1069" s="22">
        <v>7</v>
      </c>
      <c r="P1069" s="22">
        <v>5.2270463711905846</v>
      </c>
      <c r="Q1069" s="22">
        <v>3.8033333333333332</v>
      </c>
      <c r="R1069" s="22">
        <v>5.1199220377544634</v>
      </c>
      <c r="S1069" s="22">
        <v>15.366666666666667</v>
      </c>
      <c r="T1069" s="22">
        <v>8</v>
      </c>
      <c r="U1069" s="22">
        <v>4.833333333333333</v>
      </c>
      <c r="V1069" s="22" t="s">
        <v>736</v>
      </c>
      <c r="W1069" s="22">
        <v>8.1666666666666661</v>
      </c>
      <c r="X1069" s="22">
        <v>5.333333333333333</v>
      </c>
      <c r="Y1069" s="22">
        <v>5</v>
      </c>
      <c r="Z1069" s="22">
        <v>5</v>
      </c>
      <c r="AA1069" s="22">
        <v>8</v>
      </c>
      <c r="AB1069" s="22">
        <v>5.333333333333333</v>
      </c>
      <c r="AC1069" s="22">
        <v>3.3333333333333335</v>
      </c>
      <c r="AD1069" s="22">
        <v>4.666666666666667</v>
      </c>
      <c r="AE1069" s="157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6"/>
    </row>
    <row r="1070" spans="1:65">
      <c r="A1070" s="30"/>
      <c r="B1070" s="3" t="s">
        <v>239</v>
      </c>
      <c r="C1070" s="29"/>
      <c r="D1070" s="11">
        <v>6</v>
      </c>
      <c r="E1070" s="11">
        <v>5</v>
      </c>
      <c r="F1070" s="11">
        <v>5.5</v>
      </c>
      <c r="G1070" s="11">
        <v>4</v>
      </c>
      <c r="H1070" s="11">
        <v>5</v>
      </c>
      <c r="I1070" s="11">
        <v>5</v>
      </c>
      <c r="J1070" s="11">
        <v>5</v>
      </c>
      <c r="K1070" s="11">
        <v>5</v>
      </c>
      <c r="L1070" s="11">
        <v>4.1500000000000004</v>
      </c>
      <c r="M1070" s="11">
        <v>5</v>
      </c>
      <c r="N1070" s="11">
        <v>4</v>
      </c>
      <c r="O1070" s="11">
        <v>7</v>
      </c>
      <c r="P1070" s="11">
        <v>5.1971090597296214</v>
      </c>
      <c r="Q1070" s="11">
        <v>3.73</v>
      </c>
      <c r="R1070" s="11">
        <v>5.1813204397004533</v>
      </c>
      <c r="S1070" s="11">
        <v>15.2</v>
      </c>
      <c r="T1070" s="11">
        <v>8</v>
      </c>
      <c r="U1070" s="11">
        <v>5</v>
      </c>
      <c r="V1070" s="11" t="s">
        <v>736</v>
      </c>
      <c r="W1070" s="11">
        <v>8</v>
      </c>
      <c r="X1070" s="11">
        <v>5</v>
      </c>
      <c r="Y1070" s="11">
        <v>5</v>
      </c>
      <c r="Z1070" s="11">
        <v>5</v>
      </c>
      <c r="AA1070" s="11">
        <v>8</v>
      </c>
      <c r="AB1070" s="11">
        <v>5</v>
      </c>
      <c r="AC1070" s="11">
        <v>3</v>
      </c>
      <c r="AD1070" s="11">
        <v>5</v>
      </c>
      <c r="AE1070" s="157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6"/>
    </row>
    <row r="1071" spans="1:65">
      <c r="A1071" s="30"/>
      <c r="B1071" s="3" t="s">
        <v>240</v>
      </c>
      <c r="C1071" s="29"/>
      <c r="D1071" s="23">
        <v>0</v>
      </c>
      <c r="E1071" s="23">
        <v>0.51639777949432231</v>
      </c>
      <c r="F1071" s="23">
        <v>0.54772255750516607</v>
      </c>
      <c r="G1071" s="23">
        <v>0.51639777949432131</v>
      </c>
      <c r="H1071" s="23">
        <v>0.51639777949432408</v>
      </c>
      <c r="I1071" s="23">
        <v>0</v>
      </c>
      <c r="J1071" s="23">
        <v>0.51639777949432408</v>
      </c>
      <c r="K1071" s="23">
        <v>0</v>
      </c>
      <c r="L1071" s="23">
        <v>0.20736441353327728</v>
      </c>
      <c r="M1071" s="23">
        <v>0.40824829046386302</v>
      </c>
      <c r="N1071" s="23">
        <v>0</v>
      </c>
      <c r="O1071" s="23">
        <v>0.63245553203367588</v>
      </c>
      <c r="P1071" s="23">
        <v>0.32105443072830131</v>
      </c>
      <c r="Q1071" s="23">
        <v>0.27710407190560493</v>
      </c>
      <c r="R1071" s="23">
        <v>0.26296762679852298</v>
      </c>
      <c r="S1071" s="23">
        <v>0.99933311096283961</v>
      </c>
      <c r="T1071" s="23">
        <v>0</v>
      </c>
      <c r="U1071" s="23">
        <v>0.40824829046386302</v>
      </c>
      <c r="V1071" s="23" t="s">
        <v>736</v>
      </c>
      <c r="W1071" s="23">
        <v>0.752772652709081</v>
      </c>
      <c r="X1071" s="23">
        <v>0.51639777949432231</v>
      </c>
      <c r="Y1071" s="23">
        <v>0</v>
      </c>
      <c r="Z1071" s="23">
        <v>0</v>
      </c>
      <c r="AA1071" s="23">
        <v>0</v>
      </c>
      <c r="AB1071" s="23">
        <v>0.51639777949432231</v>
      </c>
      <c r="AC1071" s="23">
        <v>0.51639777949432131</v>
      </c>
      <c r="AD1071" s="23">
        <v>0.51639777949432408</v>
      </c>
      <c r="AE1071" s="157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6"/>
    </row>
    <row r="1072" spans="1:65">
      <c r="A1072" s="30"/>
      <c r="B1072" s="3" t="s">
        <v>87</v>
      </c>
      <c r="C1072" s="29"/>
      <c r="D1072" s="13">
        <v>0</v>
      </c>
      <c r="E1072" s="13">
        <v>9.6824583655185439E-2</v>
      </c>
      <c r="F1072" s="13">
        <v>9.9585919546393828E-2</v>
      </c>
      <c r="G1072" s="13">
        <v>0.11916871834484338</v>
      </c>
      <c r="H1072" s="13">
        <v>0.11065666703449802</v>
      </c>
      <c r="I1072" s="13">
        <v>0</v>
      </c>
      <c r="J1072" s="13">
        <v>0.11065666703449802</v>
      </c>
      <c r="K1072" s="13">
        <v>0</v>
      </c>
      <c r="L1072" s="13">
        <v>4.8791626713712302E-2</v>
      </c>
      <c r="M1072" s="13">
        <v>8.4465163544247532E-2</v>
      </c>
      <c r="N1072" s="13">
        <v>0</v>
      </c>
      <c r="O1072" s="13">
        <v>9.0350790290525132E-2</v>
      </c>
      <c r="P1072" s="13">
        <v>6.1421768228004742E-2</v>
      </c>
      <c r="Q1072" s="13">
        <v>7.2858213472113478E-2</v>
      </c>
      <c r="R1072" s="13">
        <v>5.1361646692936254E-2</v>
      </c>
      <c r="S1072" s="13">
        <v>6.5032523489989558E-2</v>
      </c>
      <c r="T1072" s="13">
        <v>0</v>
      </c>
      <c r="U1072" s="13">
        <v>8.4465163544247532E-2</v>
      </c>
      <c r="V1072" s="13" t="s">
        <v>736</v>
      </c>
      <c r="W1072" s="13">
        <v>9.2176243188867066E-2</v>
      </c>
      <c r="X1072" s="13">
        <v>9.6824583655185439E-2</v>
      </c>
      <c r="Y1072" s="13">
        <v>0</v>
      </c>
      <c r="Z1072" s="13">
        <v>0</v>
      </c>
      <c r="AA1072" s="13">
        <v>0</v>
      </c>
      <c r="AB1072" s="13">
        <v>9.6824583655185439E-2</v>
      </c>
      <c r="AC1072" s="13">
        <v>0.1549193338482964</v>
      </c>
      <c r="AD1072" s="13">
        <v>0.11065666703449802</v>
      </c>
      <c r="AE1072" s="157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6"/>
    </row>
    <row r="1073" spans="1:65">
      <c r="A1073" s="30"/>
      <c r="B1073" s="3" t="s">
        <v>241</v>
      </c>
      <c r="C1073" s="29"/>
      <c r="D1073" s="13">
        <v>0.21151618301406327</v>
      </c>
      <c r="E1073" s="13">
        <v>7.6903273790278392E-2</v>
      </c>
      <c r="F1073" s="13">
        <v>0.11055650109622484</v>
      </c>
      <c r="G1073" s="13">
        <v>-0.12501609004539871</v>
      </c>
      <c r="H1073" s="13">
        <v>-5.7709635433506268E-2</v>
      </c>
      <c r="I1073" s="13">
        <v>9.5968191783861734E-3</v>
      </c>
      <c r="J1073" s="13">
        <v>-5.7709635433506268E-2</v>
      </c>
      <c r="K1073" s="13">
        <v>9.5968191783861734E-3</v>
      </c>
      <c r="L1073" s="13">
        <v>-0.14184270369837182</v>
      </c>
      <c r="M1073" s="13">
        <v>-2.4056408127560158E-2</v>
      </c>
      <c r="N1073" s="13">
        <v>-0.19232254465729104</v>
      </c>
      <c r="O1073" s="13">
        <v>0.4134355468497406</v>
      </c>
      <c r="P1073" s="13">
        <v>5.5441878010388024E-2</v>
      </c>
      <c r="Q1073" s="13">
        <v>-0.23203335287830762</v>
      </c>
      <c r="R1073" s="13">
        <v>3.381140075164546E-2</v>
      </c>
      <c r="S1073" s="13">
        <v>2.10282755760824</v>
      </c>
      <c r="T1073" s="13">
        <v>0.61535491068541792</v>
      </c>
      <c r="U1073" s="13">
        <v>-2.4056408127560158E-2</v>
      </c>
      <c r="V1073" s="13" t="s">
        <v>736</v>
      </c>
      <c r="W1073" s="13">
        <v>0.64900813799136392</v>
      </c>
      <c r="X1073" s="13">
        <v>7.6903273790278392E-2</v>
      </c>
      <c r="Y1073" s="13">
        <v>9.5968191783861734E-3</v>
      </c>
      <c r="Z1073" s="13">
        <v>9.5968191783861734E-3</v>
      </c>
      <c r="AA1073" s="13">
        <v>0.61535491068541792</v>
      </c>
      <c r="AB1073" s="13">
        <v>7.6903273790278392E-2</v>
      </c>
      <c r="AC1073" s="13">
        <v>-0.32693545388107592</v>
      </c>
      <c r="AD1073" s="13">
        <v>-5.7709635433506268E-2</v>
      </c>
      <c r="AE1073" s="157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6"/>
    </row>
    <row r="1074" spans="1:65">
      <c r="A1074" s="30"/>
      <c r="B1074" s="46" t="s">
        <v>242</v>
      </c>
      <c r="C1074" s="47"/>
      <c r="D1074" s="45">
        <v>2.02</v>
      </c>
      <c r="E1074" s="45">
        <v>0.67</v>
      </c>
      <c r="F1074" s="45">
        <v>1.01</v>
      </c>
      <c r="G1074" s="45">
        <v>1.35</v>
      </c>
      <c r="H1074" s="45">
        <v>0.67</v>
      </c>
      <c r="I1074" s="45">
        <v>0</v>
      </c>
      <c r="J1074" s="45">
        <v>0.67</v>
      </c>
      <c r="K1074" s="45">
        <v>0</v>
      </c>
      <c r="L1074" s="45">
        <v>1.52</v>
      </c>
      <c r="M1074" s="45">
        <v>0.34</v>
      </c>
      <c r="N1074" s="45">
        <v>2.02</v>
      </c>
      <c r="O1074" s="45">
        <v>4.05</v>
      </c>
      <c r="P1074" s="45">
        <v>0.46</v>
      </c>
      <c r="Q1074" s="45">
        <v>2.42</v>
      </c>
      <c r="R1074" s="45">
        <v>0.24</v>
      </c>
      <c r="S1074" s="45">
        <v>20.97</v>
      </c>
      <c r="T1074" s="45">
        <v>6.07</v>
      </c>
      <c r="U1074" s="45">
        <v>0.34</v>
      </c>
      <c r="V1074" s="45">
        <v>0</v>
      </c>
      <c r="W1074" s="45">
        <v>6.41</v>
      </c>
      <c r="X1074" s="45">
        <v>0.67</v>
      </c>
      <c r="Y1074" s="45">
        <v>0</v>
      </c>
      <c r="Z1074" s="45">
        <v>0</v>
      </c>
      <c r="AA1074" s="45">
        <v>6.07</v>
      </c>
      <c r="AB1074" s="45">
        <v>0.67</v>
      </c>
      <c r="AC1074" s="45">
        <v>3.37</v>
      </c>
      <c r="AD1074" s="45">
        <v>0.67</v>
      </c>
      <c r="AE1074" s="157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6"/>
    </row>
    <row r="1075" spans="1:65">
      <c r="B1075" s="31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AB1075" s="20"/>
      <c r="AC1075" s="20"/>
      <c r="AD1075" s="20"/>
      <c r="BM1075" s="56"/>
    </row>
    <row r="1076" spans="1:65" ht="15">
      <c r="B1076" s="8" t="s">
        <v>600</v>
      </c>
      <c r="BM1076" s="28" t="s">
        <v>67</v>
      </c>
    </row>
    <row r="1077" spans="1:65" ht="15">
      <c r="A1077" s="25" t="s">
        <v>35</v>
      </c>
      <c r="B1077" s="18" t="s">
        <v>114</v>
      </c>
      <c r="C1077" s="15" t="s">
        <v>115</v>
      </c>
      <c r="D1077" s="16" t="s">
        <v>234</v>
      </c>
      <c r="E1077" s="17" t="s">
        <v>234</v>
      </c>
      <c r="F1077" s="17" t="s">
        <v>234</v>
      </c>
      <c r="G1077" s="17" t="s">
        <v>234</v>
      </c>
      <c r="H1077" s="17" t="s">
        <v>234</v>
      </c>
      <c r="I1077" s="17" t="s">
        <v>234</v>
      </c>
      <c r="J1077" s="17" t="s">
        <v>234</v>
      </c>
      <c r="K1077" s="17" t="s">
        <v>234</v>
      </c>
      <c r="L1077" s="17" t="s">
        <v>234</v>
      </c>
      <c r="M1077" s="17" t="s">
        <v>234</v>
      </c>
      <c r="N1077" s="17" t="s">
        <v>234</v>
      </c>
      <c r="O1077" s="17" t="s">
        <v>234</v>
      </c>
      <c r="P1077" s="17" t="s">
        <v>234</v>
      </c>
      <c r="Q1077" s="17" t="s">
        <v>234</v>
      </c>
      <c r="R1077" s="17" t="s">
        <v>234</v>
      </c>
      <c r="S1077" s="17" t="s">
        <v>234</v>
      </c>
      <c r="T1077" s="17" t="s">
        <v>234</v>
      </c>
      <c r="U1077" s="17" t="s">
        <v>234</v>
      </c>
      <c r="V1077" s="17" t="s">
        <v>234</v>
      </c>
      <c r="W1077" s="17" t="s">
        <v>234</v>
      </c>
      <c r="X1077" s="17" t="s">
        <v>234</v>
      </c>
      <c r="Y1077" s="17" t="s">
        <v>234</v>
      </c>
      <c r="Z1077" s="17" t="s">
        <v>234</v>
      </c>
      <c r="AA1077" s="17" t="s">
        <v>234</v>
      </c>
      <c r="AB1077" s="17" t="s">
        <v>234</v>
      </c>
      <c r="AC1077" s="157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235</v>
      </c>
      <c r="C1078" s="9" t="s">
        <v>235</v>
      </c>
      <c r="D1078" s="154" t="s">
        <v>245</v>
      </c>
      <c r="E1078" s="156" t="s">
        <v>246</v>
      </c>
      <c r="F1078" s="156" t="s">
        <v>247</v>
      </c>
      <c r="G1078" s="156" t="s">
        <v>248</v>
      </c>
      <c r="H1078" s="156" t="s">
        <v>249</v>
      </c>
      <c r="I1078" s="156" t="s">
        <v>250</v>
      </c>
      <c r="J1078" s="156" t="s">
        <v>251</v>
      </c>
      <c r="K1078" s="156" t="s">
        <v>252</v>
      </c>
      <c r="L1078" s="156" t="s">
        <v>253</v>
      </c>
      <c r="M1078" s="156" t="s">
        <v>254</v>
      </c>
      <c r="N1078" s="156" t="s">
        <v>255</v>
      </c>
      <c r="O1078" s="156" t="s">
        <v>256</v>
      </c>
      <c r="P1078" s="156" t="s">
        <v>257</v>
      </c>
      <c r="Q1078" s="156" t="s">
        <v>259</v>
      </c>
      <c r="R1078" s="156" t="s">
        <v>260</v>
      </c>
      <c r="S1078" s="156" t="s">
        <v>261</v>
      </c>
      <c r="T1078" s="156" t="s">
        <v>262</v>
      </c>
      <c r="U1078" s="156" t="s">
        <v>265</v>
      </c>
      <c r="V1078" s="156" t="s">
        <v>267</v>
      </c>
      <c r="W1078" s="156" t="s">
        <v>268</v>
      </c>
      <c r="X1078" s="156" t="s">
        <v>269</v>
      </c>
      <c r="Y1078" s="156" t="s">
        <v>270</v>
      </c>
      <c r="Z1078" s="156" t="s">
        <v>271</v>
      </c>
      <c r="AA1078" s="156" t="s">
        <v>236</v>
      </c>
      <c r="AB1078" s="156" t="s">
        <v>272</v>
      </c>
      <c r="AC1078" s="157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282</v>
      </c>
      <c r="E1079" s="11" t="s">
        <v>282</v>
      </c>
      <c r="F1079" s="11" t="s">
        <v>281</v>
      </c>
      <c r="G1079" s="11" t="s">
        <v>281</v>
      </c>
      <c r="H1079" s="11" t="s">
        <v>281</v>
      </c>
      <c r="I1079" s="11" t="s">
        <v>281</v>
      </c>
      <c r="J1079" s="11" t="s">
        <v>281</v>
      </c>
      <c r="K1079" s="11" t="s">
        <v>281</v>
      </c>
      <c r="L1079" s="11" t="s">
        <v>282</v>
      </c>
      <c r="M1079" s="11" t="s">
        <v>281</v>
      </c>
      <c r="N1079" s="11" t="s">
        <v>281</v>
      </c>
      <c r="O1079" s="11" t="s">
        <v>305</v>
      </c>
      <c r="P1079" s="11" t="s">
        <v>281</v>
      </c>
      <c r="Q1079" s="11" t="s">
        <v>282</v>
      </c>
      <c r="R1079" s="11" t="s">
        <v>305</v>
      </c>
      <c r="S1079" s="11" t="s">
        <v>282</v>
      </c>
      <c r="T1079" s="11" t="s">
        <v>282</v>
      </c>
      <c r="U1079" s="11" t="s">
        <v>282</v>
      </c>
      <c r="V1079" s="11" t="s">
        <v>281</v>
      </c>
      <c r="W1079" s="11" t="s">
        <v>305</v>
      </c>
      <c r="X1079" s="11" t="s">
        <v>282</v>
      </c>
      <c r="Y1079" s="11" t="s">
        <v>282</v>
      </c>
      <c r="Z1079" s="11" t="s">
        <v>282</v>
      </c>
      <c r="AA1079" s="11" t="s">
        <v>305</v>
      </c>
      <c r="AB1079" s="11" t="s">
        <v>281</v>
      </c>
      <c r="AC1079" s="157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9"/>
      <c r="C1080" s="9"/>
      <c r="D1080" s="26" t="s">
        <v>306</v>
      </c>
      <c r="E1080" s="26" t="s">
        <v>306</v>
      </c>
      <c r="F1080" s="26" t="s">
        <v>306</v>
      </c>
      <c r="G1080" s="26" t="s">
        <v>306</v>
      </c>
      <c r="H1080" s="26" t="s">
        <v>306</v>
      </c>
      <c r="I1080" s="26" t="s">
        <v>306</v>
      </c>
      <c r="J1080" s="26" t="s">
        <v>306</v>
      </c>
      <c r="K1080" s="26" t="s">
        <v>306</v>
      </c>
      <c r="L1080" s="26" t="s">
        <v>306</v>
      </c>
      <c r="M1080" s="26" t="s">
        <v>121</v>
      </c>
      <c r="N1080" s="26" t="s">
        <v>278</v>
      </c>
      <c r="O1080" s="26" t="s">
        <v>307</v>
      </c>
      <c r="P1080" s="26" t="s">
        <v>308</v>
      </c>
      <c r="Q1080" s="26" t="s">
        <v>307</v>
      </c>
      <c r="R1080" s="26" t="s">
        <v>307</v>
      </c>
      <c r="S1080" s="26" t="s">
        <v>307</v>
      </c>
      <c r="T1080" s="26" t="s">
        <v>309</v>
      </c>
      <c r="U1080" s="26" t="s">
        <v>308</v>
      </c>
      <c r="V1080" s="26" t="s">
        <v>309</v>
      </c>
      <c r="W1080" s="26" t="s">
        <v>306</v>
      </c>
      <c r="X1080" s="26" t="s">
        <v>309</v>
      </c>
      <c r="Y1080" s="26" t="s">
        <v>309</v>
      </c>
      <c r="Z1080" s="26" t="s">
        <v>306</v>
      </c>
      <c r="AA1080" s="26" t="s">
        <v>309</v>
      </c>
      <c r="AB1080" s="26" t="s">
        <v>308</v>
      </c>
      <c r="AC1080" s="157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2</v>
      </c>
    </row>
    <row r="1081" spans="1:65">
      <c r="A1081" s="30"/>
      <c r="B1081" s="18">
        <v>1</v>
      </c>
      <c r="C1081" s="14">
        <v>1</v>
      </c>
      <c r="D1081" s="152" t="s">
        <v>109</v>
      </c>
      <c r="E1081" s="21">
        <v>0.7</v>
      </c>
      <c r="F1081" s="21">
        <v>0.9</v>
      </c>
      <c r="G1081" s="21">
        <v>0.84</v>
      </c>
      <c r="H1081" s="21">
        <v>1.04</v>
      </c>
      <c r="I1081" s="21">
        <v>0.97000000000000008</v>
      </c>
      <c r="J1081" s="21">
        <v>0.91</v>
      </c>
      <c r="K1081" s="21">
        <v>0.89</v>
      </c>
      <c r="L1081" s="21">
        <v>1.08</v>
      </c>
      <c r="M1081" s="21">
        <v>0.98</v>
      </c>
      <c r="N1081" s="21">
        <v>0.8</v>
      </c>
      <c r="O1081" s="152" t="s">
        <v>108</v>
      </c>
      <c r="P1081" s="152" t="s">
        <v>107</v>
      </c>
      <c r="Q1081" s="21">
        <v>0.91313093345374263</v>
      </c>
      <c r="R1081" s="152" t="s">
        <v>109</v>
      </c>
      <c r="S1081" s="21">
        <v>0.9</v>
      </c>
      <c r="T1081" s="21">
        <v>1.1000000000000001</v>
      </c>
      <c r="U1081" s="21">
        <v>1</v>
      </c>
      <c r="V1081" s="21">
        <v>1</v>
      </c>
      <c r="W1081" s="152" t="s">
        <v>108</v>
      </c>
      <c r="X1081" s="21">
        <v>1.1000000000000001</v>
      </c>
      <c r="Y1081" s="21">
        <v>1.1000000000000001</v>
      </c>
      <c r="Z1081" s="158">
        <v>1.1000000000000001</v>
      </c>
      <c r="AA1081" s="152" t="s">
        <v>97</v>
      </c>
      <c r="AB1081" s="21">
        <v>0.88</v>
      </c>
      <c r="AC1081" s="157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>
        <v>1</v>
      </c>
      <c r="C1082" s="9">
        <v>2</v>
      </c>
      <c r="D1082" s="153" t="s">
        <v>109</v>
      </c>
      <c r="E1082" s="159">
        <v>0.6</v>
      </c>
      <c r="F1082" s="11">
        <v>1</v>
      </c>
      <c r="G1082" s="11">
        <v>0.85</v>
      </c>
      <c r="H1082" s="11">
        <v>1.1599999999999999</v>
      </c>
      <c r="I1082" s="11">
        <v>0.93</v>
      </c>
      <c r="J1082" s="11">
        <v>0.93</v>
      </c>
      <c r="K1082" s="11">
        <v>0.94</v>
      </c>
      <c r="L1082" s="11">
        <v>1.08</v>
      </c>
      <c r="M1082" s="11">
        <v>0.97000000000000008</v>
      </c>
      <c r="N1082" s="11">
        <v>0.8</v>
      </c>
      <c r="O1082" s="153" t="s">
        <v>108</v>
      </c>
      <c r="P1082" s="153" t="s">
        <v>107</v>
      </c>
      <c r="Q1082" s="11">
        <v>0.96042206577893474</v>
      </c>
      <c r="R1082" s="153" t="s">
        <v>109</v>
      </c>
      <c r="S1082" s="11">
        <v>0.9</v>
      </c>
      <c r="T1082" s="11">
        <v>1.1000000000000001</v>
      </c>
      <c r="U1082" s="11">
        <v>1.2</v>
      </c>
      <c r="V1082" s="11">
        <v>1</v>
      </c>
      <c r="W1082" s="153" t="s">
        <v>108</v>
      </c>
      <c r="X1082" s="11">
        <v>1.2</v>
      </c>
      <c r="Y1082" s="11">
        <v>1.1000000000000001</v>
      </c>
      <c r="Z1082" s="11">
        <v>0.97000000000000008</v>
      </c>
      <c r="AA1082" s="153" t="s">
        <v>97</v>
      </c>
      <c r="AB1082" s="11">
        <v>0.94</v>
      </c>
      <c r="AC1082" s="157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42</v>
      </c>
    </row>
    <row r="1083" spans="1:65">
      <c r="A1083" s="30"/>
      <c r="B1083" s="19">
        <v>1</v>
      </c>
      <c r="C1083" s="9">
        <v>3</v>
      </c>
      <c r="D1083" s="153" t="s">
        <v>109</v>
      </c>
      <c r="E1083" s="11">
        <v>0.8</v>
      </c>
      <c r="F1083" s="11">
        <v>1</v>
      </c>
      <c r="G1083" s="11">
        <v>0.84</v>
      </c>
      <c r="H1083" s="11">
        <v>1.05</v>
      </c>
      <c r="I1083" s="11">
        <v>0.9900000000000001</v>
      </c>
      <c r="J1083" s="11">
        <v>0.94</v>
      </c>
      <c r="K1083" s="159">
        <v>1.05</v>
      </c>
      <c r="L1083" s="11">
        <v>1.0900000000000001</v>
      </c>
      <c r="M1083" s="11">
        <v>0.98</v>
      </c>
      <c r="N1083" s="11">
        <v>0.8</v>
      </c>
      <c r="O1083" s="153" t="s">
        <v>108</v>
      </c>
      <c r="P1083" s="153" t="s">
        <v>107</v>
      </c>
      <c r="Q1083" s="11">
        <v>0.95609506849425463</v>
      </c>
      <c r="R1083" s="153" t="s">
        <v>109</v>
      </c>
      <c r="S1083" s="11">
        <v>1</v>
      </c>
      <c r="T1083" s="11">
        <v>1.1000000000000001</v>
      </c>
      <c r="U1083" s="11">
        <v>1</v>
      </c>
      <c r="V1083" s="11">
        <v>1</v>
      </c>
      <c r="W1083" s="153" t="s">
        <v>108</v>
      </c>
      <c r="X1083" s="11">
        <v>1.1000000000000001</v>
      </c>
      <c r="Y1083" s="11">
        <v>1.1000000000000001</v>
      </c>
      <c r="Z1083" s="11">
        <v>0.98</v>
      </c>
      <c r="AA1083" s="153" t="s">
        <v>97</v>
      </c>
      <c r="AB1083" s="11">
        <v>0.88</v>
      </c>
      <c r="AC1083" s="157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16</v>
      </c>
    </row>
    <row r="1084" spans="1:65">
      <c r="A1084" s="30"/>
      <c r="B1084" s="19">
        <v>1</v>
      </c>
      <c r="C1084" s="9">
        <v>4</v>
      </c>
      <c r="D1084" s="153" t="s">
        <v>109</v>
      </c>
      <c r="E1084" s="11">
        <v>0.7</v>
      </c>
      <c r="F1084" s="11">
        <v>1</v>
      </c>
      <c r="G1084" s="11">
        <v>0.86</v>
      </c>
      <c r="H1084" s="11">
        <v>1.03</v>
      </c>
      <c r="I1084" s="11">
        <v>0.98</v>
      </c>
      <c r="J1084" s="11">
        <v>0.97000000000000008</v>
      </c>
      <c r="K1084" s="11">
        <v>0.91</v>
      </c>
      <c r="L1084" s="11">
        <v>1.1000000000000001</v>
      </c>
      <c r="M1084" s="11">
        <v>0.93</v>
      </c>
      <c r="N1084" s="11">
        <v>0.8</v>
      </c>
      <c r="O1084" s="153" t="s">
        <v>108</v>
      </c>
      <c r="P1084" s="153" t="s">
        <v>107</v>
      </c>
      <c r="Q1084" s="11">
        <v>1.0157583741618856</v>
      </c>
      <c r="R1084" s="153" t="s">
        <v>109</v>
      </c>
      <c r="S1084" s="11">
        <v>1</v>
      </c>
      <c r="T1084" s="11">
        <v>1.1000000000000001</v>
      </c>
      <c r="U1084" s="11">
        <v>1</v>
      </c>
      <c r="V1084" s="11">
        <v>1.1000000000000001</v>
      </c>
      <c r="W1084" s="153" t="s">
        <v>108</v>
      </c>
      <c r="X1084" s="11">
        <v>1.1000000000000001</v>
      </c>
      <c r="Y1084" s="11">
        <v>1</v>
      </c>
      <c r="Z1084" s="11">
        <v>0.98</v>
      </c>
      <c r="AA1084" s="153" t="s">
        <v>97</v>
      </c>
      <c r="AB1084" s="11">
        <v>0.86</v>
      </c>
      <c r="AC1084" s="157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0.96335408339284601</v>
      </c>
    </row>
    <row r="1085" spans="1:65">
      <c r="A1085" s="30"/>
      <c r="B1085" s="19">
        <v>1</v>
      </c>
      <c r="C1085" s="9">
        <v>5</v>
      </c>
      <c r="D1085" s="153" t="s">
        <v>109</v>
      </c>
      <c r="E1085" s="159">
        <v>2</v>
      </c>
      <c r="F1085" s="11">
        <v>0.9</v>
      </c>
      <c r="G1085" s="11">
        <v>0.87</v>
      </c>
      <c r="H1085" s="11">
        <v>0.9900000000000001</v>
      </c>
      <c r="I1085" s="11">
        <v>0.95</v>
      </c>
      <c r="J1085" s="11">
        <v>0.94</v>
      </c>
      <c r="K1085" s="11">
        <v>0.91</v>
      </c>
      <c r="L1085" s="159">
        <v>1.1299999999999999</v>
      </c>
      <c r="M1085" s="11">
        <v>0.94</v>
      </c>
      <c r="N1085" s="11">
        <v>0.8</v>
      </c>
      <c r="O1085" s="153" t="s">
        <v>108</v>
      </c>
      <c r="P1085" s="153" t="s">
        <v>107</v>
      </c>
      <c r="Q1085" s="11">
        <v>0.92456834727313264</v>
      </c>
      <c r="R1085" s="153" t="s">
        <v>109</v>
      </c>
      <c r="S1085" s="11">
        <v>0.9</v>
      </c>
      <c r="T1085" s="11">
        <v>1</v>
      </c>
      <c r="U1085" s="11">
        <v>1</v>
      </c>
      <c r="V1085" s="11">
        <v>1</v>
      </c>
      <c r="W1085" s="153" t="s">
        <v>108</v>
      </c>
      <c r="X1085" s="11">
        <v>1.1000000000000001</v>
      </c>
      <c r="Y1085" s="11">
        <v>1.1000000000000001</v>
      </c>
      <c r="Z1085" s="11">
        <v>0.9900000000000001</v>
      </c>
      <c r="AA1085" s="153" t="s">
        <v>97</v>
      </c>
      <c r="AB1085" s="11">
        <v>0.88</v>
      </c>
      <c r="AC1085" s="157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117</v>
      </c>
    </row>
    <row r="1086" spans="1:65">
      <c r="A1086" s="30"/>
      <c r="B1086" s="19">
        <v>1</v>
      </c>
      <c r="C1086" s="9">
        <v>6</v>
      </c>
      <c r="D1086" s="153" t="s">
        <v>109</v>
      </c>
      <c r="E1086" s="11">
        <v>0.7</v>
      </c>
      <c r="F1086" s="11">
        <v>0.9</v>
      </c>
      <c r="G1086" s="11">
        <v>0.86</v>
      </c>
      <c r="H1086" s="11">
        <v>0.98</v>
      </c>
      <c r="I1086" s="11">
        <v>0.94</v>
      </c>
      <c r="J1086" s="11">
        <v>0.94</v>
      </c>
      <c r="K1086" s="11">
        <v>0.91</v>
      </c>
      <c r="L1086" s="11">
        <v>1.0900000000000001</v>
      </c>
      <c r="M1086" s="11">
        <v>0.97000000000000008</v>
      </c>
      <c r="N1086" s="11">
        <v>0.8</v>
      </c>
      <c r="O1086" s="153" t="s">
        <v>108</v>
      </c>
      <c r="P1086" s="153" t="s">
        <v>107</v>
      </c>
      <c r="Q1086" s="11">
        <v>0.99639071762247777</v>
      </c>
      <c r="R1086" s="153" t="s">
        <v>109</v>
      </c>
      <c r="S1086" s="11">
        <v>0.9</v>
      </c>
      <c r="T1086" s="11">
        <v>1</v>
      </c>
      <c r="U1086" s="11">
        <v>1.1000000000000001</v>
      </c>
      <c r="V1086" s="11">
        <v>1</v>
      </c>
      <c r="W1086" s="153" t="s">
        <v>108</v>
      </c>
      <c r="X1086" s="11">
        <v>1.1000000000000001</v>
      </c>
      <c r="Y1086" s="11">
        <v>1</v>
      </c>
      <c r="Z1086" s="11">
        <v>1.01</v>
      </c>
      <c r="AA1086" s="153" t="s">
        <v>97</v>
      </c>
      <c r="AB1086" s="11">
        <v>0.82</v>
      </c>
      <c r="AC1086" s="157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6"/>
    </row>
    <row r="1087" spans="1:65">
      <c r="A1087" s="30"/>
      <c r="B1087" s="20" t="s">
        <v>238</v>
      </c>
      <c r="C1087" s="12"/>
      <c r="D1087" s="22" t="s">
        <v>736</v>
      </c>
      <c r="E1087" s="22">
        <v>0.91666666666666663</v>
      </c>
      <c r="F1087" s="22">
        <v>0.95000000000000007</v>
      </c>
      <c r="G1087" s="22">
        <v>0.85333333333333339</v>
      </c>
      <c r="H1087" s="22">
        <v>1.0416666666666667</v>
      </c>
      <c r="I1087" s="22">
        <v>0.96</v>
      </c>
      <c r="J1087" s="22">
        <v>0.93833333333333346</v>
      </c>
      <c r="K1087" s="22">
        <v>0.93500000000000005</v>
      </c>
      <c r="L1087" s="22">
        <v>1.095</v>
      </c>
      <c r="M1087" s="22">
        <v>0.96166666666666678</v>
      </c>
      <c r="N1087" s="22">
        <v>0.79999999999999993</v>
      </c>
      <c r="O1087" s="22" t="s">
        <v>736</v>
      </c>
      <c r="P1087" s="22" t="s">
        <v>736</v>
      </c>
      <c r="Q1087" s="22">
        <v>0.96106091779740466</v>
      </c>
      <c r="R1087" s="22" t="s">
        <v>736</v>
      </c>
      <c r="S1087" s="22">
        <v>0.93333333333333346</v>
      </c>
      <c r="T1087" s="22">
        <v>1.0666666666666667</v>
      </c>
      <c r="U1087" s="22">
        <v>1.05</v>
      </c>
      <c r="V1087" s="22">
        <v>1.0166666666666666</v>
      </c>
      <c r="W1087" s="22" t="s">
        <v>736</v>
      </c>
      <c r="X1087" s="22">
        <v>1.1166666666666665</v>
      </c>
      <c r="Y1087" s="22">
        <v>1.0666666666666667</v>
      </c>
      <c r="Z1087" s="22">
        <v>1.0050000000000001</v>
      </c>
      <c r="AA1087" s="22" t="s">
        <v>736</v>
      </c>
      <c r="AB1087" s="22">
        <v>0.87666666666666659</v>
      </c>
      <c r="AC1087" s="157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6"/>
    </row>
    <row r="1088" spans="1:65">
      <c r="A1088" s="30"/>
      <c r="B1088" s="3" t="s">
        <v>239</v>
      </c>
      <c r="C1088" s="29"/>
      <c r="D1088" s="11" t="s">
        <v>736</v>
      </c>
      <c r="E1088" s="11">
        <v>0.7</v>
      </c>
      <c r="F1088" s="11">
        <v>0.95</v>
      </c>
      <c r="G1088" s="11">
        <v>0.85499999999999998</v>
      </c>
      <c r="H1088" s="11">
        <v>1.0350000000000001</v>
      </c>
      <c r="I1088" s="11">
        <v>0.96</v>
      </c>
      <c r="J1088" s="11">
        <v>0.94</v>
      </c>
      <c r="K1088" s="11">
        <v>0.91</v>
      </c>
      <c r="L1088" s="11">
        <v>1.0900000000000001</v>
      </c>
      <c r="M1088" s="11">
        <v>0.97000000000000008</v>
      </c>
      <c r="N1088" s="11">
        <v>0.8</v>
      </c>
      <c r="O1088" s="11" t="s">
        <v>736</v>
      </c>
      <c r="P1088" s="11" t="s">
        <v>736</v>
      </c>
      <c r="Q1088" s="11">
        <v>0.95825856713659463</v>
      </c>
      <c r="R1088" s="11" t="s">
        <v>736</v>
      </c>
      <c r="S1088" s="11">
        <v>0.9</v>
      </c>
      <c r="T1088" s="11">
        <v>1.1000000000000001</v>
      </c>
      <c r="U1088" s="11">
        <v>1</v>
      </c>
      <c r="V1088" s="11">
        <v>1</v>
      </c>
      <c r="W1088" s="11" t="s">
        <v>736</v>
      </c>
      <c r="X1088" s="11">
        <v>1.1000000000000001</v>
      </c>
      <c r="Y1088" s="11">
        <v>1.1000000000000001</v>
      </c>
      <c r="Z1088" s="11">
        <v>0.9850000000000001</v>
      </c>
      <c r="AA1088" s="11" t="s">
        <v>736</v>
      </c>
      <c r="AB1088" s="11">
        <v>0.88</v>
      </c>
      <c r="AC1088" s="157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6"/>
    </row>
    <row r="1089" spans="1:65">
      <c r="A1089" s="30"/>
      <c r="B1089" s="3" t="s">
        <v>240</v>
      </c>
      <c r="C1089" s="29"/>
      <c r="D1089" s="23" t="s">
        <v>736</v>
      </c>
      <c r="E1089" s="23">
        <v>0.53447793842839453</v>
      </c>
      <c r="F1089" s="23">
        <v>5.4772255750516599E-2</v>
      </c>
      <c r="G1089" s="23">
        <v>1.2110601416389977E-2</v>
      </c>
      <c r="H1089" s="23">
        <v>6.4316923641189974E-2</v>
      </c>
      <c r="I1089" s="23">
        <v>2.3664319132398495E-2</v>
      </c>
      <c r="J1089" s="23">
        <v>1.9407902170679527E-2</v>
      </c>
      <c r="K1089" s="23">
        <v>5.8566201857385293E-2</v>
      </c>
      <c r="L1089" s="23">
        <v>1.8708286933869642E-2</v>
      </c>
      <c r="M1089" s="23">
        <v>2.1369760566432812E-2</v>
      </c>
      <c r="N1089" s="23">
        <v>1.2161883888976234E-16</v>
      </c>
      <c r="O1089" s="23" t="s">
        <v>736</v>
      </c>
      <c r="P1089" s="23" t="s">
        <v>736</v>
      </c>
      <c r="Q1089" s="23">
        <v>3.9734280872515584E-2</v>
      </c>
      <c r="R1089" s="23" t="s">
        <v>736</v>
      </c>
      <c r="S1089" s="23">
        <v>5.1639777949432218E-2</v>
      </c>
      <c r="T1089" s="23">
        <v>5.1639777949432274E-2</v>
      </c>
      <c r="U1089" s="23">
        <v>8.3666002653407553E-2</v>
      </c>
      <c r="V1089" s="23">
        <v>4.0824829046386339E-2</v>
      </c>
      <c r="W1089" s="23" t="s">
        <v>736</v>
      </c>
      <c r="X1089" s="23">
        <v>4.0824829046386249E-2</v>
      </c>
      <c r="Y1089" s="23">
        <v>5.1639777949432274E-2</v>
      </c>
      <c r="Z1089" s="23">
        <v>4.8476798574163316E-2</v>
      </c>
      <c r="AA1089" s="23" t="s">
        <v>736</v>
      </c>
      <c r="AB1089" s="23">
        <v>3.8815804341359034E-2</v>
      </c>
      <c r="AC1089" s="157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6"/>
    </row>
    <row r="1090" spans="1:65">
      <c r="A1090" s="30"/>
      <c r="B1090" s="3" t="s">
        <v>87</v>
      </c>
      <c r="C1090" s="29"/>
      <c r="D1090" s="13" t="s">
        <v>736</v>
      </c>
      <c r="E1090" s="13">
        <v>0.58306684192188496</v>
      </c>
      <c r="F1090" s="13">
        <v>5.7655006053175362E-2</v>
      </c>
      <c r="G1090" s="13">
        <v>1.4192111034832002E-2</v>
      </c>
      <c r="H1090" s="13">
        <v>6.1744246695542369E-2</v>
      </c>
      <c r="I1090" s="13">
        <v>2.4650332429581766E-2</v>
      </c>
      <c r="J1090" s="13">
        <v>2.0683377091310327E-2</v>
      </c>
      <c r="K1090" s="13">
        <v>6.2637649045331867E-2</v>
      </c>
      <c r="L1090" s="13">
        <v>1.7085193546912916E-2</v>
      </c>
      <c r="M1090" s="13">
        <v>2.2221588110675365E-2</v>
      </c>
      <c r="N1090" s="13">
        <v>1.5202354861220294E-16</v>
      </c>
      <c r="O1090" s="13" t="s">
        <v>736</v>
      </c>
      <c r="P1090" s="13" t="s">
        <v>736</v>
      </c>
      <c r="Q1090" s="13">
        <v>4.1344185510716731E-2</v>
      </c>
      <c r="R1090" s="13" t="s">
        <v>736</v>
      </c>
      <c r="S1090" s="13">
        <v>5.53283335172488E-2</v>
      </c>
      <c r="T1090" s="13">
        <v>4.8412291827592754E-2</v>
      </c>
      <c r="U1090" s="13">
        <v>7.9681907288959575E-2</v>
      </c>
      <c r="V1090" s="13">
        <v>4.0155569553822629E-2</v>
      </c>
      <c r="W1090" s="13" t="s">
        <v>736</v>
      </c>
      <c r="X1090" s="13">
        <v>3.6559548399748884E-2</v>
      </c>
      <c r="Y1090" s="13">
        <v>4.8412291827592754E-2</v>
      </c>
      <c r="Z1090" s="13">
        <v>4.823562047180429E-2</v>
      </c>
      <c r="AA1090" s="13" t="s">
        <v>736</v>
      </c>
      <c r="AB1090" s="13">
        <v>4.4276582898888632E-2</v>
      </c>
      <c r="AC1090" s="157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6"/>
    </row>
    <row r="1091" spans="1:65">
      <c r="A1091" s="30"/>
      <c r="B1091" s="3" t="s">
        <v>241</v>
      </c>
      <c r="C1091" s="29"/>
      <c r="D1091" s="13" t="s">
        <v>736</v>
      </c>
      <c r="E1091" s="13">
        <v>-4.8463402533936994E-2</v>
      </c>
      <c r="F1091" s="13">
        <v>-1.3862071716989055E-2</v>
      </c>
      <c r="G1091" s="13">
        <v>-0.11420593108613764</v>
      </c>
      <c r="H1091" s="13">
        <v>8.1291588029617223E-2</v>
      </c>
      <c r="I1091" s="13">
        <v>-3.4816724719048953E-3</v>
      </c>
      <c r="J1091" s="13">
        <v>-2.5972537502920723E-2</v>
      </c>
      <c r="K1091" s="13">
        <v>-2.9432670584615628E-2</v>
      </c>
      <c r="L1091" s="13">
        <v>0.13665371733673348</v>
      </c>
      <c r="M1091" s="13">
        <v>-1.7516059310573873E-3</v>
      </c>
      <c r="N1091" s="13">
        <v>-0.16956806039325412</v>
      </c>
      <c r="O1091" s="13" t="s">
        <v>736</v>
      </c>
      <c r="P1091" s="13" t="s">
        <v>736</v>
      </c>
      <c r="Q1091" s="13">
        <v>-2.3803974415772533E-3</v>
      </c>
      <c r="R1091" s="13" t="s">
        <v>736</v>
      </c>
      <c r="S1091" s="13">
        <v>-3.1162737125462914E-2</v>
      </c>
      <c r="T1091" s="13">
        <v>0.10724258614232784</v>
      </c>
      <c r="U1091" s="13">
        <v>8.9941920733854097E-2</v>
      </c>
      <c r="V1091" s="13">
        <v>5.5340589916906158E-2</v>
      </c>
      <c r="W1091" s="13" t="s">
        <v>736</v>
      </c>
      <c r="X1091" s="13">
        <v>0.15914458236774931</v>
      </c>
      <c r="Y1091" s="13">
        <v>0.10724258614232784</v>
      </c>
      <c r="Z1091" s="13">
        <v>4.3230124130974712E-2</v>
      </c>
      <c r="AA1091" s="13" t="s">
        <v>736</v>
      </c>
      <c r="AB1091" s="13">
        <v>-8.99849995142743E-2</v>
      </c>
      <c r="AC1091" s="157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6"/>
    </row>
    <row r="1092" spans="1:65">
      <c r="A1092" s="30"/>
      <c r="B1092" s="46" t="s">
        <v>242</v>
      </c>
      <c r="C1092" s="47"/>
      <c r="D1092" s="45">
        <v>15.17</v>
      </c>
      <c r="E1092" s="45">
        <v>0.84</v>
      </c>
      <c r="F1092" s="45">
        <v>0.51</v>
      </c>
      <c r="G1092" s="45">
        <v>1.48</v>
      </c>
      <c r="H1092" s="45">
        <v>0.42</v>
      </c>
      <c r="I1092" s="45">
        <v>0.4</v>
      </c>
      <c r="J1092" s="45">
        <v>0.62</v>
      </c>
      <c r="K1092" s="45">
        <v>0.66</v>
      </c>
      <c r="L1092" s="45">
        <v>0.96</v>
      </c>
      <c r="M1092" s="45">
        <v>0.39</v>
      </c>
      <c r="N1092" s="45">
        <v>2.02</v>
      </c>
      <c r="O1092" s="45">
        <v>0</v>
      </c>
      <c r="P1092" s="45">
        <v>5.0599999999999996</v>
      </c>
      <c r="Q1092" s="45">
        <v>0.39</v>
      </c>
      <c r="R1092" s="45">
        <v>15.17</v>
      </c>
      <c r="S1092" s="45">
        <v>0.67</v>
      </c>
      <c r="T1092" s="45">
        <v>0.67</v>
      </c>
      <c r="U1092" s="45">
        <v>0.51</v>
      </c>
      <c r="V1092" s="45">
        <v>0.17</v>
      </c>
      <c r="W1092" s="45">
        <v>0</v>
      </c>
      <c r="X1092" s="45">
        <v>1.18</v>
      </c>
      <c r="Y1092" s="45">
        <v>0.67</v>
      </c>
      <c r="Z1092" s="45">
        <v>0.05</v>
      </c>
      <c r="AA1092" s="45">
        <v>40.46</v>
      </c>
      <c r="AB1092" s="45">
        <v>1.25</v>
      </c>
      <c r="AC1092" s="157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6"/>
    </row>
    <row r="1093" spans="1:65">
      <c r="B1093" s="31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  <c r="AA1093" s="20"/>
      <c r="AB1093" s="20"/>
      <c r="BM1093" s="56"/>
    </row>
    <row r="1094" spans="1:65" ht="15">
      <c r="B1094" s="8" t="s">
        <v>601</v>
      </c>
      <c r="BM1094" s="28" t="s">
        <v>67</v>
      </c>
    </row>
    <row r="1095" spans="1:65" ht="15">
      <c r="A1095" s="25" t="s">
        <v>38</v>
      </c>
      <c r="B1095" s="18" t="s">
        <v>114</v>
      </c>
      <c r="C1095" s="15" t="s">
        <v>115</v>
      </c>
      <c r="D1095" s="16" t="s">
        <v>234</v>
      </c>
      <c r="E1095" s="17" t="s">
        <v>234</v>
      </c>
      <c r="F1095" s="17" t="s">
        <v>234</v>
      </c>
      <c r="G1095" s="17" t="s">
        <v>234</v>
      </c>
      <c r="H1095" s="17" t="s">
        <v>234</v>
      </c>
      <c r="I1095" s="17" t="s">
        <v>234</v>
      </c>
      <c r="J1095" s="17" t="s">
        <v>234</v>
      </c>
      <c r="K1095" s="17" t="s">
        <v>234</v>
      </c>
      <c r="L1095" s="17" t="s">
        <v>234</v>
      </c>
      <c r="M1095" s="17" t="s">
        <v>234</v>
      </c>
      <c r="N1095" s="17" t="s">
        <v>234</v>
      </c>
      <c r="O1095" s="17" t="s">
        <v>234</v>
      </c>
      <c r="P1095" s="17" t="s">
        <v>234</v>
      </c>
      <c r="Q1095" s="17" t="s">
        <v>234</v>
      </c>
      <c r="R1095" s="17" t="s">
        <v>234</v>
      </c>
      <c r="S1095" s="17" t="s">
        <v>234</v>
      </c>
      <c r="T1095" s="17" t="s">
        <v>234</v>
      </c>
      <c r="U1095" s="17" t="s">
        <v>234</v>
      </c>
      <c r="V1095" s="17" t="s">
        <v>234</v>
      </c>
      <c r="W1095" s="17" t="s">
        <v>234</v>
      </c>
      <c r="X1095" s="17" t="s">
        <v>234</v>
      </c>
      <c r="Y1095" s="157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 t="s">
        <v>235</v>
      </c>
      <c r="C1096" s="9" t="s">
        <v>235</v>
      </c>
      <c r="D1096" s="154" t="s">
        <v>245</v>
      </c>
      <c r="E1096" s="156" t="s">
        <v>246</v>
      </c>
      <c r="F1096" s="156" t="s">
        <v>248</v>
      </c>
      <c r="G1096" s="156" t="s">
        <v>249</v>
      </c>
      <c r="H1096" s="156" t="s">
        <v>250</v>
      </c>
      <c r="I1096" s="156" t="s">
        <v>251</v>
      </c>
      <c r="J1096" s="156" t="s">
        <v>252</v>
      </c>
      <c r="K1096" s="156" t="s">
        <v>253</v>
      </c>
      <c r="L1096" s="156" t="s">
        <v>254</v>
      </c>
      <c r="M1096" s="156" t="s">
        <v>257</v>
      </c>
      <c r="N1096" s="156" t="s">
        <v>259</v>
      </c>
      <c r="O1096" s="156" t="s">
        <v>261</v>
      </c>
      <c r="P1096" s="156" t="s">
        <v>262</v>
      </c>
      <c r="Q1096" s="156" t="s">
        <v>263</v>
      </c>
      <c r="R1096" s="156" t="s">
        <v>265</v>
      </c>
      <c r="S1096" s="156" t="s">
        <v>267</v>
      </c>
      <c r="T1096" s="156" t="s">
        <v>269</v>
      </c>
      <c r="U1096" s="156" t="s">
        <v>270</v>
      </c>
      <c r="V1096" s="156" t="s">
        <v>271</v>
      </c>
      <c r="W1096" s="156" t="s">
        <v>236</v>
      </c>
      <c r="X1096" s="156" t="s">
        <v>272</v>
      </c>
      <c r="Y1096" s="157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 t="s">
        <v>3</v>
      </c>
    </row>
    <row r="1097" spans="1:65">
      <c r="A1097" s="30"/>
      <c r="B1097" s="19"/>
      <c r="C1097" s="9"/>
      <c r="D1097" s="10" t="s">
        <v>282</v>
      </c>
      <c r="E1097" s="11" t="s">
        <v>282</v>
      </c>
      <c r="F1097" s="11" t="s">
        <v>281</v>
      </c>
      <c r="G1097" s="11" t="s">
        <v>281</v>
      </c>
      <c r="H1097" s="11" t="s">
        <v>281</v>
      </c>
      <c r="I1097" s="11" t="s">
        <v>281</v>
      </c>
      <c r="J1097" s="11" t="s">
        <v>281</v>
      </c>
      <c r="K1097" s="11" t="s">
        <v>282</v>
      </c>
      <c r="L1097" s="11" t="s">
        <v>281</v>
      </c>
      <c r="M1097" s="11" t="s">
        <v>281</v>
      </c>
      <c r="N1097" s="11" t="s">
        <v>282</v>
      </c>
      <c r="O1097" s="11" t="s">
        <v>282</v>
      </c>
      <c r="P1097" s="11" t="s">
        <v>282</v>
      </c>
      <c r="Q1097" s="11" t="s">
        <v>305</v>
      </c>
      <c r="R1097" s="11" t="s">
        <v>282</v>
      </c>
      <c r="S1097" s="11" t="s">
        <v>281</v>
      </c>
      <c r="T1097" s="11" t="s">
        <v>282</v>
      </c>
      <c r="U1097" s="11" t="s">
        <v>282</v>
      </c>
      <c r="V1097" s="11" t="s">
        <v>282</v>
      </c>
      <c r="W1097" s="11" t="s">
        <v>305</v>
      </c>
      <c r="X1097" s="11" t="s">
        <v>281</v>
      </c>
      <c r="Y1097" s="157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2</v>
      </c>
    </row>
    <row r="1098" spans="1:65">
      <c r="A1098" s="30"/>
      <c r="B1098" s="19"/>
      <c r="C1098" s="9"/>
      <c r="D1098" s="26" t="s">
        <v>306</v>
      </c>
      <c r="E1098" s="26" t="s">
        <v>306</v>
      </c>
      <c r="F1098" s="26" t="s">
        <v>306</v>
      </c>
      <c r="G1098" s="26" t="s">
        <v>306</v>
      </c>
      <c r="H1098" s="26" t="s">
        <v>306</v>
      </c>
      <c r="I1098" s="26" t="s">
        <v>306</v>
      </c>
      <c r="J1098" s="26" t="s">
        <v>306</v>
      </c>
      <c r="K1098" s="26" t="s">
        <v>306</v>
      </c>
      <c r="L1098" s="26" t="s">
        <v>121</v>
      </c>
      <c r="M1098" s="26" t="s">
        <v>308</v>
      </c>
      <c r="N1098" s="26" t="s">
        <v>307</v>
      </c>
      <c r="O1098" s="26" t="s">
        <v>307</v>
      </c>
      <c r="P1098" s="26" t="s">
        <v>309</v>
      </c>
      <c r="Q1098" s="26" t="s">
        <v>309</v>
      </c>
      <c r="R1098" s="26" t="s">
        <v>308</v>
      </c>
      <c r="S1098" s="26" t="s">
        <v>309</v>
      </c>
      <c r="T1098" s="26" t="s">
        <v>309</v>
      </c>
      <c r="U1098" s="26" t="s">
        <v>309</v>
      </c>
      <c r="V1098" s="26" t="s">
        <v>306</v>
      </c>
      <c r="W1098" s="26" t="s">
        <v>309</v>
      </c>
      <c r="X1098" s="26" t="s">
        <v>308</v>
      </c>
      <c r="Y1098" s="157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3</v>
      </c>
    </row>
    <row r="1099" spans="1:65">
      <c r="A1099" s="30"/>
      <c r="B1099" s="18">
        <v>1</v>
      </c>
      <c r="C1099" s="14">
        <v>1</v>
      </c>
      <c r="D1099" s="152">
        <v>7</v>
      </c>
      <c r="E1099" s="21">
        <v>6.65</v>
      </c>
      <c r="F1099" s="21">
        <v>6.9</v>
      </c>
      <c r="G1099" s="21">
        <v>6.76</v>
      </c>
      <c r="H1099" s="21">
        <v>6.32</v>
      </c>
      <c r="I1099" s="21">
        <v>6.51</v>
      </c>
      <c r="J1099" s="21">
        <v>5.97</v>
      </c>
      <c r="K1099" s="152">
        <v>5.94</v>
      </c>
      <c r="L1099" s="21">
        <v>6.81</v>
      </c>
      <c r="M1099" s="21">
        <v>6.8361873097559682</v>
      </c>
      <c r="N1099" s="21">
        <v>6.9970348236134026</v>
      </c>
      <c r="O1099" s="152">
        <v>8.39</v>
      </c>
      <c r="P1099" s="21">
        <v>6.4</v>
      </c>
      <c r="Q1099" s="152" t="s">
        <v>97</v>
      </c>
      <c r="R1099" s="152">
        <v>7.8</v>
      </c>
      <c r="S1099" s="21">
        <v>6.87</v>
      </c>
      <c r="T1099" s="21">
        <v>6.15</v>
      </c>
      <c r="U1099" s="158">
        <v>6.18</v>
      </c>
      <c r="V1099" s="21">
        <v>6.37</v>
      </c>
      <c r="W1099" s="21">
        <v>6.5</v>
      </c>
      <c r="X1099" s="21">
        <v>6.43</v>
      </c>
      <c r="Y1099" s="157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>
        <v>1</v>
      </c>
      <c r="C1100" s="9">
        <v>2</v>
      </c>
      <c r="D1100" s="153">
        <v>7</v>
      </c>
      <c r="E1100" s="11">
        <v>6.37</v>
      </c>
      <c r="F1100" s="11">
        <v>6.78</v>
      </c>
      <c r="G1100" s="11">
        <v>6.9</v>
      </c>
      <c r="H1100" s="11">
        <v>6.13</v>
      </c>
      <c r="I1100" s="11">
        <v>6.71</v>
      </c>
      <c r="J1100" s="11">
        <v>6.37</v>
      </c>
      <c r="K1100" s="153">
        <v>5.7</v>
      </c>
      <c r="L1100" s="11">
        <v>6.45</v>
      </c>
      <c r="M1100" s="11">
        <v>6.6640991374576197</v>
      </c>
      <c r="N1100" s="11">
        <v>6.9900088980685995</v>
      </c>
      <c r="O1100" s="153">
        <v>8.17</v>
      </c>
      <c r="P1100" s="11">
        <v>6.5</v>
      </c>
      <c r="Q1100" s="153" t="s">
        <v>97</v>
      </c>
      <c r="R1100" s="153">
        <v>7.9</v>
      </c>
      <c r="S1100" s="11">
        <v>6.63</v>
      </c>
      <c r="T1100" s="11">
        <v>6.11</v>
      </c>
      <c r="U1100" s="11">
        <v>6.42</v>
      </c>
      <c r="V1100" s="11">
        <v>6.61</v>
      </c>
      <c r="W1100" s="11">
        <v>6.7</v>
      </c>
      <c r="X1100" s="159">
        <v>6.73</v>
      </c>
      <c r="Y1100" s="157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43</v>
      </c>
    </row>
    <row r="1101" spans="1:65">
      <c r="A1101" s="30"/>
      <c r="B1101" s="19">
        <v>1</v>
      </c>
      <c r="C1101" s="9">
        <v>3</v>
      </c>
      <c r="D1101" s="153">
        <v>7</v>
      </c>
      <c r="E1101" s="11">
        <v>6.69</v>
      </c>
      <c r="F1101" s="11">
        <v>6.56</v>
      </c>
      <c r="G1101" s="11">
        <v>7</v>
      </c>
      <c r="H1101" s="11">
        <v>6.5</v>
      </c>
      <c r="I1101" s="11">
        <v>6.48</v>
      </c>
      <c r="J1101" s="11">
        <v>6.25</v>
      </c>
      <c r="K1101" s="153">
        <v>5.51</v>
      </c>
      <c r="L1101" s="11">
        <v>6.88</v>
      </c>
      <c r="M1101" s="11">
        <v>6.8878523491385488</v>
      </c>
      <c r="N1101" s="11">
        <v>7.2477016867176651</v>
      </c>
      <c r="O1101" s="153">
        <v>8.1999999999999993</v>
      </c>
      <c r="P1101" s="11">
        <v>6.6</v>
      </c>
      <c r="Q1101" s="153" t="s">
        <v>97</v>
      </c>
      <c r="R1101" s="153">
        <v>7.4</v>
      </c>
      <c r="S1101" s="11">
        <v>6.79</v>
      </c>
      <c r="T1101" s="11">
        <v>6.37</v>
      </c>
      <c r="U1101" s="11">
        <v>6.55</v>
      </c>
      <c r="V1101" s="11">
        <v>6.31</v>
      </c>
      <c r="W1101" s="11">
        <v>6.6</v>
      </c>
      <c r="X1101" s="11">
        <v>6.52</v>
      </c>
      <c r="Y1101" s="157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16</v>
      </c>
    </row>
    <row r="1102" spans="1:65">
      <c r="A1102" s="30"/>
      <c r="B1102" s="19">
        <v>1</v>
      </c>
      <c r="C1102" s="9">
        <v>4</v>
      </c>
      <c r="D1102" s="153">
        <v>7</v>
      </c>
      <c r="E1102" s="11">
        <v>6.96</v>
      </c>
      <c r="F1102" s="11">
        <v>6.79</v>
      </c>
      <c r="G1102" s="11">
        <v>7.08</v>
      </c>
      <c r="H1102" s="11">
        <v>6.29</v>
      </c>
      <c r="I1102" s="11">
        <v>6.44</v>
      </c>
      <c r="J1102" s="11">
        <v>6.14</v>
      </c>
      <c r="K1102" s="153">
        <v>5.85</v>
      </c>
      <c r="L1102" s="11">
        <v>6.72</v>
      </c>
      <c r="M1102" s="11">
        <v>6.7806064448552075</v>
      </c>
      <c r="N1102" s="11">
        <v>6.9638240463846994</v>
      </c>
      <c r="O1102" s="153">
        <v>8.0399999999999991</v>
      </c>
      <c r="P1102" s="11">
        <v>6.5</v>
      </c>
      <c r="Q1102" s="153" t="s">
        <v>97</v>
      </c>
      <c r="R1102" s="153">
        <v>7.6</v>
      </c>
      <c r="S1102" s="11">
        <v>6.95</v>
      </c>
      <c r="T1102" s="11">
        <v>5.99</v>
      </c>
      <c r="U1102" s="11">
        <v>6.56</v>
      </c>
      <c r="V1102" s="11">
        <v>6.64</v>
      </c>
      <c r="W1102" s="159">
        <v>6.3</v>
      </c>
      <c r="X1102" s="11">
        <v>6.47</v>
      </c>
      <c r="Y1102" s="157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6.5897507360452199</v>
      </c>
    </row>
    <row r="1103" spans="1:65">
      <c r="A1103" s="30"/>
      <c r="B1103" s="19">
        <v>1</v>
      </c>
      <c r="C1103" s="9">
        <v>5</v>
      </c>
      <c r="D1103" s="153">
        <v>7</v>
      </c>
      <c r="E1103" s="11">
        <v>6.48</v>
      </c>
      <c r="F1103" s="11">
        <v>6.49</v>
      </c>
      <c r="G1103" s="11">
        <v>6.93</v>
      </c>
      <c r="H1103" s="11">
        <v>6.27</v>
      </c>
      <c r="I1103" s="11">
        <v>6.29</v>
      </c>
      <c r="J1103" s="11">
        <v>6.25</v>
      </c>
      <c r="K1103" s="153">
        <v>5.6</v>
      </c>
      <c r="L1103" s="11">
        <v>6.57</v>
      </c>
      <c r="M1103" s="11">
        <v>6.9642279652903252</v>
      </c>
      <c r="N1103" s="11">
        <v>7.2234094257299395</v>
      </c>
      <c r="O1103" s="153">
        <v>8.27</v>
      </c>
      <c r="P1103" s="11">
        <v>6.6</v>
      </c>
      <c r="Q1103" s="153" t="s">
        <v>97</v>
      </c>
      <c r="R1103" s="153">
        <v>7.6</v>
      </c>
      <c r="S1103" s="11">
        <v>6.34</v>
      </c>
      <c r="T1103" s="11">
        <v>6.46</v>
      </c>
      <c r="U1103" s="11">
        <v>6.46</v>
      </c>
      <c r="V1103" s="11">
        <v>6.48</v>
      </c>
      <c r="W1103" s="11">
        <v>6.6</v>
      </c>
      <c r="X1103" s="11">
        <v>6.43</v>
      </c>
      <c r="Y1103" s="157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118</v>
      </c>
    </row>
    <row r="1104" spans="1:65">
      <c r="A1104" s="30"/>
      <c r="B1104" s="19">
        <v>1</v>
      </c>
      <c r="C1104" s="9">
        <v>6</v>
      </c>
      <c r="D1104" s="153">
        <v>7</v>
      </c>
      <c r="E1104" s="11">
        <v>6.8</v>
      </c>
      <c r="F1104" s="11">
        <v>6.69</v>
      </c>
      <c r="G1104" s="11">
        <v>6.83</v>
      </c>
      <c r="H1104" s="11">
        <v>6.22</v>
      </c>
      <c r="I1104" s="11">
        <v>6.24</v>
      </c>
      <c r="J1104" s="11">
        <v>6.21</v>
      </c>
      <c r="K1104" s="153">
        <v>5.53</v>
      </c>
      <c r="L1104" s="11">
        <v>6.91</v>
      </c>
      <c r="M1104" s="11">
        <v>6.9700665461188702</v>
      </c>
      <c r="N1104" s="11">
        <v>6.8310520272101742</v>
      </c>
      <c r="O1104" s="153">
        <v>7.870000000000001</v>
      </c>
      <c r="P1104" s="11">
        <v>6.9</v>
      </c>
      <c r="Q1104" s="153" t="s">
        <v>97</v>
      </c>
      <c r="R1104" s="153">
        <v>7.7000000000000011</v>
      </c>
      <c r="S1104" s="11">
        <v>6.94</v>
      </c>
      <c r="T1104" s="11">
        <v>6.22</v>
      </c>
      <c r="U1104" s="11">
        <v>6.53</v>
      </c>
      <c r="V1104" s="11">
        <v>6.64</v>
      </c>
      <c r="W1104" s="11">
        <v>6.6</v>
      </c>
      <c r="X1104" s="11">
        <v>6.38</v>
      </c>
      <c r="Y1104" s="157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6"/>
    </row>
    <row r="1105" spans="1:65">
      <c r="A1105" s="30"/>
      <c r="B1105" s="20" t="s">
        <v>238</v>
      </c>
      <c r="C1105" s="12"/>
      <c r="D1105" s="22">
        <v>7</v>
      </c>
      <c r="E1105" s="22">
        <v>6.6583333333333341</v>
      </c>
      <c r="F1105" s="22">
        <v>6.7016666666666653</v>
      </c>
      <c r="G1105" s="22">
        <v>6.916666666666667</v>
      </c>
      <c r="H1105" s="22">
        <v>6.2883333333333331</v>
      </c>
      <c r="I1105" s="22">
        <v>6.4450000000000003</v>
      </c>
      <c r="J1105" s="22">
        <v>6.1983333333333333</v>
      </c>
      <c r="K1105" s="22">
        <v>5.6883333333333335</v>
      </c>
      <c r="L1105" s="22">
        <v>6.7233333333333336</v>
      </c>
      <c r="M1105" s="22">
        <v>6.8505066254360907</v>
      </c>
      <c r="N1105" s="22">
        <v>7.0421718179540811</v>
      </c>
      <c r="O1105" s="22">
        <v>8.1566666666666663</v>
      </c>
      <c r="P1105" s="22">
        <v>6.583333333333333</v>
      </c>
      <c r="Q1105" s="22" t="s">
        <v>736</v>
      </c>
      <c r="R1105" s="22">
        <v>7.6666666666666679</v>
      </c>
      <c r="S1105" s="22">
        <v>6.753333333333333</v>
      </c>
      <c r="T1105" s="22">
        <v>6.2166666666666677</v>
      </c>
      <c r="U1105" s="22">
        <v>6.4499999999999993</v>
      </c>
      <c r="V1105" s="22">
        <v>6.5083333333333329</v>
      </c>
      <c r="W1105" s="22">
        <v>6.55</v>
      </c>
      <c r="X1105" s="22">
        <v>6.4933333333333332</v>
      </c>
      <c r="Y1105" s="157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6"/>
    </row>
    <row r="1106" spans="1:65">
      <c r="A1106" s="30"/>
      <c r="B1106" s="3" t="s">
        <v>239</v>
      </c>
      <c r="C1106" s="29"/>
      <c r="D1106" s="11">
        <v>7</v>
      </c>
      <c r="E1106" s="11">
        <v>6.67</v>
      </c>
      <c r="F1106" s="11">
        <v>6.7350000000000003</v>
      </c>
      <c r="G1106" s="11">
        <v>6.915</v>
      </c>
      <c r="H1106" s="11">
        <v>6.2799999999999994</v>
      </c>
      <c r="I1106" s="11">
        <v>6.4600000000000009</v>
      </c>
      <c r="J1106" s="11">
        <v>6.23</v>
      </c>
      <c r="K1106" s="11">
        <v>5.65</v>
      </c>
      <c r="L1106" s="11">
        <v>6.7649999999999997</v>
      </c>
      <c r="M1106" s="11">
        <v>6.8620198294472585</v>
      </c>
      <c r="N1106" s="11">
        <v>6.9935218608410015</v>
      </c>
      <c r="O1106" s="11">
        <v>8.1849999999999987</v>
      </c>
      <c r="P1106" s="11">
        <v>6.55</v>
      </c>
      <c r="Q1106" s="11" t="s">
        <v>736</v>
      </c>
      <c r="R1106" s="11">
        <v>7.65</v>
      </c>
      <c r="S1106" s="11">
        <v>6.83</v>
      </c>
      <c r="T1106" s="11">
        <v>6.1850000000000005</v>
      </c>
      <c r="U1106" s="11">
        <v>6.4950000000000001</v>
      </c>
      <c r="V1106" s="11">
        <v>6.5449999999999999</v>
      </c>
      <c r="W1106" s="11">
        <v>6.6</v>
      </c>
      <c r="X1106" s="11">
        <v>6.4499999999999993</v>
      </c>
      <c r="Y1106" s="157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6"/>
    </row>
    <row r="1107" spans="1:65">
      <c r="A1107" s="30"/>
      <c r="B1107" s="3" t="s">
        <v>240</v>
      </c>
      <c r="C1107" s="29"/>
      <c r="D1107" s="23">
        <v>0</v>
      </c>
      <c r="E1107" s="23">
        <v>0.21311186420907358</v>
      </c>
      <c r="F1107" s="23">
        <v>0.15380723866797266</v>
      </c>
      <c r="G1107" s="23">
        <v>0.11500724614852179</v>
      </c>
      <c r="H1107" s="23">
        <v>0.1231936145531362</v>
      </c>
      <c r="I1107" s="23">
        <v>0.16837458240482728</v>
      </c>
      <c r="J1107" s="23">
        <v>0.13452385166455316</v>
      </c>
      <c r="K1107" s="23">
        <v>0.17566065770873882</v>
      </c>
      <c r="L1107" s="23">
        <v>0.18173240400838431</v>
      </c>
      <c r="M1107" s="23">
        <v>0.11701337570722935</v>
      </c>
      <c r="N1107" s="23">
        <v>0.16159075174589702</v>
      </c>
      <c r="O1107" s="23">
        <v>0.18173240400838431</v>
      </c>
      <c r="P1107" s="23">
        <v>0.17224014243685087</v>
      </c>
      <c r="Q1107" s="23" t="s">
        <v>736</v>
      </c>
      <c r="R1107" s="23">
        <v>0.17511900715418266</v>
      </c>
      <c r="S1107" s="23">
        <v>0.23432171616533273</v>
      </c>
      <c r="T1107" s="23">
        <v>0.17316658646132235</v>
      </c>
      <c r="U1107" s="23">
        <v>0.14310835055998661</v>
      </c>
      <c r="V1107" s="23">
        <v>0.14441837371562757</v>
      </c>
      <c r="W1107" s="23">
        <v>0.13784048752090225</v>
      </c>
      <c r="X1107" s="23">
        <v>0.1250066664888986</v>
      </c>
      <c r="Y1107" s="221"/>
      <c r="Z1107" s="222"/>
      <c r="AA1107" s="222"/>
      <c r="AB1107" s="222"/>
      <c r="AC1107" s="222"/>
      <c r="AD1107" s="222"/>
      <c r="AE1107" s="222"/>
      <c r="AF1107" s="222"/>
      <c r="AG1107" s="222"/>
      <c r="AH1107" s="222"/>
      <c r="AI1107" s="222"/>
      <c r="AJ1107" s="222"/>
      <c r="AK1107" s="222"/>
      <c r="AL1107" s="222"/>
      <c r="AM1107" s="222"/>
      <c r="AN1107" s="222"/>
      <c r="AO1107" s="222"/>
      <c r="AP1107" s="222"/>
      <c r="AQ1107" s="222"/>
      <c r="AR1107" s="222"/>
      <c r="AS1107" s="222"/>
      <c r="AT1107" s="222"/>
      <c r="AU1107" s="222"/>
      <c r="AV1107" s="222"/>
      <c r="AW1107" s="222"/>
      <c r="AX1107" s="222"/>
      <c r="AY1107" s="222"/>
      <c r="AZ1107" s="222"/>
      <c r="BA1107" s="222"/>
      <c r="BB1107" s="222"/>
      <c r="BC1107" s="222"/>
      <c r="BD1107" s="222"/>
      <c r="BE1107" s="222"/>
      <c r="BF1107" s="222"/>
      <c r="BG1107" s="222"/>
      <c r="BH1107" s="222"/>
      <c r="BI1107" s="222"/>
      <c r="BJ1107" s="222"/>
      <c r="BK1107" s="222"/>
      <c r="BL1107" s="222"/>
      <c r="BM1107" s="57"/>
    </row>
    <row r="1108" spans="1:65">
      <c r="A1108" s="30"/>
      <c r="B1108" s="3" t="s">
        <v>87</v>
      </c>
      <c r="C1108" s="29"/>
      <c r="D1108" s="13">
        <v>0</v>
      </c>
      <c r="E1108" s="13">
        <v>3.2006788116506667E-2</v>
      </c>
      <c r="F1108" s="13">
        <v>2.2950595175524401E-2</v>
      </c>
      <c r="G1108" s="13">
        <v>1.6627553660027244E-2</v>
      </c>
      <c r="H1108" s="13">
        <v>1.9590821291248801E-2</v>
      </c>
      <c r="I1108" s="13">
        <v>2.6124838231935961E-2</v>
      </c>
      <c r="J1108" s="13">
        <v>2.1703229631280425E-2</v>
      </c>
      <c r="K1108" s="13">
        <v>3.0880865697405006E-2</v>
      </c>
      <c r="L1108" s="13">
        <v>2.7030104711212342E-2</v>
      </c>
      <c r="M1108" s="13">
        <v>1.7080981320820268E-2</v>
      </c>
      <c r="N1108" s="13">
        <v>2.2946152965754106E-2</v>
      </c>
      <c r="O1108" s="13">
        <v>2.22802293430794E-2</v>
      </c>
      <c r="P1108" s="13">
        <v>2.6163059610660892E-2</v>
      </c>
      <c r="Q1108" s="13" t="s">
        <v>736</v>
      </c>
      <c r="R1108" s="13">
        <v>2.2841609628806429E-2</v>
      </c>
      <c r="S1108" s="13">
        <v>3.4697193904047297E-2</v>
      </c>
      <c r="T1108" s="13">
        <v>2.7855214980373563E-2</v>
      </c>
      <c r="U1108" s="13">
        <v>2.2187341172090948E-2</v>
      </c>
      <c r="V1108" s="13">
        <v>2.2189762926856992E-2</v>
      </c>
      <c r="W1108" s="13">
        <v>2.1044349239832404E-2</v>
      </c>
      <c r="X1108" s="13">
        <v>1.9251540013690751E-2</v>
      </c>
      <c r="Y1108" s="157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6"/>
    </row>
    <row r="1109" spans="1:65">
      <c r="A1109" s="30"/>
      <c r="B1109" s="3" t="s">
        <v>241</v>
      </c>
      <c r="C1109" s="29"/>
      <c r="D1109" s="13">
        <v>6.225565736663774E-2</v>
      </c>
      <c r="E1109" s="13">
        <v>1.0407464566599689E-2</v>
      </c>
      <c r="F1109" s="13">
        <v>1.6983332921726157E-2</v>
      </c>
      <c r="G1109" s="13">
        <v>4.9609756683701711E-2</v>
      </c>
      <c r="H1109" s="13">
        <v>-4.5740334465637078E-2</v>
      </c>
      <c r="I1109" s="13">
        <v>-2.1966041181717078E-2</v>
      </c>
      <c r="J1109" s="13">
        <v>-5.9397907203208145E-2</v>
      </c>
      <c r="K1109" s="13">
        <v>-0.13679081938277748</v>
      </c>
      <c r="L1109" s="13">
        <v>2.0271267099289725E-2</v>
      </c>
      <c r="M1109" s="13">
        <v>3.9569916956731621E-2</v>
      </c>
      <c r="N1109" s="13">
        <v>6.8655264824231788E-2</v>
      </c>
      <c r="O1109" s="13">
        <v>0.23778075884579164</v>
      </c>
      <c r="P1109" s="13">
        <v>-9.7384604804306996E-4</v>
      </c>
      <c r="Q1109" s="13" t="s">
        <v>736</v>
      </c>
      <c r="R1109" s="13">
        <v>0.1634228628301273</v>
      </c>
      <c r="S1109" s="13">
        <v>2.4823791345146562E-2</v>
      </c>
      <c r="T1109" s="13">
        <v>-5.6615809052962041E-2</v>
      </c>
      <c r="U1109" s="13">
        <v>-2.1207287140741049E-2</v>
      </c>
      <c r="V1109" s="13">
        <v>-1.2355156662685718E-2</v>
      </c>
      <c r="W1109" s="13">
        <v>-6.0322063212175925E-3</v>
      </c>
      <c r="X1109" s="13">
        <v>-1.4631418785614136E-2</v>
      </c>
      <c r="Y1109" s="157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6"/>
    </row>
    <row r="1110" spans="1:65">
      <c r="A1110" s="30"/>
      <c r="B1110" s="46" t="s">
        <v>242</v>
      </c>
      <c r="C1110" s="47"/>
      <c r="D1110" s="45" t="s">
        <v>243</v>
      </c>
      <c r="E1110" s="45">
        <v>0.27</v>
      </c>
      <c r="F1110" s="45">
        <v>0.39</v>
      </c>
      <c r="G1110" s="45">
        <v>1.02</v>
      </c>
      <c r="H1110" s="45">
        <v>0.81</v>
      </c>
      <c r="I1110" s="45">
        <v>0.35</v>
      </c>
      <c r="J1110" s="45">
        <v>1.07</v>
      </c>
      <c r="K1110" s="45">
        <v>2.5499999999999998</v>
      </c>
      <c r="L1110" s="45">
        <v>0.45</v>
      </c>
      <c r="M1110" s="45">
        <v>0.82</v>
      </c>
      <c r="N1110" s="45">
        <v>1.38</v>
      </c>
      <c r="O1110" s="45">
        <v>4.6100000000000003</v>
      </c>
      <c r="P1110" s="45">
        <v>0.05</v>
      </c>
      <c r="Q1110" s="45">
        <v>4.54</v>
      </c>
      <c r="R1110" s="45">
        <v>3.19</v>
      </c>
      <c r="S1110" s="45">
        <v>0.54</v>
      </c>
      <c r="T1110" s="45">
        <v>1.02</v>
      </c>
      <c r="U1110" s="45">
        <v>0.34</v>
      </c>
      <c r="V1110" s="45">
        <v>0.17</v>
      </c>
      <c r="W1110" s="45">
        <v>0.05</v>
      </c>
      <c r="X1110" s="45">
        <v>0.21</v>
      </c>
      <c r="Y1110" s="157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6"/>
    </row>
    <row r="1111" spans="1:65">
      <c r="B1111" s="31" t="s">
        <v>297</v>
      </c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BM1111" s="56"/>
    </row>
    <row r="1112" spans="1:65">
      <c r="BM1112" s="56"/>
    </row>
    <row r="1113" spans="1:65" ht="15">
      <c r="B1113" s="8" t="s">
        <v>602</v>
      </c>
      <c r="BM1113" s="28" t="s">
        <v>67</v>
      </c>
    </row>
    <row r="1114" spans="1:65" ht="15">
      <c r="A1114" s="25" t="s">
        <v>41</v>
      </c>
      <c r="B1114" s="18" t="s">
        <v>114</v>
      </c>
      <c r="C1114" s="15" t="s">
        <v>115</v>
      </c>
      <c r="D1114" s="16" t="s">
        <v>234</v>
      </c>
      <c r="E1114" s="17" t="s">
        <v>234</v>
      </c>
      <c r="F1114" s="17" t="s">
        <v>234</v>
      </c>
      <c r="G1114" s="17" t="s">
        <v>234</v>
      </c>
      <c r="H1114" s="17" t="s">
        <v>234</v>
      </c>
      <c r="I1114" s="17" t="s">
        <v>234</v>
      </c>
      <c r="J1114" s="17" t="s">
        <v>234</v>
      </c>
      <c r="K1114" s="17" t="s">
        <v>234</v>
      </c>
      <c r="L1114" s="157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235</v>
      </c>
      <c r="C1115" s="9" t="s">
        <v>235</v>
      </c>
      <c r="D1115" s="154" t="s">
        <v>246</v>
      </c>
      <c r="E1115" s="156" t="s">
        <v>254</v>
      </c>
      <c r="F1115" s="156" t="s">
        <v>257</v>
      </c>
      <c r="G1115" s="156" t="s">
        <v>265</v>
      </c>
      <c r="H1115" s="156" t="s">
        <v>266</v>
      </c>
      <c r="I1115" s="156" t="s">
        <v>267</v>
      </c>
      <c r="J1115" s="156" t="s">
        <v>269</v>
      </c>
      <c r="K1115" s="156" t="s">
        <v>270</v>
      </c>
      <c r="L1115" s="157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282</v>
      </c>
      <c r="E1116" s="11" t="s">
        <v>281</v>
      </c>
      <c r="F1116" s="11" t="s">
        <v>281</v>
      </c>
      <c r="G1116" s="11" t="s">
        <v>282</v>
      </c>
      <c r="H1116" s="11" t="s">
        <v>281</v>
      </c>
      <c r="I1116" s="11" t="s">
        <v>281</v>
      </c>
      <c r="J1116" s="11" t="s">
        <v>282</v>
      </c>
      <c r="K1116" s="11" t="s">
        <v>282</v>
      </c>
      <c r="L1116" s="157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9"/>
      <c r="C1117" s="9"/>
      <c r="D1117" s="26" t="s">
        <v>306</v>
      </c>
      <c r="E1117" s="26" t="s">
        <v>121</v>
      </c>
      <c r="F1117" s="26" t="s">
        <v>308</v>
      </c>
      <c r="G1117" s="26" t="s">
        <v>308</v>
      </c>
      <c r="H1117" s="26" t="s">
        <v>306</v>
      </c>
      <c r="I1117" s="26" t="s">
        <v>309</v>
      </c>
      <c r="J1117" s="26" t="s">
        <v>309</v>
      </c>
      <c r="K1117" s="26" t="s">
        <v>309</v>
      </c>
      <c r="L1117" s="157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3</v>
      </c>
    </row>
    <row r="1118" spans="1:65">
      <c r="A1118" s="30"/>
      <c r="B1118" s="18">
        <v>1</v>
      </c>
      <c r="C1118" s="14">
        <v>1</v>
      </c>
      <c r="D1118" s="21">
        <v>0.3</v>
      </c>
      <c r="E1118" s="21">
        <v>0.31</v>
      </c>
      <c r="F1118" s="21">
        <v>0.3258667556016141</v>
      </c>
      <c r="G1118" s="152">
        <v>0.4</v>
      </c>
      <c r="H1118" s="21">
        <v>0.34053699999999998</v>
      </c>
      <c r="I1118" s="21">
        <v>0.3</v>
      </c>
      <c r="J1118" s="21">
        <v>0.3</v>
      </c>
      <c r="K1118" s="21">
        <v>0.3</v>
      </c>
      <c r="L1118" s="157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>
        <v>1</v>
      </c>
      <c r="C1119" s="9">
        <v>2</v>
      </c>
      <c r="D1119" s="11">
        <v>0.3</v>
      </c>
      <c r="E1119" s="11">
        <v>0.29099999999999998</v>
      </c>
      <c r="F1119" s="11">
        <v>0.3040462386493612</v>
      </c>
      <c r="G1119" s="153">
        <v>0.4</v>
      </c>
      <c r="H1119" s="11">
        <v>0.33714549999999999</v>
      </c>
      <c r="I1119" s="11">
        <v>0.3</v>
      </c>
      <c r="J1119" s="11">
        <v>0.3</v>
      </c>
      <c r="K1119" s="11">
        <v>0.3</v>
      </c>
      <c r="L1119" s="157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44</v>
      </c>
    </row>
    <row r="1120" spans="1:65">
      <c r="A1120" s="30"/>
      <c r="B1120" s="19">
        <v>1</v>
      </c>
      <c r="C1120" s="9">
        <v>3</v>
      </c>
      <c r="D1120" s="159">
        <v>0.4</v>
      </c>
      <c r="E1120" s="11">
        <v>0.32900000000000001</v>
      </c>
      <c r="F1120" s="11">
        <v>0.33241098097322946</v>
      </c>
      <c r="G1120" s="153">
        <v>0.3</v>
      </c>
      <c r="H1120" s="11">
        <v>0.31680599999999998</v>
      </c>
      <c r="I1120" s="11">
        <v>0.3</v>
      </c>
      <c r="J1120" s="159">
        <v>0.4</v>
      </c>
      <c r="K1120" s="11">
        <v>0.3</v>
      </c>
      <c r="L1120" s="157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16</v>
      </c>
    </row>
    <row r="1121" spans="1:65">
      <c r="A1121" s="30"/>
      <c r="B1121" s="19">
        <v>1</v>
      </c>
      <c r="C1121" s="9">
        <v>4</v>
      </c>
      <c r="D1121" s="11">
        <v>0.3</v>
      </c>
      <c r="E1121" s="11">
        <v>0.314</v>
      </c>
      <c r="F1121" s="11">
        <v>0.31285849717250624</v>
      </c>
      <c r="G1121" s="153">
        <v>0.4</v>
      </c>
      <c r="H1121" s="11">
        <v>0.35813099999999998</v>
      </c>
      <c r="I1121" s="11">
        <v>0.3</v>
      </c>
      <c r="J1121" s="11">
        <v>0.3</v>
      </c>
      <c r="K1121" s="11">
        <v>0.3</v>
      </c>
      <c r="L1121" s="157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0.30830246589661142</v>
      </c>
    </row>
    <row r="1122" spans="1:65">
      <c r="A1122" s="30"/>
      <c r="B1122" s="19">
        <v>1</v>
      </c>
      <c r="C1122" s="9">
        <v>5</v>
      </c>
      <c r="D1122" s="11">
        <v>0.3</v>
      </c>
      <c r="E1122" s="11">
        <v>0.30399999999999999</v>
      </c>
      <c r="F1122" s="11">
        <v>0.31456186072756587</v>
      </c>
      <c r="G1122" s="153">
        <v>0.4</v>
      </c>
      <c r="H1122" s="11">
        <v>0.3147065</v>
      </c>
      <c r="I1122" s="11">
        <v>0.3</v>
      </c>
      <c r="J1122" s="159">
        <v>0.4</v>
      </c>
      <c r="K1122" s="11">
        <v>0.3</v>
      </c>
      <c r="L1122" s="157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119</v>
      </c>
    </row>
    <row r="1123" spans="1:65">
      <c r="A1123" s="30"/>
      <c r="B1123" s="19">
        <v>1</v>
      </c>
      <c r="C1123" s="9">
        <v>6</v>
      </c>
      <c r="D1123" s="11">
        <v>0.3</v>
      </c>
      <c r="E1123" s="11">
        <v>0.32800000000000001</v>
      </c>
      <c r="F1123" s="11">
        <v>0.32175073453340047</v>
      </c>
      <c r="G1123" s="153">
        <v>0.4</v>
      </c>
      <c r="H1123" s="11">
        <v>0.29388249999999999</v>
      </c>
      <c r="I1123" s="11">
        <v>0.3</v>
      </c>
      <c r="J1123" s="11">
        <v>0.3</v>
      </c>
      <c r="K1123" s="11">
        <v>0.3</v>
      </c>
      <c r="L1123" s="157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6"/>
    </row>
    <row r="1124" spans="1:65">
      <c r="A1124" s="30"/>
      <c r="B1124" s="20" t="s">
        <v>238</v>
      </c>
      <c r="C1124" s="12"/>
      <c r="D1124" s="22">
        <v>0.31666666666666671</v>
      </c>
      <c r="E1124" s="22">
        <v>0.3126666666666667</v>
      </c>
      <c r="F1124" s="22">
        <v>0.31858251127627962</v>
      </c>
      <c r="G1124" s="22">
        <v>0.3833333333333333</v>
      </c>
      <c r="H1124" s="22">
        <v>0.32686808333333334</v>
      </c>
      <c r="I1124" s="22">
        <v>0.3</v>
      </c>
      <c r="J1124" s="22">
        <v>0.33333333333333331</v>
      </c>
      <c r="K1124" s="22">
        <v>0.3</v>
      </c>
      <c r="L1124" s="157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6"/>
    </row>
    <row r="1125" spans="1:65">
      <c r="A1125" s="30"/>
      <c r="B1125" s="3" t="s">
        <v>239</v>
      </c>
      <c r="C1125" s="29"/>
      <c r="D1125" s="11">
        <v>0.3</v>
      </c>
      <c r="E1125" s="11">
        <v>0.312</v>
      </c>
      <c r="F1125" s="11">
        <v>0.31815629763048314</v>
      </c>
      <c r="G1125" s="11">
        <v>0.4</v>
      </c>
      <c r="H1125" s="11">
        <v>0.32697575000000001</v>
      </c>
      <c r="I1125" s="11">
        <v>0.3</v>
      </c>
      <c r="J1125" s="11">
        <v>0.3</v>
      </c>
      <c r="K1125" s="11">
        <v>0.3</v>
      </c>
      <c r="L1125" s="157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6"/>
    </row>
    <row r="1126" spans="1:65">
      <c r="A1126" s="30"/>
      <c r="B1126" s="3" t="s">
        <v>240</v>
      </c>
      <c r="C1126" s="29"/>
      <c r="D1126" s="23">
        <v>4.0824829046386228E-2</v>
      </c>
      <c r="E1126" s="23">
        <v>1.4528133626404564E-2</v>
      </c>
      <c r="F1126" s="23">
        <v>1.0144531712570626E-2</v>
      </c>
      <c r="G1126" s="23">
        <v>4.0824829046386311E-2</v>
      </c>
      <c r="H1126" s="23">
        <v>2.283432886120515E-2</v>
      </c>
      <c r="I1126" s="23">
        <v>0</v>
      </c>
      <c r="J1126" s="23">
        <v>5.1639777949432392E-2</v>
      </c>
      <c r="K1126" s="23">
        <v>0</v>
      </c>
      <c r="L1126" s="221"/>
      <c r="M1126" s="222"/>
      <c r="N1126" s="222"/>
      <c r="O1126" s="222"/>
      <c r="P1126" s="222"/>
      <c r="Q1126" s="222"/>
      <c r="R1126" s="222"/>
      <c r="S1126" s="222"/>
      <c r="T1126" s="222"/>
      <c r="U1126" s="222"/>
      <c r="V1126" s="222"/>
      <c r="W1126" s="222"/>
      <c r="X1126" s="222"/>
      <c r="Y1126" s="222"/>
      <c r="Z1126" s="222"/>
      <c r="AA1126" s="222"/>
      <c r="AB1126" s="222"/>
      <c r="AC1126" s="222"/>
      <c r="AD1126" s="222"/>
      <c r="AE1126" s="222"/>
      <c r="AF1126" s="222"/>
      <c r="AG1126" s="222"/>
      <c r="AH1126" s="222"/>
      <c r="AI1126" s="222"/>
      <c r="AJ1126" s="222"/>
      <c r="AK1126" s="222"/>
      <c r="AL1126" s="222"/>
      <c r="AM1126" s="222"/>
      <c r="AN1126" s="222"/>
      <c r="AO1126" s="222"/>
      <c r="AP1126" s="222"/>
      <c r="AQ1126" s="222"/>
      <c r="AR1126" s="222"/>
      <c r="AS1126" s="222"/>
      <c r="AT1126" s="222"/>
      <c r="AU1126" s="222"/>
      <c r="AV1126" s="222"/>
      <c r="AW1126" s="222"/>
      <c r="AX1126" s="222"/>
      <c r="AY1126" s="222"/>
      <c r="AZ1126" s="222"/>
      <c r="BA1126" s="222"/>
      <c r="BB1126" s="222"/>
      <c r="BC1126" s="222"/>
      <c r="BD1126" s="222"/>
      <c r="BE1126" s="222"/>
      <c r="BF1126" s="222"/>
      <c r="BG1126" s="222"/>
      <c r="BH1126" s="222"/>
      <c r="BI1126" s="222"/>
      <c r="BJ1126" s="222"/>
      <c r="BK1126" s="222"/>
      <c r="BL1126" s="222"/>
      <c r="BM1126" s="57"/>
    </row>
    <row r="1127" spans="1:65">
      <c r="A1127" s="30"/>
      <c r="B1127" s="3" t="s">
        <v>87</v>
      </c>
      <c r="C1127" s="29"/>
      <c r="D1127" s="13">
        <v>0.12892051277806177</v>
      </c>
      <c r="E1127" s="13">
        <v>4.646524613988666E-2</v>
      </c>
      <c r="F1127" s="13">
        <v>3.1842713750765597E-2</v>
      </c>
      <c r="G1127" s="13">
        <v>0.10649955403405126</v>
      </c>
      <c r="H1127" s="13">
        <v>6.9857933599222571E-2</v>
      </c>
      <c r="I1127" s="13">
        <v>0</v>
      </c>
      <c r="J1127" s="13">
        <v>0.15491933384829717</v>
      </c>
      <c r="K1127" s="13">
        <v>0</v>
      </c>
      <c r="L1127" s="157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6"/>
    </row>
    <row r="1128" spans="1:65">
      <c r="A1128" s="30"/>
      <c r="B1128" s="3" t="s">
        <v>241</v>
      </c>
      <c r="C1128" s="29"/>
      <c r="D1128" s="13">
        <v>2.7129853618687028E-2</v>
      </c>
      <c r="E1128" s="13">
        <v>1.4155581783503512E-2</v>
      </c>
      <c r="F1128" s="13">
        <v>3.3344025808459188E-2</v>
      </c>
      <c r="G1128" s="13">
        <v>0.24336771753841013</v>
      </c>
      <c r="H1128" s="13">
        <v>6.0218841853012739E-2</v>
      </c>
      <c r="I1128" s="13">
        <v>-2.6929612361244137E-2</v>
      </c>
      <c r="J1128" s="13">
        <v>8.1189319598617526E-2</v>
      </c>
      <c r="K1128" s="13">
        <v>-2.6929612361244137E-2</v>
      </c>
      <c r="L1128" s="157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6"/>
    </row>
    <row r="1129" spans="1:65">
      <c r="A1129" s="30"/>
      <c r="B1129" s="46" t="s">
        <v>242</v>
      </c>
      <c r="C1129" s="47"/>
      <c r="D1129" s="45">
        <v>0.05</v>
      </c>
      <c r="E1129" s="45">
        <v>0.27</v>
      </c>
      <c r="F1129" s="45">
        <v>0.05</v>
      </c>
      <c r="G1129" s="45">
        <v>3.55</v>
      </c>
      <c r="H1129" s="45">
        <v>0.5</v>
      </c>
      <c r="I1129" s="45">
        <v>0.95</v>
      </c>
      <c r="J1129" s="45">
        <v>0.85</v>
      </c>
      <c r="K1129" s="45">
        <v>0.95</v>
      </c>
      <c r="L1129" s="157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6"/>
    </row>
    <row r="1130" spans="1:65">
      <c r="B1130" s="31"/>
      <c r="C1130" s="20"/>
      <c r="D1130" s="20"/>
      <c r="E1130" s="20"/>
      <c r="F1130" s="20"/>
      <c r="G1130" s="20"/>
      <c r="H1130" s="20"/>
      <c r="I1130" s="20"/>
      <c r="J1130" s="20"/>
      <c r="K1130" s="20"/>
      <c r="BM1130" s="56"/>
    </row>
    <row r="1131" spans="1:65" ht="15">
      <c r="B1131" s="8" t="s">
        <v>603</v>
      </c>
      <c r="BM1131" s="28" t="s">
        <v>67</v>
      </c>
    </row>
    <row r="1132" spans="1:65" ht="15">
      <c r="A1132" s="25" t="s">
        <v>44</v>
      </c>
      <c r="B1132" s="18" t="s">
        <v>114</v>
      </c>
      <c r="C1132" s="15" t="s">
        <v>115</v>
      </c>
      <c r="D1132" s="16" t="s">
        <v>234</v>
      </c>
      <c r="E1132" s="17" t="s">
        <v>234</v>
      </c>
      <c r="F1132" s="17" t="s">
        <v>234</v>
      </c>
      <c r="G1132" s="17" t="s">
        <v>234</v>
      </c>
      <c r="H1132" s="17" t="s">
        <v>234</v>
      </c>
      <c r="I1132" s="17" t="s">
        <v>234</v>
      </c>
      <c r="J1132" s="17" t="s">
        <v>234</v>
      </c>
      <c r="K1132" s="17" t="s">
        <v>234</v>
      </c>
      <c r="L1132" s="17" t="s">
        <v>234</v>
      </c>
      <c r="M1132" s="17" t="s">
        <v>234</v>
      </c>
      <c r="N1132" s="17" t="s">
        <v>234</v>
      </c>
      <c r="O1132" s="17" t="s">
        <v>234</v>
      </c>
      <c r="P1132" s="17" t="s">
        <v>234</v>
      </c>
      <c r="Q1132" s="17" t="s">
        <v>234</v>
      </c>
      <c r="R1132" s="17" t="s">
        <v>234</v>
      </c>
      <c r="S1132" s="17" t="s">
        <v>234</v>
      </c>
      <c r="T1132" s="17" t="s">
        <v>234</v>
      </c>
      <c r="U1132" s="17" t="s">
        <v>234</v>
      </c>
      <c r="V1132" s="17" t="s">
        <v>234</v>
      </c>
      <c r="W1132" s="17" t="s">
        <v>234</v>
      </c>
      <c r="X1132" s="17" t="s">
        <v>234</v>
      </c>
      <c r="Y1132" s="17" t="s">
        <v>234</v>
      </c>
      <c r="Z1132" s="17" t="s">
        <v>234</v>
      </c>
      <c r="AA1132" s="17" t="s">
        <v>234</v>
      </c>
      <c r="AB1132" s="17" t="s">
        <v>234</v>
      </c>
      <c r="AC1132" s="17" t="s">
        <v>234</v>
      </c>
      <c r="AD1132" s="17" t="s">
        <v>234</v>
      </c>
      <c r="AE1132" s="17" t="s">
        <v>234</v>
      </c>
      <c r="AF1132" s="157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 t="s">
        <v>235</v>
      </c>
      <c r="C1133" s="9" t="s">
        <v>235</v>
      </c>
      <c r="D1133" s="154" t="s">
        <v>245</v>
      </c>
      <c r="E1133" s="156" t="s">
        <v>246</v>
      </c>
      <c r="F1133" s="156" t="s">
        <v>247</v>
      </c>
      <c r="G1133" s="156" t="s">
        <v>248</v>
      </c>
      <c r="H1133" s="156" t="s">
        <v>249</v>
      </c>
      <c r="I1133" s="156" t="s">
        <v>250</v>
      </c>
      <c r="J1133" s="156" t="s">
        <v>251</v>
      </c>
      <c r="K1133" s="156" t="s">
        <v>252</v>
      </c>
      <c r="L1133" s="156" t="s">
        <v>253</v>
      </c>
      <c r="M1133" s="156" t="s">
        <v>254</v>
      </c>
      <c r="N1133" s="156" t="s">
        <v>255</v>
      </c>
      <c r="O1133" s="156" t="s">
        <v>256</v>
      </c>
      <c r="P1133" s="156" t="s">
        <v>257</v>
      </c>
      <c r="Q1133" s="156" t="s">
        <v>258</v>
      </c>
      <c r="R1133" s="156" t="s">
        <v>259</v>
      </c>
      <c r="S1133" s="156" t="s">
        <v>260</v>
      </c>
      <c r="T1133" s="156" t="s">
        <v>261</v>
      </c>
      <c r="U1133" s="156" t="s">
        <v>262</v>
      </c>
      <c r="V1133" s="156" t="s">
        <v>263</v>
      </c>
      <c r="W1133" s="156" t="s">
        <v>264</v>
      </c>
      <c r="X1133" s="156" t="s">
        <v>265</v>
      </c>
      <c r="Y1133" s="156" t="s">
        <v>267</v>
      </c>
      <c r="Z1133" s="156" t="s">
        <v>268</v>
      </c>
      <c r="AA1133" s="156" t="s">
        <v>269</v>
      </c>
      <c r="AB1133" s="156" t="s">
        <v>270</v>
      </c>
      <c r="AC1133" s="156" t="s">
        <v>271</v>
      </c>
      <c r="AD1133" s="156" t="s">
        <v>236</v>
      </c>
      <c r="AE1133" s="156" t="s">
        <v>272</v>
      </c>
      <c r="AF1133" s="157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 t="s">
        <v>1</v>
      </c>
    </row>
    <row r="1134" spans="1:65">
      <c r="A1134" s="30"/>
      <c r="B1134" s="19"/>
      <c r="C1134" s="9"/>
      <c r="D1134" s="10" t="s">
        <v>280</v>
      </c>
      <c r="E1134" s="11" t="s">
        <v>282</v>
      </c>
      <c r="F1134" s="11" t="s">
        <v>281</v>
      </c>
      <c r="G1134" s="11" t="s">
        <v>312</v>
      </c>
      <c r="H1134" s="11" t="s">
        <v>312</v>
      </c>
      <c r="I1134" s="11" t="s">
        <v>312</v>
      </c>
      <c r="J1134" s="11" t="s">
        <v>281</v>
      </c>
      <c r="K1134" s="11" t="s">
        <v>312</v>
      </c>
      <c r="L1134" s="11" t="s">
        <v>282</v>
      </c>
      <c r="M1134" s="11" t="s">
        <v>281</v>
      </c>
      <c r="N1134" s="11" t="s">
        <v>305</v>
      </c>
      <c r="O1134" s="11" t="s">
        <v>305</v>
      </c>
      <c r="P1134" s="11" t="s">
        <v>305</v>
      </c>
      <c r="Q1134" s="11" t="s">
        <v>282</v>
      </c>
      <c r="R1134" s="11" t="s">
        <v>305</v>
      </c>
      <c r="S1134" s="11" t="s">
        <v>280</v>
      </c>
      <c r="T1134" s="11" t="s">
        <v>282</v>
      </c>
      <c r="U1134" s="11" t="s">
        <v>282</v>
      </c>
      <c r="V1134" s="11" t="s">
        <v>305</v>
      </c>
      <c r="W1134" s="11" t="s">
        <v>305</v>
      </c>
      <c r="X1134" s="11" t="s">
        <v>280</v>
      </c>
      <c r="Y1134" s="11" t="s">
        <v>305</v>
      </c>
      <c r="Z1134" s="11" t="s">
        <v>305</v>
      </c>
      <c r="AA1134" s="11" t="s">
        <v>282</v>
      </c>
      <c r="AB1134" s="11" t="s">
        <v>280</v>
      </c>
      <c r="AC1134" s="11" t="s">
        <v>305</v>
      </c>
      <c r="AD1134" s="11" t="s">
        <v>305</v>
      </c>
      <c r="AE1134" s="11" t="s">
        <v>282</v>
      </c>
      <c r="AF1134" s="157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2</v>
      </c>
    </row>
    <row r="1135" spans="1:65">
      <c r="A1135" s="30"/>
      <c r="B1135" s="19"/>
      <c r="C1135" s="9"/>
      <c r="D1135" s="26" t="s">
        <v>306</v>
      </c>
      <c r="E1135" s="26" t="s">
        <v>306</v>
      </c>
      <c r="F1135" s="26" t="s">
        <v>306</v>
      </c>
      <c r="G1135" s="26" t="s">
        <v>306</v>
      </c>
      <c r="H1135" s="26" t="s">
        <v>306</v>
      </c>
      <c r="I1135" s="26" t="s">
        <v>306</v>
      </c>
      <c r="J1135" s="26" t="s">
        <v>306</v>
      </c>
      <c r="K1135" s="26" t="s">
        <v>306</v>
      </c>
      <c r="L1135" s="26" t="s">
        <v>306</v>
      </c>
      <c r="M1135" s="26" t="s">
        <v>121</v>
      </c>
      <c r="N1135" s="26" t="s">
        <v>307</v>
      </c>
      <c r="O1135" s="26" t="s">
        <v>307</v>
      </c>
      <c r="P1135" s="26" t="s">
        <v>308</v>
      </c>
      <c r="Q1135" s="26" t="s">
        <v>306</v>
      </c>
      <c r="R1135" s="26" t="s">
        <v>325</v>
      </c>
      <c r="S1135" s="26" t="s">
        <v>307</v>
      </c>
      <c r="T1135" s="26" t="s">
        <v>307</v>
      </c>
      <c r="U1135" s="26" t="s">
        <v>309</v>
      </c>
      <c r="V1135" s="26" t="s">
        <v>309</v>
      </c>
      <c r="W1135" s="26" t="s">
        <v>306</v>
      </c>
      <c r="X1135" s="26" t="s">
        <v>309</v>
      </c>
      <c r="Y1135" s="26" t="s">
        <v>309</v>
      </c>
      <c r="Z1135" s="26" t="s">
        <v>307</v>
      </c>
      <c r="AA1135" s="26" t="s">
        <v>309</v>
      </c>
      <c r="AB1135" s="26" t="s">
        <v>309</v>
      </c>
      <c r="AC1135" s="26" t="s">
        <v>313</v>
      </c>
      <c r="AD1135" s="26" t="s">
        <v>309</v>
      </c>
      <c r="AE1135" s="26" t="s">
        <v>308</v>
      </c>
      <c r="AF1135" s="157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3</v>
      </c>
    </row>
    <row r="1136" spans="1:65">
      <c r="A1136" s="30"/>
      <c r="B1136" s="18">
        <v>1</v>
      </c>
      <c r="C1136" s="14">
        <v>1</v>
      </c>
      <c r="D1136" s="21">
        <v>1.0120000000000002</v>
      </c>
      <c r="E1136" s="21" t="s">
        <v>285</v>
      </c>
      <c r="F1136" s="21" t="s">
        <v>296</v>
      </c>
      <c r="G1136" s="21">
        <v>1.0249999999999999</v>
      </c>
      <c r="H1136" s="21">
        <v>1.03</v>
      </c>
      <c r="I1136" s="21">
        <v>1.0249999999999999</v>
      </c>
      <c r="J1136" s="21">
        <v>0.99399999999999988</v>
      </c>
      <c r="K1136" s="21">
        <v>1.01</v>
      </c>
      <c r="L1136" s="158">
        <v>1.1199999999999999</v>
      </c>
      <c r="M1136" s="21">
        <v>1.0377000000000001</v>
      </c>
      <c r="N1136" s="21">
        <v>1.06</v>
      </c>
      <c r="O1136" s="21" t="s">
        <v>296</v>
      </c>
      <c r="P1136" s="21">
        <v>1.0688799741274815</v>
      </c>
      <c r="Q1136" s="21">
        <v>1.0618215800000002</v>
      </c>
      <c r="R1136" s="152">
        <v>1.1166152380075272</v>
      </c>
      <c r="S1136" s="152">
        <v>1.17</v>
      </c>
      <c r="T1136" s="21">
        <v>1.05</v>
      </c>
      <c r="U1136" s="21" t="s">
        <v>296</v>
      </c>
      <c r="V1136" s="21">
        <v>1.0359</v>
      </c>
      <c r="W1136" s="158">
        <v>1.1280000000000001</v>
      </c>
      <c r="X1136" s="21">
        <v>0.98999999999999988</v>
      </c>
      <c r="Y1136" s="21">
        <v>1.04</v>
      </c>
      <c r="Z1136" s="21">
        <v>1.03</v>
      </c>
      <c r="AA1136" s="21" t="s">
        <v>296</v>
      </c>
      <c r="AB1136" s="21">
        <v>1.02</v>
      </c>
      <c r="AC1136" s="21">
        <v>1.014</v>
      </c>
      <c r="AD1136" s="21" t="s">
        <v>296</v>
      </c>
      <c r="AE1136" s="21">
        <v>1.0571000000000002</v>
      </c>
      <c r="AF1136" s="157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1</v>
      </c>
    </row>
    <row r="1137" spans="1:65">
      <c r="A1137" s="30"/>
      <c r="B1137" s="19">
        <v>1</v>
      </c>
      <c r="C1137" s="9">
        <v>2</v>
      </c>
      <c r="D1137" s="11">
        <v>1.0120000000000002</v>
      </c>
      <c r="E1137" s="11" t="s">
        <v>285</v>
      </c>
      <c r="F1137" s="11">
        <v>0.9738</v>
      </c>
      <c r="G1137" s="11">
        <v>1.0349999999999999</v>
      </c>
      <c r="H1137" s="11">
        <v>1.02</v>
      </c>
      <c r="I1137" s="11">
        <v>1.0149999999999999</v>
      </c>
      <c r="J1137" s="11" t="s">
        <v>296</v>
      </c>
      <c r="K1137" s="11">
        <v>1.03</v>
      </c>
      <c r="L1137" s="11">
        <v>1.08</v>
      </c>
      <c r="M1137" s="11">
        <v>1.0047999999999999</v>
      </c>
      <c r="N1137" s="11">
        <v>1.05</v>
      </c>
      <c r="O1137" s="11" t="s">
        <v>296</v>
      </c>
      <c r="P1137" s="11">
        <v>1.0653473686850565</v>
      </c>
      <c r="Q1137" s="11">
        <v>1.07453767</v>
      </c>
      <c r="R1137" s="153">
        <v>1.1437842210314901</v>
      </c>
      <c r="S1137" s="153">
        <v>1.1399999999999999</v>
      </c>
      <c r="T1137" s="11">
        <v>1.03</v>
      </c>
      <c r="U1137" s="11" t="s">
        <v>296</v>
      </c>
      <c r="V1137" s="11">
        <v>1.0410000000000001</v>
      </c>
      <c r="W1137" s="11">
        <v>1.0795000000000001</v>
      </c>
      <c r="X1137" s="11">
        <v>0.99199999999999999</v>
      </c>
      <c r="Y1137" s="11">
        <v>1.04</v>
      </c>
      <c r="Z1137" s="11">
        <v>1.03</v>
      </c>
      <c r="AA1137" s="11" t="s">
        <v>296</v>
      </c>
      <c r="AB1137" s="11">
        <v>1.02</v>
      </c>
      <c r="AC1137" s="11">
        <v>1.0269999999999999</v>
      </c>
      <c r="AD1137" s="11" t="s">
        <v>296</v>
      </c>
      <c r="AE1137" s="11">
        <v>1.0479000000000001</v>
      </c>
      <c r="AF1137" s="157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24</v>
      </c>
    </row>
    <row r="1138" spans="1:65">
      <c r="A1138" s="30"/>
      <c r="B1138" s="19">
        <v>1</v>
      </c>
      <c r="C1138" s="9">
        <v>3</v>
      </c>
      <c r="D1138" s="11">
        <v>1.0120000000000002</v>
      </c>
      <c r="E1138" s="11" t="s">
        <v>285</v>
      </c>
      <c r="F1138" s="11">
        <v>0.99360000000000004</v>
      </c>
      <c r="G1138" s="11">
        <v>1.03</v>
      </c>
      <c r="H1138" s="11">
        <v>1.0049999999999999</v>
      </c>
      <c r="I1138" s="11">
        <v>1.02</v>
      </c>
      <c r="J1138" s="11">
        <v>1</v>
      </c>
      <c r="K1138" s="11">
        <v>1.04</v>
      </c>
      <c r="L1138" s="11">
        <v>1.0900000000000001</v>
      </c>
      <c r="M1138" s="11">
        <v>1.0416000000000001</v>
      </c>
      <c r="N1138" s="11">
        <v>1.06</v>
      </c>
      <c r="O1138" s="11" t="s">
        <v>296</v>
      </c>
      <c r="P1138" s="11">
        <v>1.0697109084585468</v>
      </c>
      <c r="Q1138" s="11">
        <v>1.0621040900000001</v>
      </c>
      <c r="R1138" s="153">
        <v>1.1279512570184027</v>
      </c>
      <c r="S1138" s="153">
        <v>1.1399999999999999</v>
      </c>
      <c r="T1138" s="11">
        <v>1.02</v>
      </c>
      <c r="U1138" s="11" t="s">
        <v>296</v>
      </c>
      <c r="V1138" s="11">
        <v>1.0351000000000001</v>
      </c>
      <c r="W1138" s="11">
        <v>1.0727</v>
      </c>
      <c r="X1138" s="11">
        <v>0.996</v>
      </c>
      <c r="Y1138" s="11">
        <v>1.04</v>
      </c>
      <c r="Z1138" s="11">
        <v>1.02</v>
      </c>
      <c r="AA1138" s="11" t="s">
        <v>296</v>
      </c>
      <c r="AB1138" s="11">
        <v>1.02</v>
      </c>
      <c r="AC1138" s="11">
        <v>1.0189999999999999</v>
      </c>
      <c r="AD1138" s="11" t="s">
        <v>296</v>
      </c>
      <c r="AE1138" s="11">
        <v>1.0531999999999999</v>
      </c>
      <c r="AF1138" s="157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16</v>
      </c>
    </row>
    <row r="1139" spans="1:65">
      <c r="A1139" s="30"/>
      <c r="B1139" s="19">
        <v>1</v>
      </c>
      <c r="C1139" s="9">
        <v>4</v>
      </c>
      <c r="D1139" s="11">
        <v>1.0304000000000002</v>
      </c>
      <c r="E1139" s="11" t="s">
        <v>285</v>
      </c>
      <c r="F1139" s="11" t="s">
        <v>296</v>
      </c>
      <c r="G1139" s="11">
        <v>1.03</v>
      </c>
      <c r="H1139" s="11">
        <v>1.0049999999999999</v>
      </c>
      <c r="I1139" s="11">
        <v>1.01</v>
      </c>
      <c r="J1139" s="11">
        <v>0.997</v>
      </c>
      <c r="K1139" s="11">
        <v>1.05</v>
      </c>
      <c r="L1139" s="11">
        <v>1.0699999999999998</v>
      </c>
      <c r="M1139" s="11">
        <v>1.0292000000000001</v>
      </c>
      <c r="N1139" s="11">
        <v>1.06</v>
      </c>
      <c r="O1139" s="11">
        <v>0.99159999999999993</v>
      </c>
      <c r="P1139" s="11">
        <v>1.0739539687483066</v>
      </c>
      <c r="Q1139" s="11">
        <v>1.0658082500000001</v>
      </c>
      <c r="R1139" s="153">
        <v>1.1406035981709899</v>
      </c>
      <c r="S1139" s="153">
        <v>1.1399999999999999</v>
      </c>
      <c r="T1139" s="11">
        <v>1.02</v>
      </c>
      <c r="U1139" s="11" t="s">
        <v>296</v>
      </c>
      <c r="V1139" s="11">
        <v>1.0357000000000001</v>
      </c>
      <c r="W1139" s="11">
        <v>1.1096999999999999</v>
      </c>
      <c r="X1139" s="11">
        <v>1.004</v>
      </c>
      <c r="Y1139" s="11">
        <v>1.03</v>
      </c>
      <c r="Z1139" s="11">
        <v>1.02</v>
      </c>
      <c r="AA1139" s="11" t="s">
        <v>296</v>
      </c>
      <c r="AB1139" s="11">
        <v>1.03</v>
      </c>
      <c r="AC1139" s="11">
        <v>1.0369999999999999</v>
      </c>
      <c r="AD1139" s="11" t="s">
        <v>296</v>
      </c>
      <c r="AE1139" s="11">
        <v>1.0468</v>
      </c>
      <c r="AF1139" s="157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1.0313100308447785</v>
      </c>
    </row>
    <row r="1140" spans="1:65">
      <c r="A1140" s="30"/>
      <c r="B1140" s="19">
        <v>1</v>
      </c>
      <c r="C1140" s="9">
        <v>5</v>
      </c>
      <c r="D1140" s="11">
        <v>0.99360000000000026</v>
      </c>
      <c r="E1140" s="11" t="s">
        <v>285</v>
      </c>
      <c r="F1140" s="11" t="s">
        <v>296</v>
      </c>
      <c r="G1140" s="11"/>
      <c r="H1140" s="11">
        <v>1.02</v>
      </c>
      <c r="I1140" s="11">
        <v>1.02</v>
      </c>
      <c r="J1140" s="11" t="s">
        <v>296</v>
      </c>
      <c r="K1140" s="11">
        <v>1.0349999999999999</v>
      </c>
      <c r="L1140" s="11">
        <v>1.0699999999999998</v>
      </c>
      <c r="M1140" s="11">
        <v>1.0044000000000002</v>
      </c>
      <c r="N1140" s="11">
        <v>1.05</v>
      </c>
      <c r="O1140" s="11" t="s">
        <v>296</v>
      </c>
      <c r="P1140" s="11">
        <v>1.0655347005996001</v>
      </c>
      <c r="Q1140" s="159">
        <v>1.0245141229999999</v>
      </c>
      <c r="R1140" s="153">
        <v>1.1180622306928643</v>
      </c>
      <c r="S1140" s="153">
        <v>1.1599999999999999</v>
      </c>
      <c r="T1140" s="11">
        <v>1.04</v>
      </c>
      <c r="U1140" s="11" t="s">
        <v>296</v>
      </c>
      <c r="V1140" s="11">
        <v>1.0186000000000002</v>
      </c>
      <c r="W1140" s="11">
        <v>1.0935999999999999</v>
      </c>
      <c r="X1140" s="11">
        <v>1</v>
      </c>
      <c r="Y1140" s="11">
        <v>1.03</v>
      </c>
      <c r="Z1140" s="11">
        <v>1.02</v>
      </c>
      <c r="AA1140" s="11" t="s">
        <v>296</v>
      </c>
      <c r="AB1140" s="11">
        <v>1.02</v>
      </c>
      <c r="AC1140" s="11">
        <v>1.034</v>
      </c>
      <c r="AD1140" s="11" t="s">
        <v>296</v>
      </c>
      <c r="AE1140" s="11">
        <v>1.0559000000000001</v>
      </c>
      <c r="AF1140" s="157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120</v>
      </c>
    </row>
    <row r="1141" spans="1:65">
      <c r="A1141" s="30"/>
      <c r="B1141" s="19">
        <v>1</v>
      </c>
      <c r="C1141" s="9">
        <v>6</v>
      </c>
      <c r="D1141" s="11">
        <v>1.0120000000000002</v>
      </c>
      <c r="E1141" s="11" t="s">
        <v>285</v>
      </c>
      <c r="F1141" s="11">
        <v>0.98750000000000004</v>
      </c>
      <c r="G1141" s="11">
        <v>1.02</v>
      </c>
      <c r="H1141" s="11">
        <v>1</v>
      </c>
      <c r="I1141" s="11">
        <v>1.02</v>
      </c>
      <c r="J1141" s="11">
        <v>0.99199999999999999</v>
      </c>
      <c r="K1141" s="11">
        <v>1.04</v>
      </c>
      <c r="L1141" s="11">
        <v>1.0699999999999998</v>
      </c>
      <c r="M1141" s="11">
        <v>1.0499000000000001</v>
      </c>
      <c r="N1141" s="11">
        <v>1.06</v>
      </c>
      <c r="O1141" s="11" t="s">
        <v>296</v>
      </c>
      <c r="P1141" s="11">
        <v>1.0706572148917346</v>
      </c>
      <c r="Q1141" s="11">
        <v>1.0689616900000001</v>
      </c>
      <c r="R1141" s="153">
        <v>1.1207361061273216</v>
      </c>
      <c r="S1141" s="153">
        <v>1.1499999999999999</v>
      </c>
      <c r="T1141" s="11">
        <v>1.06</v>
      </c>
      <c r="U1141" s="11" t="s">
        <v>296</v>
      </c>
      <c r="V1141" s="11">
        <v>1.0367999999999999</v>
      </c>
      <c r="W1141" s="11">
        <v>1.0538000000000001</v>
      </c>
      <c r="X1141" s="11">
        <v>1</v>
      </c>
      <c r="Y1141" s="11">
        <v>1.04</v>
      </c>
      <c r="Z1141" s="11">
        <v>1.02</v>
      </c>
      <c r="AA1141" s="11" t="s">
        <v>296</v>
      </c>
      <c r="AB1141" s="11">
        <v>1.03</v>
      </c>
      <c r="AC1141" s="11">
        <v>1.0429999999999999</v>
      </c>
      <c r="AD1141" s="11" t="s">
        <v>296</v>
      </c>
      <c r="AE1141" s="11">
        <v>1.0552999999999999</v>
      </c>
      <c r="AF1141" s="157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6"/>
    </row>
    <row r="1142" spans="1:65">
      <c r="A1142" s="30"/>
      <c r="B1142" s="20" t="s">
        <v>238</v>
      </c>
      <c r="C1142" s="12"/>
      <c r="D1142" s="22">
        <v>1.0120000000000002</v>
      </c>
      <c r="E1142" s="22" t="s">
        <v>736</v>
      </c>
      <c r="F1142" s="22">
        <v>0.98496666666666677</v>
      </c>
      <c r="G1142" s="22">
        <v>1.028</v>
      </c>
      <c r="H1142" s="22">
        <v>1.0133333333333334</v>
      </c>
      <c r="I1142" s="22">
        <v>1.0183333333333333</v>
      </c>
      <c r="J1142" s="22">
        <v>0.99574999999999991</v>
      </c>
      <c r="K1142" s="22">
        <v>1.0341666666666667</v>
      </c>
      <c r="L1142" s="22">
        <v>1.0833333333333333</v>
      </c>
      <c r="M1142" s="22">
        <v>1.0279333333333336</v>
      </c>
      <c r="N1142" s="22">
        <v>1.0566666666666666</v>
      </c>
      <c r="O1142" s="22">
        <v>0.99159999999999993</v>
      </c>
      <c r="P1142" s="22">
        <v>1.069014022585121</v>
      </c>
      <c r="Q1142" s="22">
        <v>1.0596245671666666</v>
      </c>
      <c r="R1142" s="22">
        <v>1.1279587751747657</v>
      </c>
      <c r="S1142" s="22">
        <v>1.1499999999999997</v>
      </c>
      <c r="T1142" s="22">
        <v>1.0366666666666668</v>
      </c>
      <c r="U1142" s="22" t="s">
        <v>736</v>
      </c>
      <c r="V1142" s="22">
        <v>1.0338500000000002</v>
      </c>
      <c r="W1142" s="22">
        <v>1.0895500000000002</v>
      </c>
      <c r="X1142" s="22">
        <v>0.99699999999999989</v>
      </c>
      <c r="Y1142" s="22">
        <v>1.0366666666666668</v>
      </c>
      <c r="Z1142" s="22">
        <v>1.0233333333333332</v>
      </c>
      <c r="AA1142" s="22" t="s">
        <v>736</v>
      </c>
      <c r="AB1142" s="22">
        <v>1.0233333333333332</v>
      </c>
      <c r="AC1142" s="22">
        <v>1.0289999999999999</v>
      </c>
      <c r="AD1142" s="22" t="s">
        <v>736</v>
      </c>
      <c r="AE1142" s="22">
        <v>1.0527</v>
      </c>
      <c r="AF1142" s="157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6"/>
    </row>
    <row r="1143" spans="1:65">
      <c r="A1143" s="30"/>
      <c r="B1143" s="3" t="s">
        <v>239</v>
      </c>
      <c r="C1143" s="29"/>
      <c r="D1143" s="11">
        <v>1.0120000000000002</v>
      </c>
      <c r="E1143" s="11" t="s">
        <v>736</v>
      </c>
      <c r="F1143" s="11">
        <v>0.98750000000000004</v>
      </c>
      <c r="G1143" s="11">
        <v>1.03</v>
      </c>
      <c r="H1143" s="11">
        <v>1.0125</v>
      </c>
      <c r="I1143" s="11">
        <v>1.02</v>
      </c>
      <c r="J1143" s="11">
        <v>0.99549999999999994</v>
      </c>
      <c r="K1143" s="11">
        <v>1.0375000000000001</v>
      </c>
      <c r="L1143" s="11">
        <v>1.075</v>
      </c>
      <c r="M1143" s="11">
        <v>1.0334500000000002</v>
      </c>
      <c r="N1143" s="11">
        <v>1.06</v>
      </c>
      <c r="O1143" s="11">
        <v>0.99159999999999993</v>
      </c>
      <c r="P1143" s="11">
        <v>1.069295441293014</v>
      </c>
      <c r="Q1143" s="11">
        <v>1.06395617</v>
      </c>
      <c r="R1143" s="11">
        <v>1.1243436815728622</v>
      </c>
      <c r="S1143" s="11">
        <v>1.145</v>
      </c>
      <c r="T1143" s="11">
        <v>1.0350000000000001</v>
      </c>
      <c r="U1143" s="11" t="s">
        <v>736</v>
      </c>
      <c r="V1143" s="11">
        <v>1.0358000000000001</v>
      </c>
      <c r="W1143" s="11">
        <v>1.0865499999999999</v>
      </c>
      <c r="X1143" s="11">
        <v>0.998</v>
      </c>
      <c r="Y1143" s="11">
        <v>1.04</v>
      </c>
      <c r="Z1143" s="11">
        <v>1.02</v>
      </c>
      <c r="AA1143" s="11" t="s">
        <v>736</v>
      </c>
      <c r="AB1143" s="11">
        <v>1.02</v>
      </c>
      <c r="AC1143" s="11">
        <v>1.0305</v>
      </c>
      <c r="AD1143" s="11" t="s">
        <v>736</v>
      </c>
      <c r="AE1143" s="11">
        <v>1.0542499999999999</v>
      </c>
      <c r="AF1143" s="157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6"/>
    </row>
    <row r="1144" spans="1:65">
      <c r="A1144" s="30"/>
      <c r="B1144" s="3" t="s">
        <v>240</v>
      </c>
      <c r="C1144" s="29"/>
      <c r="D1144" s="23">
        <v>1.1637181789419618E-2</v>
      </c>
      <c r="E1144" s="23" t="s">
        <v>736</v>
      </c>
      <c r="F1144" s="23">
        <v>1.0140184087743861E-2</v>
      </c>
      <c r="G1144" s="23">
        <v>5.7008771254956755E-3</v>
      </c>
      <c r="H1144" s="23">
        <v>1.1690451944500165E-2</v>
      </c>
      <c r="I1144" s="23">
        <v>5.163977794943213E-3</v>
      </c>
      <c r="J1144" s="23">
        <v>3.5000000000000213E-3</v>
      </c>
      <c r="K1144" s="23">
        <v>1.3570801990548199E-2</v>
      </c>
      <c r="L1144" s="23">
        <v>1.9663841605003528E-2</v>
      </c>
      <c r="M1144" s="23">
        <v>1.9262779307946891E-2</v>
      </c>
      <c r="N1144" s="23">
        <v>5.1639777949432277E-3</v>
      </c>
      <c r="O1144" s="23" t="s">
        <v>736</v>
      </c>
      <c r="P1144" s="23">
        <v>3.2605766441857957E-3</v>
      </c>
      <c r="Q1144" s="23">
        <v>1.7841180570562436E-2</v>
      </c>
      <c r="R1144" s="23">
        <v>1.1739852793015045E-2</v>
      </c>
      <c r="S1144" s="23">
        <v>1.2649110640673528E-2</v>
      </c>
      <c r="T1144" s="23">
        <v>1.6329931618554536E-2</v>
      </c>
      <c r="U1144" s="23" t="s">
        <v>736</v>
      </c>
      <c r="V1144" s="23">
        <v>7.7662732375315931E-3</v>
      </c>
      <c r="W1144" s="23">
        <v>2.6697621616915603E-2</v>
      </c>
      <c r="X1144" s="23">
        <v>5.3291650377897248E-3</v>
      </c>
      <c r="Y1144" s="23">
        <v>5.1639777949432277E-3</v>
      </c>
      <c r="Z1144" s="23">
        <v>5.1639777949432277E-3</v>
      </c>
      <c r="AA1144" s="23" t="s">
        <v>736</v>
      </c>
      <c r="AB1144" s="23">
        <v>5.1639777949432277E-3</v>
      </c>
      <c r="AC1144" s="23">
        <v>1.1081516141756046E-2</v>
      </c>
      <c r="AD1144" s="23" t="s">
        <v>736</v>
      </c>
      <c r="AE1144" s="23">
        <v>4.3464928390600432E-3</v>
      </c>
      <c r="AF1144" s="221"/>
      <c r="AG1144" s="222"/>
      <c r="AH1144" s="222"/>
      <c r="AI1144" s="222"/>
      <c r="AJ1144" s="222"/>
      <c r="AK1144" s="222"/>
      <c r="AL1144" s="222"/>
      <c r="AM1144" s="222"/>
      <c r="AN1144" s="222"/>
      <c r="AO1144" s="222"/>
      <c r="AP1144" s="222"/>
      <c r="AQ1144" s="222"/>
      <c r="AR1144" s="222"/>
      <c r="AS1144" s="222"/>
      <c r="AT1144" s="222"/>
      <c r="AU1144" s="222"/>
      <c r="AV1144" s="222"/>
      <c r="AW1144" s="222"/>
      <c r="AX1144" s="222"/>
      <c r="AY1144" s="222"/>
      <c r="AZ1144" s="222"/>
      <c r="BA1144" s="222"/>
      <c r="BB1144" s="222"/>
      <c r="BC1144" s="222"/>
      <c r="BD1144" s="222"/>
      <c r="BE1144" s="222"/>
      <c r="BF1144" s="222"/>
      <c r="BG1144" s="222"/>
      <c r="BH1144" s="222"/>
      <c r="BI1144" s="222"/>
      <c r="BJ1144" s="222"/>
      <c r="BK1144" s="222"/>
      <c r="BL1144" s="222"/>
      <c r="BM1144" s="57"/>
    </row>
    <row r="1145" spans="1:65">
      <c r="A1145" s="30"/>
      <c r="B1145" s="3" t="s">
        <v>87</v>
      </c>
      <c r="C1145" s="29"/>
      <c r="D1145" s="13">
        <v>1.1499191491521359E-2</v>
      </c>
      <c r="E1145" s="13" t="s">
        <v>736</v>
      </c>
      <c r="F1145" s="13">
        <v>1.0294951525679915E-2</v>
      </c>
      <c r="G1145" s="13">
        <v>5.5456003166300342E-3</v>
      </c>
      <c r="H1145" s="13">
        <v>1.153663020838832E-2</v>
      </c>
      <c r="I1145" s="13">
        <v>5.0710092912699314E-3</v>
      </c>
      <c r="J1145" s="13">
        <v>3.5149384885764718E-3</v>
      </c>
      <c r="K1145" s="13">
        <v>1.3122451562173924E-2</v>
      </c>
      <c r="L1145" s="13">
        <v>1.8151238404618641E-2</v>
      </c>
      <c r="M1145" s="13">
        <v>1.8739327428445637E-2</v>
      </c>
      <c r="N1145" s="13">
        <v>4.8870452318074712E-3</v>
      </c>
      <c r="O1145" s="13" t="s">
        <v>736</v>
      </c>
      <c r="P1145" s="13">
        <v>3.0500784604312052E-3</v>
      </c>
      <c r="Q1145" s="13">
        <v>1.6837265880186247E-2</v>
      </c>
      <c r="R1145" s="13">
        <v>1.0408051297084039E-2</v>
      </c>
      <c r="S1145" s="13">
        <v>1.099922664406394E-2</v>
      </c>
      <c r="T1145" s="13">
        <v>1.5752345612753571E-2</v>
      </c>
      <c r="U1145" s="13" t="s">
        <v>736</v>
      </c>
      <c r="V1145" s="13">
        <v>7.5119922982362936E-3</v>
      </c>
      <c r="W1145" s="13">
        <v>2.4503346901854524E-2</v>
      </c>
      <c r="X1145" s="13">
        <v>5.3452006397088523E-3</v>
      </c>
      <c r="Y1145" s="13">
        <v>4.9813290626461995E-3</v>
      </c>
      <c r="Z1145" s="13">
        <v>5.0462323729086921E-3</v>
      </c>
      <c r="AA1145" s="13" t="s">
        <v>736</v>
      </c>
      <c r="AB1145" s="13">
        <v>5.0462323729086921E-3</v>
      </c>
      <c r="AC1145" s="13">
        <v>1.0769209078480124E-2</v>
      </c>
      <c r="AD1145" s="13" t="s">
        <v>736</v>
      </c>
      <c r="AE1145" s="13">
        <v>4.1288998186188308E-3</v>
      </c>
      <c r="AF1145" s="157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6"/>
    </row>
    <row r="1146" spans="1:65">
      <c r="A1146" s="30"/>
      <c r="B1146" s="3" t="s">
        <v>241</v>
      </c>
      <c r="C1146" s="29"/>
      <c r="D1146" s="13">
        <v>-1.8723788450850987E-2</v>
      </c>
      <c r="E1146" s="13" t="s">
        <v>736</v>
      </c>
      <c r="F1146" s="13">
        <v>-4.4936403983339868E-2</v>
      </c>
      <c r="G1146" s="13">
        <v>-3.209540046912096E-3</v>
      </c>
      <c r="H1146" s="13">
        <v>-1.743093441718957E-2</v>
      </c>
      <c r="I1146" s="13">
        <v>-1.2582731790958701E-2</v>
      </c>
      <c r="J1146" s="13">
        <v>-3.4480446986101976E-2</v>
      </c>
      <c r="K1146" s="13">
        <v>2.7699098587727899E-3</v>
      </c>
      <c r="L1146" s="13">
        <v>5.0443902350044034E-2</v>
      </c>
      <c r="M1146" s="13">
        <v>-3.2741827485949226E-3</v>
      </c>
      <c r="N1146" s="13">
        <v>2.4586821676812143E-2</v>
      </c>
      <c r="O1146" s="13">
        <v>-3.8504455165873641E-2</v>
      </c>
      <c r="P1146" s="13">
        <v>3.6559318354983938E-2</v>
      </c>
      <c r="Q1146" s="13">
        <v>2.7454921871258087E-2</v>
      </c>
      <c r="R1146" s="13">
        <v>9.3714539216513959E-2</v>
      </c>
      <c r="S1146" s="13">
        <v>0.11508660403312332</v>
      </c>
      <c r="T1146" s="13">
        <v>5.1940111718884463E-3</v>
      </c>
      <c r="U1146" s="13" t="s">
        <v>736</v>
      </c>
      <c r="V1146" s="13">
        <v>2.4628570257783089E-3</v>
      </c>
      <c r="W1146" s="13">
        <v>5.6471834281991429E-2</v>
      </c>
      <c r="X1146" s="13">
        <v>-3.3268396329544259E-2</v>
      </c>
      <c r="Y1146" s="13">
        <v>5.1940111718884463E-3</v>
      </c>
      <c r="Z1146" s="13">
        <v>-7.7345291647278325E-3</v>
      </c>
      <c r="AA1146" s="13" t="s">
        <v>736</v>
      </c>
      <c r="AB1146" s="13">
        <v>-7.7345291647278325E-3</v>
      </c>
      <c r="AC1146" s="13">
        <v>-2.2398995216659223E-3</v>
      </c>
      <c r="AD1146" s="13" t="s">
        <v>736</v>
      </c>
      <c r="AE1146" s="13">
        <v>2.0740580926668972E-2</v>
      </c>
      <c r="AF1146" s="157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6"/>
    </row>
    <row r="1147" spans="1:65">
      <c r="A1147" s="30"/>
      <c r="B1147" s="46" t="s">
        <v>242</v>
      </c>
      <c r="C1147" s="47"/>
      <c r="D1147" s="45">
        <v>0.64</v>
      </c>
      <c r="E1147" s="45" t="s">
        <v>243</v>
      </c>
      <c r="F1147" s="45">
        <v>1.54</v>
      </c>
      <c r="G1147" s="45">
        <v>0.11</v>
      </c>
      <c r="H1147" s="45">
        <v>0.6</v>
      </c>
      <c r="I1147" s="45">
        <v>0.43</v>
      </c>
      <c r="J1147" s="45">
        <v>1.18</v>
      </c>
      <c r="K1147" s="45">
        <v>0.09</v>
      </c>
      <c r="L1147" s="45">
        <v>1.72</v>
      </c>
      <c r="M1147" s="45">
        <v>0.12</v>
      </c>
      <c r="N1147" s="45">
        <v>0.84</v>
      </c>
      <c r="O1147" s="45">
        <v>1.32</v>
      </c>
      <c r="P1147" s="45">
        <v>1.25</v>
      </c>
      <c r="Q1147" s="45">
        <v>0.93</v>
      </c>
      <c r="R1147" s="45">
        <v>3.2</v>
      </c>
      <c r="S1147" s="45">
        <v>3.93</v>
      </c>
      <c r="T1147" s="45">
        <v>0.17</v>
      </c>
      <c r="U1147" s="45" t="s">
        <v>243</v>
      </c>
      <c r="V1147" s="45">
        <v>0.08</v>
      </c>
      <c r="W1147" s="45">
        <v>1.93</v>
      </c>
      <c r="X1147" s="45">
        <v>1.1399999999999999</v>
      </c>
      <c r="Y1147" s="45">
        <v>0.17</v>
      </c>
      <c r="Z1147" s="45">
        <v>0.27</v>
      </c>
      <c r="AA1147" s="45" t="s">
        <v>243</v>
      </c>
      <c r="AB1147" s="45">
        <v>0.27</v>
      </c>
      <c r="AC1147" s="45">
        <v>0.08</v>
      </c>
      <c r="AD1147" s="45" t="s">
        <v>243</v>
      </c>
      <c r="AE1147" s="45">
        <v>0.7</v>
      </c>
      <c r="AF1147" s="157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6"/>
    </row>
    <row r="1148" spans="1:65">
      <c r="B1148" s="31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Y1148" s="20"/>
      <c r="Z1148" s="20"/>
      <c r="AA1148" s="20"/>
      <c r="AB1148" s="20"/>
      <c r="AC1148" s="20"/>
      <c r="AD1148" s="20"/>
      <c r="AE1148" s="20"/>
      <c r="BM1148" s="56"/>
    </row>
    <row r="1149" spans="1:65" ht="15">
      <c r="B1149" s="8" t="s">
        <v>604</v>
      </c>
      <c r="BM1149" s="28" t="s">
        <v>67</v>
      </c>
    </row>
    <row r="1150" spans="1:65" ht="15">
      <c r="A1150" s="25" t="s">
        <v>45</v>
      </c>
      <c r="B1150" s="18" t="s">
        <v>114</v>
      </c>
      <c r="C1150" s="15" t="s">
        <v>115</v>
      </c>
      <c r="D1150" s="16" t="s">
        <v>234</v>
      </c>
      <c r="E1150" s="17" t="s">
        <v>234</v>
      </c>
      <c r="F1150" s="17" t="s">
        <v>234</v>
      </c>
      <c r="G1150" s="17" t="s">
        <v>234</v>
      </c>
      <c r="H1150" s="17" t="s">
        <v>234</v>
      </c>
      <c r="I1150" s="17" t="s">
        <v>234</v>
      </c>
      <c r="J1150" s="17" t="s">
        <v>234</v>
      </c>
      <c r="K1150" s="17" t="s">
        <v>234</v>
      </c>
      <c r="L1150" s="17" t="s">
        <v>234</v>
      </c>
      <c r="M1150" s="17" t="s">
        <v>234</v>
      </c>
      <c r="N1150" s="17" t="s">
        <v>234</v>
      </c>
      <c r="O1150" s="17" t="s">
        <v>234</v>
      </c>
      <c r="P1150" s="17" t="s">
        <v>234</v>
      </c>
      <c r="Q1150" s="17" t="s">
        <v>234</v>
      </c>
      <c r="R1150" s="17" t="s">
        <v>234</v>
      </c>
      <c r="S1150" s="17" t="s">
        <v>234</v>
      </c>
      <c r="T1150" s="17" t="s">
        <v>234</v>
      </c>
      <c r="U1150" s="17" t="s">
        <v>234</v>
      </c>
      <c r="V1150" s="17" t="s">
        <v>234</v>
      </c>
      <c r="W1150" s="17" t="s">
        <v>234</v>
      </c>
      <c r="X1150" s="17" t="s">
        <v>234</v>
      </c>
      <c r="Y1150" s="17" t="s">
        <v>234</v>
      </c>
      <c r="Z1150" s="157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 t="s">
        <v>235</v>
      </c>
      <c r="C1151" s="9" t="s">
        <v>235</v>
      </c>
      <c r="D1151" s="154" t="s">
        <v>245</v>
      </c>
      <c r="E1151" s="156" t="s">
        <v>246</v>
      </c>
      <c r="F1151" s="156" t="s">
        <v>248</v>
      </c>
      <c r="G1151" s="156" t="s">
        <v>249</v>
      </c>
      <c r="H1151" s="156" t="s">
        <v>250</v>
      </c>
      <c r="I1151" s="156" t="s">
        <v>251</v>
      </c>
      <c r="J1151" s="156" t="s">
        <v>252</v>
      </c>
      <c r="K1151" s="156" t="s">
        <v>253</v>
      </c>
      <c r="L1151" s="156" t="s">
        <v>254</v>
      </c>
      <c r="M1151" s="156" t="s">
        <v>257</v>
      </c>
      <c r="N1151" s="156" t="s">
        <v>259</v>
      </c>
      <c r="O1151" s="156" t="s">
        <v>260</v>
      </c>
      <c r="P1151" s="156" t="s">
        <v>261</v>
      </c>
      <c r="Q1151" s="156" t="s">
        <v>262</v>
      </c>
      <c r="R1151" s="156" t="s">
        <v>263</v>
      </c>
      <c r="S1151" s="156" t="s">
        <v>265</v>
      </c>
      <c r="T1151" s="156" t="s">
        <v>267</v>
      </c>
      <c r="U1151" s="156" t="s">
        <v>269</v>
      </c>
      <c r="V1151" s="156" t="s">
        <v>270</v>
      </c>
      <c r="W1151" s="156" t="s">
        <v>271</v>
      </c>
      <c r="X1151" s="156" t="s">
        <v>236</v>
      </c>
      <c r="Y1151" s="156" t="s">
        <v>272</v>
      </c>
      <c r="Z1151" s="157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 t="s">
        <v>3</v>
      </c>
    </row>
    <row r="1152" spans="1:65">
      <c r="A1152" s="30"/>
      <c r="B1152" s="19"/>
      <c r="C1152" s="9"/>
      <c r="D1152" s="10" t="s">
        <v>282</v>
      </c>
      <c r="E1152" s="11" t="s">
        <v>282</v>
      </c>
      <c r="F1152" s="11" t="s">
        <v>281</v>
      </c>
      <c r="G1152" s="11" t="s">
        <v>281</v>
      </c>
      <c r="H1152" s="11" t="s">
        <v>281</v>
      </c>
      <c r="I1152" s="11" t="s">
        <v>281</v>
      </c>
      <c r="J1152" s="11" t="s">
        <v>281</v>
      </c>
      <c r="K1152" s="11" t="s">
        <v>282</v>
      </c>
      <c r="L1152" s="11" t="s">
        <v>281</v>
      </c>
      <c r="M1152" s="11" t="s">
        <v>281</v>
      </c>
      <c r="N1152" s="11" t="s">
        <v>282</v>
      </c>
      <c r="O1152" s="11" t="s">
        <v>305</v>
      </c>
      <c r="P1152" s="11" t="s">
        <v>282</v>
      </c>
      <c r="Q1152" s="11" t="s">
        <v>282</v>
      </c>
      <c r="R1152" s="11" t="s">
        <v>305</v>
      </c>
      <c r="S1152" s="11" t="s">
        <v>282</v>
      </c>
      <c r="T1152" s="11" t="s">
        <v>305</v>
      </c>
      <c r="U1152" s="11" t="s">
        <v>282</v>
      </c>
      <c r="V1152" s="11" t="s">
        <v>282</v>
      </c>
      <c r="W1152" s="11" t="s">
        <v>282</v>
      </c>
      <c r="X1152" s="11" t="s">
        <v>305</v>
      </c>
      <c r="Y1152" s="11" t="s">
        <v>281</v>
      </c>
      <c r="Z1152" s="157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/>
      <c r="C1153" s="9"/>
      <c r="D1153" s="26" t="s">
        <v>306</v>
      </c>
      <c r="E1153" s="26" t="s">
        <v>306</v>
      </c>
      <c r="F1153" s="26" t="s">
        <v>306</v>
      </c>
      <c r="G1153" s="26" t="s">
        <v>306</v>
      </c>
      <c r="H1153" s="26" t="s">
        <v>306</v>
      </c>
      <c r="I1153" s="26" t="s">
        <v>306</v>
      </c>
      <c r="J1153" s="26" t="s">
        <v>306</v>
      </c>
      <c r="K1153" s="26" t="s">
        <v>306</v>
      </c>
      <c r="L1153" s="26" t="s">
        <v>121</v>
      </c>
      <c r="M1153" s="26" t="s">
        <v>308</v>
      </c>
      <c r="N1153" s="26" t="s">
        <v>307</v>
      </c>
      <c r="O1153" s="26" t="s">
        <v>307</v>
      </c>
      <c r="P1153" s="26" t="s">
        <v>307</v>
      </c>
      <c r="Q1153" s="26" t="s">
        <v>309</v>
      </c>
      <c r="R1153" s="26" t="s">
        <v>309</v>
      </c>
      <c r="S1153" s="26" t="s">
        <v>308</v>
      </c>
      <c r="T1153" s="26" t="s">
        <v>309</v>
      </c>
      <c r="U1153" s="26" t="s">
        <v>309</v>
      </c>
      <c r="V1153" s="26" t="s">
        <v>309</v>
      </c>
      <c r="W1153" s="26" t="s">
        <v>306</v>
      </c>
      <c r="X1153" s="26" t="s">
        <v>309</v>
      </c>
      <c r="Y1153" s="26" t="s">
        <v>308</v>
      </c>
      <c r="Z1153" s="157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8">
        <v>1</v>
      </c>
      <c r="C1154" s="14">
        <v>1</v>
      </c>
      <c r="D1154" s="210">
        <v>43</v>
      </c>
      <c r="E1154" s="229">
        <v>33.6</v>
      </c>
      <c r="F1154" s="229">
        <v>34.799999999999997</v>
      </c>
      <c r="G1154" s="229">
        <v>39.200000000000003</v>
      </c>
      <c r="H1154" s="242">
        <v>42.1</v>
      </c>
      <c r="I1154" s="229">
        <v>35.299999999999997</v>
      </c>
      <c r="J1154" s="229">
        <v>40.299999999999997</v>
      </c>
      <c r="K1154" s="210">
        <v>26.5</v>
      </c>
      <c r="L1154" s="229">
        <v>38.4</v>
      </c>
      <c r="M1154" s="229">
        <v>40.713303918798843</v>
      </c>
      <c r="N1154" s="229">
        <v>36.506615985840945</v>
      </c>
      <c r="O1154" s="229">
        <v>32.799999999999997</v>
      </c>
      <c r="P1154" s="210">
        <v>49.1</v>
      </c>
      <c r="Q1154" s="229">
        <v>42.2</v>
      </c>
      <c r="R1154" s="229">
        <v>39.06</v>
      </c>
      <c r="S1154" s="229">
        <v>44.7</v>
      </c>
      <c r="T1154" s="229">
        <v>40.5</v>
      </c>
      <c r="U1154" s="229">
        <v>31.5</v>
      </c>
      <c r="V1154" s="229">
        <v>34.5</v>
      </c>
      <c r="W1154" s="229">
        <v>36.1</v>
      </c>
      <c r="X1154" s="210">
        <v>50</v>
      </c>
      <c r="Y1154" s="210">
        <v>27.6</v>
      </c>
      <c r="Z1154" s="211"/>
      <c r="AA1154" s="212"/>
      <c r="AB1154" s="212"/>
      <c r="AC1154" s="212"/>
      <c r="AD1154" s="212"/>
      <c r="AE1154" s="212"/>
      <c r="AF1154" s="212"/>
      <c r="AG1154" s="212"/>
      <c r="AH1154" s="212"/>
      <c r="AI1154" s="212"/>
      <c r="AJ1154" s="212"/>
      <c r="AK1154" s="212"/>
      <c r="AL1154" s="212"/>
      <c r="AM1154" s="212"/>
      <c r="AN1154" s="212"/>
      <c r="AO1154" s="212"/>
      <c r="AP1154" s="212"/>
      <c r="AQ1154" s="212"/>
      <c r="AR1154" s="212"/>
      <c r="AS1154" s="212"/>
      <c r="AT1154" s="212"/>
      <c r="AU1154" s="212"/>
      <c r="AV1154" s="212"/>
      <c r="AW1154" s="212"/>
      <c r="AX1154" s="212"/>
      <c r="AY1154" s="212"/>
      <c r="AZ1154" s="212"/>
      <c r="BA1154" s="212"/>
      <c r="BB1154" s="212"/>
      <c r="BC1154" s="212"/>
      <c r="BD1154" s="212"/>
      <c r="BE1154" s="212"/>
      <c r="BF1154" s="212"/>
      <c r="BG1154" s="212"/>
      <c r="BH1154" s="212"/>
      <c r="BI1154" s="212"/>
      <c r="BJ1154" s="212"/>
      <c r="BK1154" s="212"/>
      <c r="BL1154" s="212"/>
      <c r="BM1154" s="213">
        <v>1</v>
      </c>
    </row>
    <row r="1155" spans="1:65">
      <c r="A1155" s="30"/>
      <c r="B1155" s="19">
        <v>1</v>
      </c>
      <c r="C1155" s="9">
        <v>2</v>
      </c>
      <c r="D1155" s="214">
        <v>42</v>
      </c>
      <c r="E1155" s="217">
        <v>32.299999999999997</v>
      </c>
      <c r="F1155" s="217">
        <v>34.299999999999997</v>
      </c>
      <c r="G1155" s="217">
        <v>39.6</v>
      </c>
      <c r="H1155" s="217">
        <v>39.1</v>
      </c>
      <c r="I1155" s="217">
        <v>35.9</v>
      </c>
      <c r="J1155" s="217">
        <v>41</v>
      </c>
      <c r="K1155" s="214">
        <v>24.7</v>
      </c>
      <c r="L1155" s="217">
        <v>39</v>
      </c>
      <c r="M1155" s="217">
        <v>40.007768244046758</v>
      </c>
      <c r="N1155" s="217">
        <v>37.554226502408291</v>
      </c>
      <c r="O1155" s="217">
        <v>28.2</v>
      </c>
      <c r="P1155" s="214">
        <v>50.1</v>
      </c>
      <c r="Q1155" s="217">
        <v>42.8</v>
      </c>
      <c r="R1155" s="217">
        <v>39.049999999999997</v>
      </c>
      <c r="S1155" s="217">
        <v>45.9</v>
      </c>
      <c r="T1155" s="217">
        <v>39.700000000000003</v>
      </c>
      <c r="U1155" s="217">
        <v>31.100000000000005</v>
      </c>
      <c r="V1155" s="217">
        <v>35.9</v>
      </c>
      <c r="W1155" s="217">
        <v>36.799999999999997</v>
      </c>
      <c r="X1155" s="214">
        <v>51.2</v>
      </c>
      <c r="Y1155" s="230">
        <v>34.299999999999997</v>
      </c>
      <c r="Z1155" s="211"/>
      <c r="AA1155" s="212"/>
      <c r="AB1155" s="212"/>
      <c r="AC1155" s="212"/>
      <c r="AD1155" s="212"/>
      <c r="AE1155" s="212"/>
      <c r="AF1155" s="212"/>
      <c r="AG1155" s="212"/>
      <c r="AH1155" s="212"/>
      <c r="AI1155" s="212"/>
      <c r="AJ1155" s="212"/>
      <c r="AK1155" s="212"/>
      <c r="AL1155" s="212"/>
      <c r="AM1155" s="212"/>
      <c r="AN1155" s="212"/>
      <c r="AO1155" s="212"/>
      <c r="AP1155" s="212"/>
      <c r="AQ1155" s="212"/>
      <c r="AR1155" s="212"/>
      <c r="AS1155" s="212"/>
      <c r="AT1155" s="212"/>
      <c r="AU1155" s="212"/>
      <c r="AV1155" s="212"/>
      <c r="AW1155" s="212"/>
      <c r="AX1155" s="212"/>
      <c r="AY1155" s="212"/>
      <c r="AZ1155" s="212"/>
      <c r="BA1155" s="212"/>
      <c r="BB1155" s="212"/>
      <c r="BC1155" s="212"/>
      <c r="BD1155" s="212"/>
      <c r="BE1155" s="212"/>
      <c r="BF1155" s="212"/>
      <c r="BG1155" s="212"/>
      <c r="BH1155" s="212"/>
      <c r="BI1155" s="212"/>
      <c r="BJ1155" s="212"/>
      <c r="BK1155" s="212"/>
      <c r="BL1155" s="212"/>
      <c r="BM1155" s="213">
        <v>14</v>
      </c>
    </row>
    <row r="1156" spans="1:65">
      <c r="A1156" s="30"/>
      <c r="B1156" s="19">
        <v>1</v>
      </c>
      <c r="C1156" s="9">
        <v>3</v>
      </c>
      <c r="D1156" s="214">
        <v>43</v>
      </c>
      <c r="E1156" s="217">
        <v>34.700000000000003</v>
      </c>
      <c r="F1156" s="217">
        <v>37.299999999999997</v>
      </c>
      <c r="G1156" s="217">
        <v>37.4</v>
      </c>
      <c r="H1156" s="217">
        <v>37.799999999999997</v>
      </c>
      <c r="I1156" s="217">
        <v>35</v>
      </c>
      <c r="J1156" s="217">
        <v>41.4</v>
      </c>
      <c r="K1156" s="214">
        <v>26.9</v>
      </c>
      <c r="L1156" s="217">
        <v>38.6</v>
      </c>
      <c r="M1156" s="217">
        <v>40.897515741719786</v>
      </c>
      <c r="N1156" s="217">
        <v>33.805942532217045</v>
      </c>
      <c r="O1156" s="217">
        <v>28.9</v>
      </c>
      <c r="P1156" s="214">
        <v>51.4</v>
      </c>
      <c r="Q1156" s="217">
        <v>43.8</v>
      </c>
      <c r="R1156" s="217">
        <v>38.85</v>
      </c>
      <c r="S1156" s="217">
        <v>43</v>
      </c>
      <c r="T1156" s="217">
        <v>41.9</v>
      </c>
      <c r="U1156" s="217">
        <v>30.4</v>
      </c>
      <c r="V1156" s="217">
        <v>36.299999999999997</v>
      </c>
      <c r="W1156" s="217">
        <v>35.299999999999997</v>
      </c>
      <c r="X1156" s="214">
        <v>50.8</v>
      </c>
      <c r="Y1156" s="214">
        <v>27.5</v>
      </c>
      <c r="Z1156" s="211"/>
      <c r="AA1156" s="212"/>
      <c r="AB1156" s="212"/>
      <c r="AC1156" s="212"/>
      <c r="AD1156" s="212"/>
      <c r="AE1156" s="212"/>
      <c r="AF1156" s="212"/>
      <c r="AG1156" s="212"/>
      <c r="AH1156" s="212"/>
      <c r="AI1156" s="212"/>
      <c r="AJ1156" s="212"/>
      <c r="AK1156" s="212"/>
      <c r="AL1156" s="212"/>
      <c r="AM1156" s="212"/>
      <c r="AN1156" s="212"/>
      <c r="AO1156" s="212"/>
      <c r="AP1156" s="212"/>
      <c r="AQ1156" s="212"/>
      <c r="AR1156" s="212"/>
      <c r="AS1156" s="212"/>
      <c r="AT1156" s="212"/>
      <c r="AU1156" s="212"/>
      <c r="AV1156" s="212"/>
      <c r="AW1156" s="212"/>
      <c r="AX1156" s="212"/>
      <c r="AY1156" s="212"/>
      <c r="AZ1156" s="212"/>
      <c r="BA1156" s="212"/>
      <c r="BB1156" s="212"/>
      <c r="BC1156" s="212"/>
      <c r="BD1156" s="212"/>
      <c r="BE1156" s="212"/>
      <c r="BF1156" s="212"/>
      <c r="BG1156" s="212"/>
      <c r="BH1156" s="212"/>
      <c r="BI1156" s="212"/>
      <c r="BJ1156" s="212"/>
      <c r="BK1156" s="212"/>
      <c r="BL1156" s="212"/>
      <c r="BM1156" s="213">
        <v>16</v>
      </c>
    </row>
    <row r="1157" spans="1:65">
      <c r="A1157" s="30"/>
      <c r="B1157" s="19">
        <v>1</v>
      </c>
      <c r="C1157" s="9">
        <v>4</v>
      </c>
      <c r="D1157" s="214">
        <v>43</v>
      </c>
      <c r="E1157" s="217">
        <v>34.1</v>
      </c>
      <c r="F1157" s="217">
        <v>36.799999999999997</v>
      </c>
      <c r="G1157" s="217">
        <v>36.6</v>
      </c>
      <c r="H1157" s="217">
        <v>37.6</v>
      </c>
      <c r="I1157" s="217">
        <v>34.299999999999997</v>
      </c>
      <c r="J1157" s="217">
        <v>40.700000000000003</v>
      </c>
      <c r="K1157" s="214">
        <v>28.1</v>
      </c>
      <c r="L1157" s="217">
        <v>38.299999999999997</v>
      </c>
      <c r="M1157" s="217">
        <v>40.137015416570229</v>
      </c>
      <c r="N1157" s="217">
        <v>32.656910824669659</v>
      </c>
      <c r="O1157" s="217">
        <v>29.5</v>
      </c>
      <c r="P1157" s="214">
        <v>50.6</v>
      </c>
      <c r="Q1157" s="217">
        <v>42.9</v>
      </c>
      <c r="R1157" s="217">
        <v>39.11</v>
      </c>
      <c r="S1157" s="217">
        <v>44.5</v>
      </c>
      <c r="T1157" s="217">
        <v>40.9</v>
      </c>
      <c r="U1157" s="217">
        <v>30.3</v>
      </c>
      <c r="V1157" s="217">
        <v>36.6</v>
      </c>
      <c r="W1157" s="217">
        <v>37.5</v>
      </c>
      <c r="X1157" s="214">
        <v>51.8</v>
      </c>
      <c r="Y1157" s="214">
        <v>28.7</v>
      </c>
      <c r="Z1157" s="211"/>
      <c r="AA1157" s="212"/>
      <c r="AB1157" s="212"/>
      <c r="AC1157" s="212"/>
      <c r="AD1157" s="212"/>
      <c r="AE1157" s="212"/>
      <c r="AF1157" s="212"/>
      <c r="AG1157" s="212"/>
      <c r="AH1157" s="212"/>
      <c r="AI1157" s="212"/>
      <c r="AJ1157" s="212"/>
      <c r="AK1157" s="212"/>
      <c r="AL1157" s="212"/>
      <c r="AM1157" s="212"/>
      <c r="AN1157" s="212"/>
      <c r="AO1157" s="212"/>
      <c r="AP1157" s="212"/>
      <c r="AQ1157" s="212"/>
      <c r="AR1157" s="212"/>
      <c r="AS1157" s="212"/>
      <c r="AT1157" s="212"/>
      <c r="AU1157" s="212"/>
      <c r="AV1157" s="212"/>
      <c r="AW1157" s="212"/>
      <c r="AX1157" s="212"/>
      <c r="AY1157" s="212"/>
      <c r="AZ1157" s="212"/>
      <c r="BA1157" s="212"/>
      <c r="BB1157" s="212"/>
      <c r="BC1157" s="212"/>
      <c r="BD1157" s="212"/>
      <c r="BE1157" s="212"/>
      <c r="BF1157" s="212"/>
      <c r="BG1157" s="212"/>
      <c r="BH1157" s="212"/>
      <c r="BI1157" s="212"/>
      <c r="BJ1157" s="212"/>
      <c r="BK1157" s="212"/>
      <c r="BL1157" s="212"/>
      <c r="BM1157" s="213">
        <v>37.245029134179482</v>
      </c>
    </row>
    <row r="1158" spans="1:65">
      <c r="A1158" s="30"/>
      <c r="B1158" s="19">
        <v>1</v>
      </c>
      <c r="C1158" s="9">
        <v>5</v>
      </c>
      <c r="D1158" s="214">
        <v>44</v>
      </c>
      <c r="E1158" s="217">
        <v>36.6</v>
      </c>
      <c r="F1158" s="217">
        <v>36.200000000000003</v>
      </c>
      <c r="G1158" s="217">
        <v>36.700000000000003</v>
      </c>
      <c r="H1158" s="217">
        <v>37.299999999999997</v>
      </c>
      <c r="I1158" s="217">
        <v>36.700000000000003</v>
      </c>
      <c r="J1158" s="217">
        <v>38.4</v>
      </c>
      <c r="K1158" s="214">
        <v>26.7</v>
      </c>
      <c r="L1158" s="217">
        <v>38.200000000000003</v>
      </c>
      <c r="M1158" s="217">
        <v>37.528926416942127</v>
      </c>
      <c r="N1158" s="217">
        <v>34.938794608775453</v>
      </c>
      <c r="O1158" s="230">
        <v>24.4</v>
      </c>
      <c r="P1158" s="214">
        <v>49.9</v>
      </c>
      <c r="Q1158" s="217">
        <v>40.9</v>
      </c>
      <c r="R1158" s="217">
        <v>38.729999999999997</v>
      </c>
      <c r="S1158" s="217">
        <v>46.5</v>
      </c>
      <c r="T1158" s="217">
        <v>37.1</v>
      </c>
      <c r="U1158" s="217">
        <v>30.5</v>
      </c>
      <c r="V1158" s="217">
        <v>36</v>
      </c>
      <c r="W1158" s="217">
        <v>36.6</v>
      </c>
      <c r="X1158" s="214">
        <v>46</v>
      </c>
      <c r="Y1158" s="214">
        <v>26.3</v>
      </c>
      <c r="Z1158" s="211"/>
      <c r="AA1158" s="212"/>
      <c r="AB1158" s="212"/>
      <c r="AC1158" s="212"/>
      <c r="AD1158" s="212"/>
      <c r="AE1158" s="212"/>
      <c r="AF1158" s="212"/>
      <c r="AG1158" s="212"/>
      <c r="AH1158" s="212"/>
      <c r="AI1158" s="212"/>
      <c r="AJ1158" s="212"/>
      <c r="AK1158" s="212"/>
      <c r="AL1158" s="212"/>
      <c r="AM1158" s="212"/>
      <c r="AN1158" s="212"/>
      <c r="AO1158" s="212"/>
      <c r="AP1158" s="212"/>
      <c r="AQ1158" s="212"/>
      <c r="AR1158" s="212"/>
      <c r="AS1158" s="212"/>
      <c r="AT1158" s="212"/>
      <c r="AU1158" s="212"/>
      <c r="AV1158" s="212"/>
      <c r="AW1158" s="212"/>
      <c r="AX1158" s="212"/>
      <c r="AY1158" s="212"/>
      <c r="AZ1158" s="212"/>
      <c r="BA1158" s="212"/>
      <c r="BB1158" s="212"/>
      <c r="BC1158" s="212"/>
      <c r="BD1158" s="212"/>
      <c r="BE1158" s="212"/>
      <c r="BF1158" s="212"/>
      <c r="BG1158" s="212"/>
      <c r="BH1158" s="212"/>
      <c r="BI1158" s="212"/>
      <c r="BJ1158" s="212"/>
      <c r="BK1158" s="212"/>
      <c r="BL1158" s="212"/>
      <c r="BM1158" s="213">
        <v>121</v>
      </c>
    </row>
    <row r="1159" spans="1:65">
      <c r="A1159" s="30"/>
      <c r="B1159" s="19">
        <v>1</v>
      </c>
      <c r="C1159" s="9">
        <v>6</v>
      </c>
      <c r="D1159" s="214">
        <v>42</v>
      </c>
      <c r="E1159" s="217">
        <v>39.1</v>
      </c>
      <c r="F1159" s="217">
        <v>37.799999999999997</v>
      </c>
      <c r="G1159" s="217">
        <v>36.299999999999997</v>
      </c>
      <c r="H1159" s="217">
        <v>37.5</v>
      </c>
      <c r="I1159" s="217">
        <v>35.4</v>
      </c>
      <c r="J1159" s="217">
        <v>39</v>
      </c>
      <c r="K1159" s="214">
        <v>26.1</v>
      </c>
      <c r="L1159" s="230">
        <v>39.9</v>
      </c>
      <c r="M1159" s="217">
        <v>38.370368399882594</v>
      </c>
      <c r="N1159" s="217">
        <v>31.865583094434474</v>
      </c>
      <c r="O1159" s="217">
        <v>27.3</v>
      </c>
      <c r="P1159" s="214">
        <v>51</v>
      </c>
      <c r="Q1159" s="217">
        <v>40.200000000000003</v>
      </c>
      <c r="R1159" s="217">
        <v>39.15</v>
      </c>
      <c r="S1159" s="217">
        <v>46.2</v>
      </c>
      <c r="T1159" s="217">
        <v>37.5</v>
      </c>
      <c r="U1159" s="217">
        <v>30.599999999999998</v>
      </c>
      <c r="V1159" s="217">
        <v>35.4</v>
      </c>
      <c r="W1159" s="230">
        <v>40.5</v>
      </c>
      <c r="X1159" s="214">
        <v>45.8</v>
      </c>
      <c r="Y1159" s="214">
        <v>26.1</v>
      </c>
      <c r="Z1159" s="211"/>
      <c r="AA1159" s="212"/>
      <c r="AB1159" s="212"/>
      <c r="AC1159" s="212"/>
      <c r="AD1159" s="212"/>
      <c r="AE1159" s="212"/>
      <c r="AF1159" s="212"/>
      <c r="AG1159" s="212"/>
      <c r="AH1159" s="212"/>
      <c r="AI1159" s="212"/>
      <c r="AJ1159" s="212"/>
      <c r="AK1159" s="212"/>
      <c r="AL1159" s="212"/>
      <c r="AM1159" s="212"/>
      <c r="AN1159" s="212"/>
      <c r="AO1159" s="212"/>
      <c r="AP1159" s="212"/>
      <c r="AQ1159" s="212"/>
      <c r="AR1159" s="212"/>
      <c r="AS1159" s="212"/>
      <c r="AT1159" s="212"/>
      <c r="AU1159" s="212"/>
      <c r="AV1159" s="212"/>
      <c r="AW1159" s="212"/>
      <c r="AX1159" s="212"/>
      <c r="AY1159" s="212"/>
      <c r="AZ1159" s="212"/>
      <c r="BA1159" s="212"/>
      <c r="BB1159" s="212"/>
      <c r="BC1159" s="212"/>
      <c r="BD1159" s="212"/>
      <c r="BE1159" s="212"/>
      <c r="BF1159" s="212"/>
      <c r="BG1159" s="212"/>
      <c r="BH1159" s="212"/>
      <c r="BI1159" s="212"/>
      <c r="BJ1159" s="212"/>
      <c r="BK1159" s="212"/>
      <c r="BL1159" s="212"/>
      <c r="BM1159" s="215"/>
    </row>
    <row r="1160" spans="1:65">
      <c r="A1160" s="30"/>
      <c r="B1160" s="20" t="s">
        <v>238</v>
      </c>
      <c r="C1160" s="12"/>
      <c r="D1160" s="216">
        <v>42.833333333333336</v>
      </c>
      <c r="E1160" s="216">
        <v>35.06666666666667</v>
      </c>
      <c r="F1160" s="216">
        <v>36.199999999999996</v>
      </c>
      <c r="G1160" s="216">
        <v>37.633333333333333</v>
      </c>
      <c r="H1160" s="216">
        <v>38.566666666666663</v>
      </c>
      <c r="I1160" s="216">
        <v>35.43333333333333</v>
      </c>
      <c r="J1160" s="216">
        <v>40.133333333333333</v>
      </c>
      <c r="K1160" s="216">
        <v>26.499999999999996</v>
      </c>
      <c r="L1160" s="216">
        <v>38.733333333333334</v>
      </c>
      <c r="M1160" s="216">
        <v>39.609149689660057</v>
      </c>
      <c r="N1160" s="216">
        <v>34.554678924724307</v>
      </c>
      <c r="O1160" s="216">
        <v>28.516666666666669</v>
      </c>
      <c r="P1160" s="216">
        <v>50.35</v>
      </c>
      <c r="Q1160" s="216">
        <v>42.133333333333333</v>
      </c>
      <c r="R1160" s="216">
        <v>38.991666666666667</v>
      </c>
      <c r="S1160" s="216">
        <v>45.133333333333333</v>
      </c>
      <c r="T1160" s="216">
        <v>39.6</v>
      </c>
      <c r="U1160" s="216">
        <v>30.733333333333334</v>
      </c>
      <c r="V1160" s="216">
        <v>35.783333333333339</v>
      </c>
      <c r="W1160" s="216">
        <v>37.133333333333333</v>
      </c>
      <c r="X1160" s="216">
        <v>49.266666666666673</v>
      </c>
      <c r="Y1160" s="216">
        <v>28.416666666666668</v>
      </c>
      <c r="Z1160" s="211"/>
      <c r="AA1160" s="212"/>
      <c r="AB1160" s="212"/>
      <c r="AC1160" s="212"/>
      <c r="AD1160" s="212"/>
      <c r="AE1160" s="212"/>
      <c r="AF1160" s="212"/>
      <c r="AG1160" s="212"/>
      <c r="AH1160" s="212"/>
      <c r="AI1160" s="212"/>
      <c r="AJ1160" s="212"/>
      <c r="AK1160" s="212"/>
      <c r="AL1160" s="212"/>
      <c r="AM1160" s="212"/>
      <c r="AN1160" s="212"/>
      <c r="AO1160" s="212"/>
      <c r="AP1160" s="212"/>
      <c r="AQ1160" s="212"/>
      <c r="AR1160" s="212"/>
      <c r="AS1160" s="212"/>
      <c r="AT1160" s="212"/>
      <c r="AU1160" s="212"/>
      <c r="AV1160" s="212"/>
      <c r="AW1160" s="212"/>
      <c r="AX1160" s="212"/>
      <c r="AY1160" s="212"/>
      <c r="AZ1160" s="212"/>
      <c r="BA1160" s="212"/>
      <c r="BB1160" s="212"/>
      <c r="BC1160" s="212"/>
      <c r="BD1160" s="212"/>
      <c r="BE1160" s="212"/>
      <c r="BF1160" s="212"/>
      <c r="BG1160" s="212"/>
      <c r="BH1160" s="212"/>
      <c r="BI1160" s="212"/>
      <c r="BJ1160" s="212"/>
      <c r="BK1160" s="212"/>
      <c r="BL1160" s="212"/>
      <c r="BM1160" s="215"/>
    </row>
    <row r="1161" spans="1:65">
      <c r="A1161" s="30"/>
      <c r="B1161" s="3" t="s">
        <v>239</v>
      </c>
      <c r="C1161" s="29"/>
      <c r="D1161" s="217">
        <v>43</v>
      </c>
      <c r="E1161" s="217">
        <v>34.400000000000006</v>
      </c>
      <c r="F1161" s="217">
        <v>36.5</v>
      </c>
      <c r="G1161" s="217">
        <v>37.049999999999997</v>
      </c>
      <c r="H1161" s="217">
        <v>37.700000000000003</v>
      </c>
      <c r="I1161" s="217">
        <v>35.349999999999994</v>
      </c>
      <c r="J1161" s="217">
        <v>40.5</v>
      </c>
      <c r="K1161" s="217">
        <v>26.6</v>
      </c>
      <c r="L1161" s="217">
        <v>38.5</v>
      </c>
      <c r="M1161" s="217">
        <v>40.07239183030849</v>
      </c>
      <c r="N1161" s="217">
        <v>34.372368570496249</v>
      </c>
      <c r="O1161" s="217">
        <v>28.549999999999997</v>
      </c>
      <c r="P1161" s="217">
        <v>50.35</v>
      </c>
      <c r="Q1161" s="217">
        <v>42.5</v>
      </c>
      <c r="R1161" s="217">
        <v>39.055</v>
      </c>
      <c r="S1161" s="217">
        <v>45.3</v>
      </c>
      <c r="T1161" s="217">
        <v>40.1</v>
      </c>
      <c r="U1161" s="217">
        <v>30.549999999999997</v>
      </c>
      <c r="V1161" s="217">
        <v>35.950000000000003</v>
      </c>
      <c r="W1161" s="217">
        <v>36.700000000000003</v>
      </c>
      <c r="X1161" s="217">
        <v>50.4</v>
      </c>
      <c r="Y1161" s="217">
        <v>27.55</v>
      </c>
      <c r="Z1161" s="211"/>
      <c r="AA1161" s="212"/>
      <c r="AB1161" s="212"/>
      <c r="AC1161" s="212"/>
      <c r="AD1161" s="212"/>
      <c r="AE1161" s="212"/>
      <c r="AF1161" s="212"/>
      <c r="AG1161" s="212"/>
      <c r="AH1161" s="212"/>
      <c r="AI1161" s="212"/>
      <c r="AJ1161" s="212"/>
      <c r="AK1161" s="212"/>
      <c r="AL1161" s="212"/>
      <c r="AM1161" s="212"/>
      <c r="AN1161" s="212"/>
      <c r="AO1161" s="212"/>
      <c r="AP1161" s="212"/>
      <c r="AQ1161" s="212"/>
      <c r="AR1161" s="212"/>
      <c r="AS1161" s="212"/>
      <c r="AT1161" s="212"/>
      <c r="AU1161" s="212"/>
      <c r="AV1161" s="212"/>
      <c r="AW1161" s="212"/>
      <c r="AX1161" s="212"/>
      <c r="AY1161" s="212"/>
      <c r="AZ1161" s="212"/>
      <c r="BA1161" s="212"/>
      <c r="BB1161" s="212"/>
      <c r="BC1161" s="212"/>
      <c r="BD1161" s="212"/>
      <c r="BE1161" s="212"/>
      <c r="BF1161" s="212"/>
      <c r="BG1161" s="212"/>
      <c r="BH1161" s="212"/>
      <c r="BI1161" s="212"/>
      <c r="BJ1161" s="212"/>
      <c r="BK1161" s="212"/>
      <c r="BL1161" s="212"/>
      <c r="BM1161" s="215"/>
    </row>
    <row r="1162" spans="1:65">
      <c r="A1162" s="30"/>
      <c r="B1162" s="3" t="s">
        <v>240</v>
      </c>
      <c r="C1162" s="29"/>
      <c r="D1162" s="217">
        <v>0.752772652709081</v>
      </c>
      <c r="E1162" s="217">
        <v>2.4287170824669286</v>
      </c>
      <c r="F1162" s="217">
        <v>1.3928388277184121</v>
      </c>
      <c r="G1162" s="217">
        <v>1.4207978978963438</v>
      </c>
      <c r="H1162" s="217">
        <v>1.8457157599876182</v>
      </c>
      <c r="I1162" s="217">
        <v>0.8140434058861169</v>
      </c>
      <c r="J1162" s="217">
        <v>1.1826523862347158</v>
      </c>
      <c r="K1162" s="217">
        <v>1.109954954040929</v>
      </c>
      <c r="L1162" s="217">
        <v>0.63770421565696589</v>
      </c>
      <c r="M1162" s="217">
        <v>1.3548793726109198</v>
      </c>
      <c r="N1162" s="217">
        <v>2.2067285810274258</v>
      </c>
      <c r="O1162" s="217">
        <v>2.756386523451793</v>
      </c>
      <c r="P1162" s="217">
        <v>0.82643814045577468</v>
      </c>
      <c r="Q1162" s="217">
        <v>1.3470956412469985</v>
      </c>
      <c r="R1162" s="217">
        <v>0.16473210575557756</v>
      </c>
      <c r="S1162" s="217">
        <v>1.3216151734399342</v>
      </c>
      <c r="T1162" s="217">
        <v>1.921457779916071</v>
      </c>
      <c r="U1162" s="217">
        <v>0.46761807778000586</v>
      </c>
      <c r="V1162" s="217">
        <v>0.74677082606825684</v>
      </c>
      <c r="W1162" s="217">
        <v>1.8051777382481393</v>
      </c>
      <c r="X1162" s="217">
        <v>2.6733250207684565</v>
      </c>
      <c r="Y1162" s="217">
        <v>3.0347432620679227</v>
      </c>
      <c r="Z1162" s="211"/>
      <c r="AA1162" s="212"/>
      <c r="AB1162" s="212"/>
      <c r="AC1162" s="212"/>
      <c r="AD1162" s="212"/>
      <c r="AE1162" s="212"/>
      <c r="AF1162" s="212"/>
      <c r="AG1162" s="212"/>
      <c r="AH1162" s="212"/>
      <c r="AI1162" s="212"/>
      <c r="AJ1162" s="212"/>
      <c r="AK1162" s="212"/>
      <c r="AL1162" s="212"/>
      <c r="AM1162" s="212"/>
      <c r="AN1162" s="212"/>
      <c r="AO1162" s="212"/>
      <c r="AP1162" s="212"/>
      <c r="AQ1162" s="212"/>
      <c r="AR1162" s="212"/>
      <c r="AS1162" s="212"/>
      <c r="AT1162" s="212"/>
      <c r="AU1162" s="212"/>
      <c r="AV1162" s="212"/>
      <c r="AW1162" s="212"/>
      <c r="AX1162" s="212"/>
      <c r="AY1162" s="212"/>
      <c r="AZ1162" s="212"/>
      <c r="BA1162" s="212"/>
      <c r="BB1162" s="212"/>
      <c r="BC1162" s="212"/>
      <c r="BD1162" s="212"/>
      <c r="BE1162" s="212"/>
      <c r="BF1162" s="212"/>
      <c r="BG1162" s="212"/>
      <c r="BH1162" s="212"/>
      <c r="BI1162" s="212"/>
      <c r="BJ1162" s="212"/>
      <c r="BK1162" s="212"/>
      <c r="BL1162" s="212"/>
      <c r="BM1162" s="215"/>
    </row>
    <row r="1163" spans="1:65">
      <c r="A1163" s="30"/>
      <c r="B1163" s="3" t="s">
        <v>87</v>
      </c>
      <c r="C1163" s="29"/>
      <c r="D1163" s="13">
        <v>1.7574458818110841E-2</v>
      </c>
      <c r="E1163" s="13">
        <v>6.925999284601507E-2</v>
      </c>
      <c r="F1163" s="13">
        <v>3.8476210710453373E-2</v>
      </c>
      <c r="G1163" s="13">
        <v>3.7753708535775303E-2</v>
      </c>
      <c r="H1163" s="13">
        <v>4.7857798443931329E-2</v>
      </c>
      <c r="I1163" s="13">
        <v>2.297394372209173E-2</v>
      </c>
      <c r="J1163" s="13">
        <v>2.9468082713489597E-2</v>
      </c>
      <c r="K1163" s="13">
        <v>4.1885092605318079E-2</v>
      </c>
      <c r="L1163" s="13">
        <v>1.6463964259646278E-2</v>
      </c>
      <c r="M1163" s="13">
        <v>3.420622212863636E-2</v>
      </c>
      <c r="N1163" s="13">
        <v>6.3861932730866267E-2</v>
      </c>
      <c r="O1163" s="13">
        <v>9.6658791003569583E-2</v>
      </c>
      <c r="P1163" s="13">
        <v>1.641386574887338E-2</v>
      </c>
      <c r="Q1163" s="13">
        <v>3.1972206675166107E-2</v>
      </c>
      <c r="R1163" s="13">
        <v>4.2248028832377231E-3</v>
      </c>
      <c r="S1163" s="13">
        <v>2.9282463222450535E-2</v>
      </c>
      <c r="T1163" s="13">
        <v>4.8521661108991691E-2</v>
      </c>
      <c r="U1163" s="13">
        <v>1.5215338756399322E-2</v>
      </c>
      <c r="V1163" s="13">
        <v>2.0869235940426365E-2</v>
      </c>
      <c r="W1163" s="13">
        <v>4.8613404082086337E-2</v>
      </c>
      <c r="X1163" s="13">
        <v>5.4262348188804925E-2</v>
      </c>
      <c r="Y1163" s="13">
        <v>0.10679448429564536</v>
      </c>
      <c r="Z1163" s="157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6"/>
    </row>
    <row r="1164" spans="1:65">
      <c r="A1164" s="30"/>
      <c r="B1164" s="3" t="s">
        <v>241</v>
      </c>
      <c r="C1164" s="29"/>
      <c r="D1164" s="13">
        <v>0.15004161170129171</v>
      </c>
      <c r="E1164" s="13">
        <v>-5.8487334233650712E-2</v>
      </c>
      <c r="F1164" s="13">
        <v>-2.8058217659453266E-2</v>
      </c>
      <c r="G1164" s="13">
        <v>1.042566506673781E-2</v>
      </c>
      <c r="H1164" s="13">
        <v>3.5484937539606465E-2</v>
      </c>
      <c r="I1164" s="13">
        <v>-4.8642620047881002E-2</v>
      </c>
      <c r="J1164" s="13">
        <v>7.7548716333350365E-2</v>
      </c>
      <c r="K1164" s="13">
        <v>-0.28849565657390919</v>
      </c>
      <c r="L1164" s="13">
        <v>3.9959807624047272E-2</v>
      </c>
      <c r="M1164" s="13">
        <v>6.3474794098389964E-2</v>
      </c>
      <c r="N1164" s="13">
        <v>-7.2233806013760393E-2</v>
      </c>
      <c r="O1164" s="13">
        <v>-0.23434972855217506</v>
      </c>
      <c r="P1164" s="13">
        <v>0.35185825250957281</v>
      </c>
      <c r="Q1164" s="13">
        <v>0.13124715734664005</v>
      </c>
      <c r="R1164" s="13">
        <v>4.6895856254930646E-2</v>
      </c>
      <c r="S1164" s="13">
        <v>0.21179481886657503</v>
      </c>
      <c r="T1164" s="13">
        <v>6.3229132063139737E-2</v>
      </c>
      <c r="U1164" s="13">
        <v>-0.17483395642911215</v>
      </c>
      <c r="V1164" s="13">
        <v>-3.9245392870555063E-2</v>
      </c>
      <c r="W1164" s="13">
        <v>-2.9989451865846117E-3</v>
      </c>
      <c r="X1164" s="13">
        <v>0.32277159696070745</v>
      </c>
      <c r="Y1164" s="13">
        <v>-0.23703465060283957</v>
      </c>
      <c r="Z1164" s="157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6"/>
    </row>
    <row r="1165" spans="1:65">
      <c r="A1165" s="30"/>
      <c r="B1165" s="46" t="s">
        <v>242</v>
      </c>
      <c r="C1165" s="47"/>
      <c r="D1165" s="45" t="s">
        <v>243</v>
      </c>
      <c r="E1165" s="45">
        <v>0.69</v>
      </c>
      <c r="F1165" s="45">
        <v>0.39</v>
      </c>
      <c r="G1165" s="45">
        <v>0</v>
      </c>
      <c r="H1165" s="45">
        <v>0.25</v>
      </c>
      <c r="I1165" s="45">
        <v>0.59</v>
      </c>
      <c r="J1165" s="45">
        <v>0.67</v>
      </c>
      <c r="K1165" s="45">
        <v>3</v>
      </c>
      <c r="L1165" s="45">
        <v>0.3</v>
      </c>
      <c r="M1165" s="45">
        <v>0.53</v>
      </c>
      <c r="N1165" s="45">
        <v>0.83</v>
      </c>
      <c r="O1165" s="45">
        <v>2.46</v>
      </c>
      <c r="P1165" s="45">
        <v>3.43</v>
      </c>
      <c r="Q1165" s="45">
        <v>1.21</v>
      </c>
      <c r="R1165" s="45">
        <v>0.37</v>
      </c>
      <c r="S1165" s="45">
        <v>2.02</v>
      </c>
      <c r="T1165" s="45">
        <v>0.53</v>
      </c>
      <c r="U1165" s="45">
        <v>1.86</v>
      </c>
      <c r="V1165" s="45">
        <v>0.5</v>
      </c>
      <c r="W1165" s="45">
        <v>0.13</v>
      </c>
      <c r="X1165" s="45">
        <v>3.14</v>
      </c>
      <c r="Y1165" s="45">
        <v>2.4900000000000002</v>
      </c>
      <c r="Z1165" s="157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6"/>
    </row>
    <row r="1166" spans="1:65">
      <c r="B1166" s="31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BM1166" s="56"/>
    </row>
    <row r="1167" spans="1:65">
      <c r="BM1167" s="56"/>
    </row>
    <row r="1168" spans="1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7"/>
    </row>
    <row r="1216" spans="65:65">
      <c r="BM1216" s="58"/>
    </row>
    <row r="1217" spans="65:65">
      <c r="BM1217" s="58"/>
    </row>
    <row r="1218" spans="65:65">
      <c r="BM1218" s="58"/>
    </row>
    <row r="1219" spans="65:65">
      <c r="BM1219" s="58"/>
    </row>
    <row r="1220" spans="65:65">
      <c r="BM1220" s="58"/>
    </row>
    <row r="1221" spans="65:65">
      <c r="BM1221" s="58"/>
    </row>
    <row r="1222" spans="65:65">
      <c r="BM1222" s="58"/>
    </row>
    <row r="1223" spans="65:65">
      <c r="BM1223" s="58"/>
    </row>
    <row r="1224" spans="65:65">
      <c r="BM1224" s="58"/>
    </row>
    <row r="1225" spans="65:65">
      <c r="BM1225" s="58"/>
    </row>
    <row r="1226" spans="65:65">
      <c r="BM1226" s="58"/>
    </row>
    <row r="1227" spans="65:65">
      <c r="BM1227" s="58"/>
    </row>
    <row r="1228" spans="65:65">
      <c r="BM1228" s="58"/>
    </row>
    <row r="1229" spans="65:65">
      <c r="BM1229" s="58"/>
    </row>
    <row r="1230" spans="65:65">
      <c r="BM1230" s="58"/>
    </row>
    <row r="1231" spans="65:65">
      <c r="BM1231" s="58"/>
    </row>
    <row r="1232" spans="65:65">
      <c r="BM1232" s="58"/>
    </row>
    <row r="1233" spans="65:65">
      <c r="BM1233" s="58"/>
    </row>
    <row r="1234" spans="65:65">
      <c r="BM1234" s="58"/>
    </row>
    <row r="1235" spans="65:65">
      <c r="BM1235" s="58"/>
    </row>
    <row r="1236" spans="65:65">
      <c r="BM1236" s="58"/>
    </row>
    <row r="1237" spans="65:65">
      <c r="BM1237" s="58"/>
    </row>
    <row r="1238" spans="65:65">
      <c r="BM1238" s="58"/>
    </row>
    <row r="1239" spans="65:65">
      <c r="BM1239" s="58"/>
    </row>
    <row r="1240" spans="65:65">
      <c r="BM1240" s="58"/>
    </row>
    <row r="1241" spans="65:65">
      <c r="BM1241" s="58"/>
    </row>
    <row r="1242" spans="65:65">
      <c r="BM1242" s="58"/>
    </row>
    <row r="1243" spans="65:65">
      <c r="BM1243" s="58"/>
    </row>
    <row r="1244" spans="65:65">
      <c r="BM1244" s="58"/>
    </row>
    <row r="1245" spans="65:65">
      <c r="BM1245" s="58"/>
    </row>
    <row r="1246" spans="65:65">
      <c r="BM1246" s="58"/>
    </row>
    <row r="1247" spans="65:65">
      <c r="BM1247" s="58"/>
    </row>
    <row r="1248" spans="65:65">
      <c r="BM1248" s="58"/>
    </row>
    <row r="1249" spans="65:65">
      <c r="BM1249" s="58"/>
    </row>
  </sheetData>
  <dataConsolidate/>
  <conditionalFormatting sqref="B6:AF11 B25:AE30 B43:AF48 B61:R66 B79:AC84 B97:Y102 B116:AE121 B134:AE139 B152:AD157 B171:W176 B189:AD194 B207:AD212 B225:U230 B243:AF248 B261:G266 B279:G284 B297:G302 B315:AE320 B333:AB338 B351:G356 B369:Q374 B388:U393 B406:Z411 B424:G429 B442:U447 B460:AD465 B478:AC483 B496:Z501 B515:I520 B533:AD538 B551:AD556 B569:AE574 B587:AD592 B605:U610 B624:G629 B642:AE647 B661:AC666 B679:AE684 B697:F702 B715:G720 B733:F738 B751:T756 B769:S774 B787:AC792 B805:AE810 B823:AB828 B842:AA847 B860:G865 B878:Y883 B897:AD902 B916:U921 B934:K939 B953:Z958 B972:Z977 B991:AB996 B1009:AB1014 B1027:F1032 B1045:Z1050 B1063:AD1068 B1081:AB1086 B1099:X1104 B1118:K1123 B1136:AE1141 B1154:Y1159">
    <cfRule type="expression" dxfId="25" priority="192">
      <formula>AND($B6&lt;&gt;$B5,NOT(ISBLANK(INDIRECT(Anlyt_LabRefThisCol))))</formula>
    </cfRule>
  </conditionalFormatting>
  <conditionalFormatting sqref="C2:AF17 C21:AE36 C39:AF54 C57:R72 C75:AC90 C93:Y108 C112:AE127 C130:AE145 C148:AD163 C167:W182 C185:AD200 C203:AD218 C221:U236 C239:AF254 C257:G272 C275:G290 C293:G308 C311:AE326 C329:AB344 C347:G362 C365:Q380 C384:U399 C402:Z417 C420:G435 C438:U453 C456:AD471 C474:AC489 C492:Z507 C511:I526 C529:AD544 C547:AD562 C565:AE580 C583:AD598 C601:U616 C620:G635 C638:AE653 C657:AC672 C675:AE690 C693:F708 C711:G726 C729:F744 C747:T762 C765:S780 C783:AC798 C801:AE816 C819:AB834 C838:AA853 C856:G871 C874:Y889 C893:AD908 C912:U927 C930:K945 C949:Z964 C968:Z983 C987:AB1002 C1005:AB1020 C1023:F1038 C1041:Z1056 C1059:AD1074 C1077:AB1092 C1095:X1110 C1114:K1129 C1132:AE1147 C1150:Y1165">
    <cfRule type="expression" dxfId="24" priority="190" stopIfTrue="1">
      <formula>AND(ISBLANK(INDIRECT(Anlyt_LabRefLastCol)),ISBLANK(INDIRECT(Anlyt_LabRefThisCol)))</formula>
    </cfRule>
    <cfRule type="expression" dxfId="2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D5441-51C6-434F-9725-184C68D5C8E7}">
  <sheetPr codeName="Sheet15"/>
  <dimension ref="A1:BN1230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605</v>
      </c>
      <c r="BM1" s="28" t="s">
        <v>279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234</v>
      </c>
      <c r="E2" s="17" t="s">
        <v>234</v>
      </c>
      <c r="F2" s="17" t="s">
        <v>234</v>
      </c>
      <c r="G2" s="17" t="s">
        <v>234</v>
      </c>
      <c r="H2" s="15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4" t="s">
        <v>254</v>
      </c>
      <c r="E3" s="156" t="s">
        <v>256</v>
      </c>
      <c r="F3" s="156" t="s">
        <v>260</v>
      </c>
      <c r="G3" s="156" t="s">
        <v>267</v>
      </c>
      <c r="H3" s="15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103</v>
      </c>
      <c r="E4" s="11" t="s">
        <v>104</v>
      </c>
      <c r="F4" s="11" t="s">
        <v>104</v>
      </c>
      <c r="G4" s="11" t="s">
        <v>103</v>
      </c>
      <c r="H4" s="15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15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29">
        <v>10</v>
      </c>
      <c r="E6" s="229">
        <v>14</v>
      </c>
      <c r="F6" s="229">
        <v>10.41</v>
      </c>
      <c r="G6" s="229">
        <v>10</v>
      </c>
      <c r="H6" s="211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3">
        <v>1</v>
      </c>
    </row>
    <row r="7" spans="1:66">
      <c r="A7" s="30"/>
      <c r="B7" s="19">
        <v>1</v>
      </c>
      <c r="C7" s="9">
        <v>2</v>
      </c>
      <c r="D7" s="217">
        <v>10</v>
      </c>
      <c r="E7" s="217">
        <v>13</v>
      </c>
      <c r="F7" s="217">
        <v>10.6</v>
      </c>
      <c r="G7" s="217">
        <v>10</v>
      </c>
      <c r="H7" s="211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3">
        <v>1</v>
      </c>
    </row>
    <row r="8" spans="1:66">
      <c r="A8" s="30"/>
      <c r="B8" s="19">
        <v>1</v>
      </c>
      <c r="C8" s="9">
        <v>3</v>
      </c>
      <c r="D8" s="217">
        <v>11</v>
      </c>
      <c r="E8" s="217">
        <v>11</v>
      </c>
      <c r="F8" s="217">
        <v>10.24</v>
      </c>
      <c r="G8" s="217">
        <v>11</v>
      </c>
      <c r="H8" s="211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3">
        <v>16</v>
      </c>
    </row>
    <row r="9" spans="1:66">
      <c r="A9" s="30"/>
      <c r="B9" s="19">
        <v>1</v>
      </c>
      <c r="C9" s="9">
        <v>4</v>
      </c>
      <c r="D9" s="217">
        <v>10</v>
      </c>
      <c r="E9" s="217">
        <v>10</v>
      </c>
      <c r="F9" s="217">
        <v>10.18</v>
      </c>
      <c r="G9" s="217">
        <v>11</v>
      </c>
      <c r="H9" s="211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3">
        <v>10.75</v>
      </c>
      <c r="BN9" s="28"/>
    </row>
    <row r="10" spans="1:66">
      <c r="A10" s="30"/>
      <c r="B10" s="19">
        <v>1</v>
      </c>
      <c r="C10" s="9">
        <v>5</v>
      </c>
      <c r="D10" s="217">
        <v>11</v>
      </c>
      <c r="E10" s="217">
        <v>13</v>
      </c>
      <c r="F10" s="217">
        <v>10.25</v>
      </c>
      <c r="G10" s="217">
        <v>10</v>
      </c>
      <c r="H10" s="211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3">
        <v>17</v>
      </c>
    </row>
    <row r="11" spans="1:66">
      <c r="A11" s="30"/>
      <c r="B11" s="19">
        <v>1</v>
      </c>
      <c r="C11" s="9">
        <v>6</v>
      </c>
      <c r="D11" s="217">
        <v>10</v>
      </c>
      <c r="E11" s="217">
        <v>11</v>
      </c>
      <c r="F11" s="217">
        <v>10.32</v>
      </c>
      <c r="G11" s="217">
        <v>10</v>
      </c>
      <c r="H11" s="211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215"/>
    </row>
    <row r="12" spans="1:66">
      <c r="A12" s="30"/>
      <c r="B12" s="20" t="s">
        <v>238</v>
      </c>
      <c r="C12" s="12"/>
      <c r="D12" s="216">
        <v>10.333333333333334</v>
      </c>
      <c r="E12" s="216">
        <v>12</v>
      </c>
      <c r="F12" s="216">
        <v>10.333333333333334</v>
      </c>
      <c r="G12" s="216">
        <v>10.333333333333334</v>
      </c>
      <c r="H12" s="211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215"/>
    </row>
    <row r="13" spans="1:66">
      <c r="A13" s="30"/>
      <c r="B13" s="3" t="s">
        <v>239</v>
      </c>
      <c r="C13" s="29"/>
      <c r="D13" s="217">
        <v>10</v>
      </c>
      <c r="E13" s="217">
        <v>12</v>
      </c>
      <c r="F13" s="217">
        <v>10.285</v>
      </c>
      <c r="G13" s="217">
        <v>10</v>
      </c>
      <c r="H13" s="211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215"/>
    </row>
    <row r="14" spans="1:66">
      <c r="A14" s="30"/>
      <c r="B14" s="3" t="s">
        <v>240</v>
      </c>
      <c r="C14" s="29"/>
      <c r="D14" s="217">
        <v>0.51639777949432231</v>
      </c>
      <c r="E14" s="217">
        <v>1.5491933384829668</v>
      </c>
      <c r="F14" s="217">
        <v>0.15253414918196725</v>
      </c>
      <c r="G14" s="217">
        <v>0.51639777949432231</v>
      </c>
      <c r="H14" s="211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215"/>
    </row>
    <row r="15" spans="1:66">
      <c r="A15" s="30"/>
      <c r="B15" s="3" t="s">
        <v>87</v>
      </c>
      <c r="C15" s="29"/>
      <c r="D15" s="13">
        <v>4.9973978660740867E-2</v>
      </c>
      <c r="E15" s="13">
        <v>0.12909944487358058</v>
      </c>
      <c r="F15" s="13">
        <v>1.4761369275674249E-2</v>
      </c>
      <c r="G15" s="13">
        <v>4.9973978660740867E-2</v>
      </c>
      <c r="H15" s="15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241</v>
      </c>
      <c r="C16" s="29"/>
      <c r="D16" s="13">
        <v>-3.8759689922480578E-2</v>
      </c>
      <c r="E16" s="13">
        <v>0.11627906976744184</v>
      </c>
      <c r="F16" s="13">
        <v>-3.8759689922480578E-2</v>
      </c>
      <c r="G16" s="13">
        <v>-3.8759689922480578E-2</v>
      </c>
      <c r="H16" s="15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242</v>
      </c>
      <c r="C17" s="47"/>
      <c r="D17" s="45" t="s">
        <v>243</v>
      </c>
      <c r="E17" s="45" t="s">
        <v>243</v>
      </c>
      <c r="F17" s="45" t="s">
        <v>243</v>
      </c>
      <c r="G17" s="45" t="s">
        <v>243</v>
      </c>
      <c r="H17" s="15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F18" s="20"/>
      <c r="G18" s="20"/>
      <c r="BM18" s="56"/>
    </row>
    <row r="19" spans="1:65" ht="15">
      <c r="B19" s="8" t="s">
        <v>606</v>
      </c>
      <c r="BM19" s="28" t="s">
        <v>67</v>
      </c>
    </row>
    <row r="20" spans="1:65" ht="15">
      <c r="A20" s="25" t="s">
        <v>48</v>
      </c>
      <c r="B20" s="18" t="s">
        <v>114</v>
      </c>
      <c r="C20" s="15" t="s">
        <v>115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57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4" t="s">
        <v>245</v>
      </c>
      <c r="E21" s="156" t="s">
        <v>246</v>
      </c>
      <c r="F21" s="156" t="s">
        <v>247</v>
      </c>
      <c r="G21" s="156" t="s">
        <v>248</v>
      </c>
      <c r="H21" s="156" t="s">
        <v>249</v>
      </c>
      <c r="I21" s="156" t="s">
        <v>250</v>
      </c>
      <c r="J21" s="156" t="s">
        <v>251</v>
      </c>
      <c r="K21" s="156" t="s">
        <v>252</v>
      </c>
      <c r="L21" s="156" t="s">
        <v>253</v>
      </c>
      <c r="M21" s="156" t="s">
        <v>254</v>
      </c>
      <c r="N21" s="156" t="s">
        <v>255</v>
      </c>
      <c r="O21" s="156" t="s">
        <v>256</v>
      </c>
      <c r="P21" s="156" t="s">
        <v>257</v>
      </c>
      <c r="Q21" s="156" t="s">
        <v>259</v>
      </c>
      <c r="R21" s="156" t="s">
        <v>260</v>
      </c>
      <c r="S21" s="156" t="s">
        <v>261</v>
      </c>
      <c r="T21" s="156" t="s">
        <v>264</v>
      </c>
      <c r="U21" s="156" t="s">
        <v>266</v>
      </c>
      <c r="V21" s="156" t="s">
        <v>267</v>
      </c>
      <c r="W21" s="156" t="s">
        <v>269</v>
      </c>
      <c r="X21" s="156" t="s">
        <v>270</v>
      </c>
      <c r="Y21" s="156" t="s">
        <v>271</v>
      </c>
      <c r="Z21" s="157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326</v>
      </c>
      <c r="E22" s="11" t="s">
        <v>326</v>
      </c>
      <c r="F22" s="11" t="s">
        <v>104</v>
      </c>
      <c r="G22" s="11" t="s">
        <v>104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11" t="s">
        <v>326</v>
      </c>
      <c r="M22" s="11" t="s">
        <v>104</v>
      </c>
      <c r="N22" s="11" t="s">
        <v>104</v>
      </c>
      <c r="O22" s="11" t="s">
        <v>104</v>
      </c>
      <c r="P22" s="11" t="s">
        <v>326</v>
      </c>
      <c r="Q22" s="11" t="s">
        <v>104</v>
      </c>
      <c r="R22" s="11" t="s">
        <v>104</v>
      </c>
      <c r="S22" s="11" t="s">
        <v>326</v>
      </c>
      <c r="T22" s="11" t="s">
        <v>103</v>
      </c>
      <c r="U22" s="11" t="s">
        <v>104</v>
      </c>
      <c r="V22" s="11" t="s">
        <v>104</v>
      </c>
      <c r="W22" s="11" t="s">
        <v>104</v>
      </c>
      <c r="X22" s="11" t="s">
        <v>104</v>
      </c>
      <c r="Y22" s="11" t="s">
        <v>104</v>
      </c>
      <c r="Z22" s="157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57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152">
        <v>7.77</v>
      </c>
      <c r="E24" s="21">
        <v>6.87</v>
      </c>
      <c r="F24" s="21">
        <v>6.92</v>
      </c>
      <c r="G24" s="21">
        <v>6.6420000000000003</v>
      </c>
      <c r="H24" s="21">
        <v>7.1180000000000003</v>
      </c>
      <c r="I24" s="21">
        <v>6.9859999999999998</v>
      </c>
      <c r="J24" s="21">
        <v>6.774</v>
      </c>
      <c r="K24" s="21">
        <v>6.5359999999999996</v>
      </c>
      <c r="L24" s="21">
        <v>6.98</v>
      </c>
      <c r="M24" s="21">
        <v>6.87</v>
      </c>
      <c r="N24" s="21">
        <v>6.77</v>
      </c>
      <c r="O24" s="21">
        <v>6.7</v>
      </c>
      <c r="P24" s="21">
        <v>6.7511059450493516</v>
      </c>
      <c r="Q24" s="152">
        <v>7.5549040048483089</v>
      </c>
      <c r="R24" s="21">
        <v>6.47</v>
      </c>
      <c r="S24" s="21">
        <v>6.88</v>
      </c>
      <c r="T24" s="21">
        <v>7.0760000000000005</v>
      </c>
      <c r="U24" s="21">
        <v>7.0637000000000008</v>
      </c>
      <c r="V24" s="21">
        <v>6.8900000000000006</v>
      </c>
      <c r="W24" s="21">
        <v>7.1</v>
      </c>
      <c r="X24" s="21">
        <v>6.79</v>
      </c>
      <c r="Y24" s="21">
        <v>6.93</v>
      </c>
      <c r="Z24" s="157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53">
        <v>7.8</v>
      </c>
      <c r="E25" s="11">
        <v>6.72</v>
      </c>
      <c r="F25" s="11">
        <v>7.0900000000000007</v>
      </c>
      <c r="G25" s="11">
        <v>6.7210000000000001</v>
      </c>
      <c r="H25" s="11">
        <v>6.7210000000000001</v>
      </c>
      <c r="I25" s="11">
        <v>6.96</v>
      </c>
      <c r="J25" s="11">
        <v>6.6159999999999997</v>
      </c>
      <c r="K25" s="11">
        <v>6.5629999999999997</v>
      </c>
      <c r="L25" s="11">
        <v>7.0000000000000009</v>
      </c>
      <c r="M25" s="11">
        <v>6.9</v>
      </c>
      <c r="N25" s="11">
        <v>7.03</v>
      </c>
      <c r="O25" s="11">
        <v>6.93</v>
      </c>
      <c r="P25" s="11">
        <v>6.858722617144938</v>
      </c>
      <c r="Q25" s="153">
        <v>7.2210552973590456</v>
      </c>
      <c r="R25" s="11">
        <v>6.43</v>
      </c>
      <c r="S25" s="11">
        <v>6.88</v>
      </c>
      <c r="T25" s="159">
        <v>7.5051999999999994</v>
      </c>
      <c r="U25" s="11">
        <v>7.0143899999999997</v>
      </c>
      <c r="V25" s="11">
        <v>6.9599999999999991</v>
      </c>
      <c r="W25" s="11">
        <v>7.16</v>
      </c>
      <c r="X25" s="11">
        <v>6.77</v>
      </c>
      <c r="Y25" s="11">
        <v>6.87</v>
      </c>
      <c r="Z25" s="157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53">
        <v>7.76</v>
      </c>
      <c r="E26" s="11">
        <v>6.76</v>
      </c>
      <c r="F26" s="11">
        <v>7.01</v>
      </c>
      <c r="G26" s="11">
        <v>6.7210000000000001</v>
      </c>
      <c r="H26" s="11">
        <v>6.6159999999999997</v>
      </c>
      <c r="I26" s="11">
        <v>6.88</v>
      </c>
      <c r="J26" s="11">
        <v>6.6680000000000001</v>
      </c>
      <c r="K26" s="11">
        <v>6.6159999999999997</v>
      </c>
      <c r="L26" s="11">
        <v>7.03</v>
      </c>
      <c r="M26" s="11">
        <v>6.94</v>
      </c>
      <c r="N26" s="11">
        <v>6.72</v>
      </c>
      <c r="O26" s="11">
        <v>6.59</v>
      </c>
      <c r="P26" s="11">
        <v>6.8166013986503735</v>
      </c>
      <c r="Q26" s="153">
        <v>7.4266065811636262</v>
      </c>
      <c r="R26" s="11">
        <v>6.5500000000000007</v>
      </c>
      <c r="S26" s="11">
        <v>6.8599999999999994</v>
      </c>
      <c r="T26" s="11">
        <v>6.9070999999999998</v>
      </c>
      <c r="U26" s="11">
        <v>7.0115800000000004</v>
      </c>
      <c r="V26" s="11">
        <v>6.9</v>
      </c>
      <c r="W26" s="11">
        <v>7.13</v>
      </c>
      <c r="X26" s="11">
        <v>6.7299999999999995</v>
      </c>
      <c r="Y26" s="11">
        <v>6.81</v>
      </c>
      <c r="Z26" s="157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53">
        <v>7.77</v>
      </c>
      <c r="E27" s="11">
        <v>6.76</v>
      </c>
      <c r="F27" s="11">
        <v>7.03</v>
      </c>
      <c r="G27" s="11">
        <v>6.774</v>
      </c>
      <c r="H27" s="11">
        <v>6.7480000000000002</v>
      </c>
      <c r="I27" s="11">
        <v>6.9329999999999998</v>
      </c>
      <c r="J27" s="11">
        <v>6.8010000000000002</v>
      </c>
      <c r="K27" s="11">
        <v>6.7210000000000001</v>
      </c>
      <c r="L27" s="11">
        <v>7.03</v>
      </c>
      <c r="M27" s="11">
        <v>6.9599999999999991</v>
      </c>
      <c r="N27" s="11">
        <v>6.78</v>
      </c>
      <c r="O27" s="11">
        <v>6.97</v>
      </c>
      <c r="P27" s="11">
        <v>6.9094451469217226</v>
      </c>
      <c r="Q27" s="153">
        <v>7.2393086488636529</v>
      </c>
      <c r="R27" s="11">
        <v>6.5099999999999989</v>
      </c>
      <c r="S27" s="11">
        <v>6.88</v>
      </c>
      <c r="T27" s="11">
        <v>7.2126999999999999</v>
      </c>
      <c r="U27" s="11">
        <v>7.0109399999999988</v>
      </c>
      <c r="V27" s="11">
        <v>6.9</v>
      </c>
      <c r="W27" s="11">
        <v>7.12</v>
      </c>
      <c r="X27" s="11">
        <v>6.7299999999999995</v>
      </c>
      <c r="Y27" s="11">
        <v>6.8499999999999988</v>
      </c>
      <c r="Z27" s="157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6.8621553572434166</v>
      </c>
    </row>
    <row r="28" spans="1:65">
      <c r="A28" s="30"/>
      <c r="B28" s="19">
        <v>1</v>
      </c>
      <c r="C28" s="9">
        <v>5</v>
      </c>
      <c r="D28" s="153">
        <v>7.7</v>
      </c>
      <c r="E28" s="11">
        <v>6.75</v>
      </c>
      <c r="F28" s="11">
        <v>7.37</v>
      </c>
      <c r="G28" s="11">
        <v>6.7480000000000002</v>
      </c>
      <c r="H28" s="11">
        <v>6.9859999999999998</v>
      </c>
      <c r="I28" s="11">
        <v>7.0389999999999997</v>
      </c>
      <c r="J28" s="11">
        <v>6.96</v>
      </c>
      <c r="K28" s="11">
        <v>6.4829999999999997</v>
      </c>
      <c r="L28" s="11">
        <v>7.03</v>
      </c>
      <c r="M28" s="11">
        <v>6.8499999999999988</v>
      </c>
      <c r="N28" s="11">
        <v>7.12</v>
      </c>
      <c r="O28" s="11">
        <v>7.0000000000000009</v>
      </c>
      <c r="P28" s="11">
        <v>6.8469661331534315</v>
      </c>
      <c r="Q28" s="153">
        <v>7.465047496847645</v>
      </c>
      <c r="R28" s="11">
        <v>6.3</v>
      </c>
      <c r="S28" s="11">
        <v>6.94</v>
      </c>
      <c r="T28" s="11">
        <v>6.97</v>
      </c>
      <c r="U28" s="11">
        <v>7.0666999999999991</v>
      </c>
      <c r="V28" s="11">
        <v>6.8900000000000006</v>
      </c>
      <c r="W28" s="11">
        <v>7.12</v>
      </c>
      <c r="X28" s="11">
        <v>6.7099999999999991</v>
      </c>
      <c r="Y28" s="11">
        <v>6.94</v>
      </c>
      <c r="Z28" s="157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123</v>
      </c>
    </row>
    <row r="29" spans="1:65">
      <c r="A29" s="30"/>
      <c r="B29" s="19">
        <v>1</v>
      </c>
      <c r="C29" s="9">
        <v>6</v>
      </c>
      <c r="D29" s="153">
        <v>7.7199999999999989</v>
      </c>
      <c r="E29" s="11">
        <v>6.92</v>
      </c>
      <c r="F29" s="11">
        <v>7.2499999999999991</v>
      </c>
      <c r="G29" s="11">
        <v>6.7480000000000002</v>
      </c>
      <c r="H29" s="11">
        <v>6.7480000000000002</v>
      </c>
      <c r="I29" s="11">
        <v>6.88</v>
      </c>
      <c r="J29" s="11">
        <v>6.7480000000000002</v>
      </c>
      <c r="K29" s="11">
        <v>6.7480000000000002</v>
      </c>
      <c r="L29" s="11">
        <v>7.03</v>
      </c>
      <c r="M29" s="11">
        <v>6.8000000000000007</v>
      </c>
      <c r="N29" s="11">
        <v>6.8900000000000006</v>
      </c>
      <c r="O29" s="11">
        <v>6.69</v>
      </c>
      <c r="P29" s="11">
        <v>6.7013163623466152</v>
      </c>
      <c r="Q29" s="153">
        <v>7.4955767529692716</v>
      </c>
      <c r="R29" s="11">
        <v>6.39</v>
      </c>
      <c r="S29" s="11">
        <v>6.8900000000000006</v>
      </c>
      <c r="T29" s="11">
        <v>6.891799999999999</v>
      </c>
      <c r="U29" s="11">
        <v>7.0161500000000006</v>
      </c>
      <c r="V29" s="11">
        <v>7.02</v>
      </c>
      <c r="W29" s="11">
        <v>7.15</v>
      </c>
      <c r="X29" s="11">
        <v>6.72</v>
      </c>
      <c r="Y29" s="11">
        <v>6.8900000000000006</v>
      </c>
      <c r="Z29" s="157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20" t="s">
        <v>238</v>
      </c>
      <c r="C30" s="12"/>
      <c r="D30" s="22">
        <v>7.753333333333333</v>
      </c>
      <c r="E30" s="22">
        <v>6.7966666666666669</v>
      </c>
      <c r="F30" s="22">
        <v>7.1116666666666672</v>
      </c>
      <c r="G30" s="22">
        <v>6.7256666666666662</v>
      </c>
      <c r="H30" s="22">
        <v>6.8228333333333326</v>
      </c>
      <c r="I30" s="22">
        <v>6.9463333333333344</v>
      </c>
      <c r="J30" s="22">
        <v>6.761166666666667</v>
      </c>
      <c r="K30" s="22">
        <v>6.6111666666666657</v>
      </c>
      <c r="L30" s="22">
        <v>7.0166666666666666</v>
      </c>
      <c r="M30" s="22">
        <v>6.8866666666666676</v>
      </c>
      <c r="N30" s="22">
        <v>6.8850000000000007</v>
      </c>
      <c r="O30" s="22">
        <v>6.8133333333333326</v>
      </c>
      <c r="P30" s="22">
        <v>6.814026267211073</v>
      </c>
      <c r="Q30" s="22">
        <v>7.4004164636752572</v>
      </c>
      <c r="R30" s="22">
        <v>6.4416666666666664</v>
      </c>
      <c r="S30" s="22">
        <v>6.8883333333333328</v>
      </c>
      <c r="T30" s="22">
        <v>7.093799999999999</v>
      </c>
      <c r="U30" s="22">
        <v>7.0305766666666658</v>
      </c>
      <c r="V30" s="22">
        <v>6.9266666666666667</v>
      </c>
      <c r="W30" s="22">
        <v>7.13</v>
      </c>
      <c r="X30" s="22">
        <v>6.7416666666666663</v>
      </c>
      <c r="Y30" s="22">
        <v>6.8816666666666668</v>
      </c>
      <c r="Z30" s="157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3" t="s">
        <v>239</v>
      </c>
      <c r="C31" s="29"/>
      <c r="D31" s="11">
        <v>7.7649999999999997</v>
      </c>
      <c r="E31" s="11">
        <v>6.76</v>
      </c>
      <c r="F31" s="11">
        <v>7.0600000000000005</v>
      </c>
      <c r="G31" s="11">
        <v>6.7345000000000006</v>
      </c>
      <c r="H31" s="11">
        <v>6.7480000000000002</v>
      </c>
      <c r="I31" s="11">
        <v>6.9465000000000003</v>
      </c>
      <c r="J31" s="11">
        <v>6.7610000000000001</v>
      </c>
      <c r="K31" s="11">
        <v>6.5894999999999992</v>
      </c>
      <c r="L31" s="11">
        <v>7.03</v>
      </c>
      <c r="M31" s="11">
        <v>6.8849999999999998</v>
      </c>
      <c r="N31" s="11">
        <v>6.8350000000000009</v>
      </c>
      <c r="O31" s="11">
        <v>6.8149999999999995</v>
      </c>
      <c r="P31" s="11">
        <v>6.8317837659019025</v>
      </c>
      <c r="Q31" s="11">
        <v>7.4458270390056356</v>
      </c>
      <c r="R31" s="11">
        <v>6.4499999999999993</v>
      </c>
      <c r="S31" s="11">
        <v>6.88</v>
      </c>
      <c r="T31" s="11">
        <v>7.0229999999999997</v>
      </c>
      <c r="U31" s="11">
        <v>7.0152700000000001</v>
      </c>
      <c r="V31" s="11">
        <v>6.9</v>
      </c>
      <c r="W31" s="11">
        <v>7.125</v>
      </c>
      <c r="X31" s="11">
        <v>6.7299999999999995</v>
      </c>
      <c r="Y31" s="11">
        <v>6.8800000000000008</v>
      </c>
      <c r="Z31" s="157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240</v>
      </c>
      <c r="C32" s="29"/>
      <c r="D32" s="23">
        <v>3.6696957185394383E-2</v>
      </c>
      <c r="E32" s="23">
        <v>7.9162280580252861E-2</v>
      </c>
      <c r="F32" s="23">
        <v>0.16738179909018372</v>
      </c>
      <c r="G32" s="23">
        <v>4.5557289939884033E-2</v>
      </c>
      <c r="H32" s="23">
        <v>0.18873093722722489</v>
      </c>
      <c r="I32" s="23">
        <v>6.2169660339000232E-2</v>
      </c>
      <c r="J32" s="23">
        <v>0.11934222499462076</v>
      </c>
      <c r="K32" s="23">
        <v>0.10507790760510374</v>
      </c>
      <c r="L32" s="23">
        <v>2.1602468994692706E-2</v>
      </c>
      <c r="M32" s="23">
        <v>5.9217114643206344E-2</v>
      </c>
      <c r="N32" s="23">
        <v>0.15984367363145796</v>
      </c>
      <c r="O32" s="23">
        <v>0.17374310537879392</v>
      </c>
      <c r="P32" s="23">
        <v>7.596931218375759E-2</v>
      </c>
      <c r="Q32" s="23">
        <v>0.13849991315151258</v>
      </c>
      <c r="R32" s="23">
        <v>8.9535840123755372E-2</v>
      </c>
      <c r="S32" s="23">
        <v>2.7141603981096669E-2</v>
      </c>
      <c r="T32" s="23">
        <v>0.23438913797358443</v>
      </c>
      <c r="U32" s="23">
        <v>2.6902265084313419E-2</v>
      </c>
      <c r="V32" s="23">
        <v>5.2788887719543917E-2</v>
      </c>
      <c r="W32" s="23">
        <v>2.1908902300206826E-2</v>
      </c>
      <c r="X32" s="23">
        <v>3.1251666622224818E-2</v>
      </c>
      <c r="Y32" s="23">
        <v>4.9159604012509073E-2</v>
      </c>
      <c r="Z32" s="221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57"/>
    </row>
    <row r="33" spans="1:65">
      <c r="A33" s="30"/>
      <c r="B33" s="3" t="s">
        <v>87</v>
      </c>
      <c r="C33" s="29"/>
      <c r="D33" s="13">
        <v>4.7330555269210301E-3</v>
      </c>
      <c r="E33" s="13">
        <v>1.1647221272229455E-2</v>
      </c>
      <c r="F33" s="13">
        <v>2.3536226729343853E-2</v>
      </c>
      <c r="G33" s="13">
        <v>6.7736467175324435E-3</v>
      </c>
      <c r="H33" s="13">
        <v>2.7661666056705413E-2</v>
      </c>
      <c r="I33" s="13">
        <v>8.9499966897164298E-3</v>
      </c>
      <c r="J33" s="13">
        <v>1.7651128995679357E-2</v>
      </c>
      <c r="K33" s="13">
        <v>1.5894003721749126E-2</v>
      </c>
      <c r="L33" s="13">
        <v>3.0787366738279391E-3</v>
      </c>
      <c r="M33" s="13">
        <v>8.5988065793620051E-3</v>
      </c>
      <c r="N33" s="13">
        <v>2.3216219844801444E-2</v>
      </c>
      <c r="O33" s="13">
        <v>2.550045577966643E-2</v>
      </c>
      <c r="P33" s="13">
        <v>1.1148960864638877E-2</v>
      </c>
      <c r="Q33" s="13">
        <v>1.8715151212277799E-2</v>
      </c>
      <c r="R33" s="13">
        <v>1.389948358971623E-2</v>
      </c>
      <c r="S33" s="13">
        <v>3.9402280156443266E-3</v>
      </c>
      <c r="T33" s="13">
        <v>3.304140770441575E-2</v>
      </c>
      <c r="U33" s="13">
        <v>3.8264663568583642E-3</v>
      </c>
      <c r="V33" s="13">
        <v>7.62110987288892E-3</v>
      </c>
      <c r="W33" s="13">
        <v>3.0727773212071287E-3</v>
      </c>
      <c r="X33" s="13">
        <v>4.6355994989703067E-3</v>
      </c>
      <c r="Y33" s="13">
        <v>7.1435607671362176E-3</v>
      </c>
      <c r="Z33" s="157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241</v>
      </c>
      <c r="C34" s="29"/>
      <c r="D34" s="13">
        <v>0.12986852230753199</v>
      </c>
      <c r="E34" s="13">
        <v>-9.543457874007788E-3</v>
      </c>
      <c r="F34" s="13">
        <v>3.6360486819913884E-2</v>
      </c>
      <c r="G34" s="13">
        <v>-1.9890061281209293E-2</v>
      </c>
      <c r="H34" s="13">
        <v>-5.7302730502272192E-3</v>
      </c>
      <c r="I34" s="13">
        <v>1.226698780596136E-2</v>
      </c>
      <c r="J34" s="13">
        <v>-1.471675957760854E-2</v>
      </c>
      <c r="K34" s="13">
        <v>-3.6575780860428564E-2</v>
      </c>
      <c r="L34" s="13">
        <v>2.2516440007461114E-2</v>
      </c>
      <c r="M34" s="13">
        <v>3.5719548956840708E-3</v>
      </c>
      <c r="N34" s="13">
        <v>3.3290768814304705E-3</v>
      </c>
      <c r="O34" s="13">
        <v>-7.1146777314724519E-3</v>
      </c>
      <c r="P34" s="13">
        <v>-7.0136986889316466E-3</v>
      </c>
      <c r="Q34" s="13">
        <v>7.8439073208051768E-2</v>
      </c>
      <c r="R34" s="13">
        <v>-6.1276474910014866E-2</v>
      </c>
      <c r="S34" s="13">
        <v>3.8148329099374489E-3</v>
      </c>
      <c r="T34" s="13">
        <v>3.375683450711553E-2</v>
      </c>
      <c r="U34" s="13">
        <v>2.4543499914421174E-2</v>
      </c>
      <c r="V34" s="13">
        <v>9.401027237769366E-3</v>
      </c>
      <c r="W34" s="13">
        <v>3.9032144976702821E-2</v>
      </c>
      <c r="X34" s="13">
        <v>-1.7558432344375152E-2</v>
      </c>
      <c r="Y34" s="13">
        <v>2.8433208529234921E-3</v>
      </c>
      <c r="Z34" s="157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242</v>
      </c>
      <c r="C35" s="47"/>
      <c r="D35" s="45">
        <v>4.58</v>
      </c>
      <c r="E35" s="45">
        <v>0.47</v>
      </c>
      <c r="F35" s="45">
        <v>1.19</v>
      </c>
      <c r="G35" s="45">
        <v>0.84</v>
      </c>
      <c r="H35" s="45">
        <v>0.33</v>
      </c>
      <c r="I35" s="45">
        <v>0.32</v>
      </c>
      <c r="J35" s="45">
        <v>0.66</v>
      </c>
      <c r="K35" s="45">
        <v>1.45</v>
      </c>
      <c r="L35" s="45">
        <v>0.69</v>
      </c>
      <c r="M35" s="45">
        <v>0</v>
      </c>
      <c r="N35" s="45">
        <v>0</v>
      </c>
      <c r="O35" s="45">
        <v>0.38</v>
      </c>
      <c r="P35" s="45">
        <v>0.38</v>
      </c>
      <c r="Q35" s="45">
        <v>2.71</v>
      </c>
      <c r="R35" s="45">
        <v>2.34</v>
      </c>
      <c r="S35" s="45">
        <v>0.01</v>
      </c>
      <c r="T35" s="45">
        <v>1.1000000000000001</v>
      </c>
      <c r="U35" s="45">
        <v>0.76</v>
      </c>
      <c r="V35" s="45">
        <v>0.22</v>
      </c>
      <c r="W35" s="45">
        <v>1.29</v>
      </c>
      <c r="X35" s="45">
        <v>0.76</v>
      </c>
      <c r="Y35" s="45">
        <v>0.02</v>
      </c>
      <c r="Z35" s="157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6"/>
    </row>
    <row r="37" spans="1:65" ht="15">
      <c r="B37" s="8" t="s">
        <v>607</v>
      </c>
      <c r="BM37" s="28" t="s">
        <v>67</v>
      </c>
    </row>
    <row r="38" spans="1:65" ht="15">
      <c r="A38" s="25" t="s">
        <v>7</v>
      </c>
      <c r="B38" s="18" t="s">
        <v>114</v>
      </c>
      <c r="C38" s="15" t="s">
        <v>115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57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235</v>
      </c>
      <c r="C39" s="9" t="s">
        <v>235</v>
      </c>
      <c r="D39" s="154" t="s">
        <v>245</v>
      </c>
      <c r="E39" s="156" t="s">
        <v>246</v>
      </c>
      <c r="F39" s="156" t="s">
        <v>247</v>
      </c>
      <c r="G39" s="156" t="s">
        <v>248</v>
      </c>
      <c r="H39" s="156" t="s">
        <v>249</v>
      </c>
      <c r="I39" s="156" t="s">
        <v>250</v>
      </c>
      <c r="J39" s="156" t="s">
        <v>251</v>
      </c>
      <c r="K39" s="156" t="s">
        <v>252</v>
      </c>
      <c r="L39" s="156" t="s">
        <v>253</v>
      </c>
      <c r="M39" s="156" t="s">
        <v>254</v>
      </c>
      <c r="N39" s="156" t="s">
        <v>255</v>
      </c>
      <c r="O39" s="156" t="s">
        <v>256</v>
      </c>
      <c r="P39" s="156" t="s">
        <v>259</v>
      </c>
      <c r="Q39" s="156" t="s">
        <v>260</v>
      </c>
      <c r="R39" s="156" t="s">
        <v>261</v>
      </c>
      <c r="S39" s="156" t="s">
        <v>267</v>
      </c>
      <c r="T39" s="156" t="s">
        <v>269</v>
      </c>
      <c r="U39" s="156" t="s">
        <v>270</v>
      </c>
      <c r="V39" s="156" t="s">
        <v>271</v>
      </c>
      <c r="W39" s="156" t="s">
        <v>236</v>
      </c>
      <c r="X39" s="157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326</v>
      </c>
      <c r="E40" s="11" t="s">
        <v>326</v>
      </c>
      <c r="F40" s="11" t="s">
        <v>104</v>
      </c>
      <c r="G40" s="11" t="s">
        <v>104</v>
      </c>
      <c r="H40" s="11" t="s">
        <v>104</v>
      </c>
      <c r="I40" s="11" t="s">
        <v>104</v>
      </c>
      <c r="J40" s="11" t="s">
        <v>104</v>
      </c>
      <c r="K40" s="11" t="s">
        <v>104</v>
      </c>
      <c r="L40" s="11" t="s">
        <v>326</v>
      </c>
      <c r="M40" s="11" t="s">
        <v>103</v>
      </c>
      <c r="N40" s="11" t="s">
        <v>104</v>
      </c>
      <c r="O40" s="11" t="s">
        <v>104</v>
      </c>
      <c r="P40" s="11" t="s">
        <v>103</v>
      </c>
      <c r="Q40" s="11" t="s">
        <v>104</v>
      </c>
      <c r="R40" s="11" t="s">
        <v>326</v>
      </c>
      <c r="S40" s="11" t="s">
        <v>103</v>
      </c>
      <c r="T40" s="11" t="s">
        <v>104</v>
      </c>
      <c r="U40" s="11" t="s">
        <v>104</v>
      </c>
      <c r="V40" s="11" t="s">
        <v>104</v>
      </c>
      <c r="W40" s="11" t="s">
        <v>326</v>
      </c>
      <c r="X40" s="157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157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31">
        <v>200</v>
      </c>
      <c r="E42" s="231">
        <v>206</v>
      </c>
      <c r="F42" s="231">
        <v>242</v>
      </c>
      <c r="G42" s="231">
        <v>200</v>
      </c>
      <c r="H42" s="231">
        <v>200</v>
      </c>
      <c r="I42" s="232">
        <v>300</v>
      </c>
      <c r="J42" s="231">
        <v>300</v>
      </c>
      <c r="K42" s="231">
        <v>200</v>
      </c>
      <c r="L42" s="231">
        <v>204</v>
      </c>
      <c r="M42" s="231">
        <v>212</v>
      </c>
      <c r="N42" s="231">
        <v>200</v>
      </c>
      <c r="O42" s="231">
        <v>181</v>
      </c>
      <c r="P42" s="231">
        <v>215.09164712097336</v>
      </c>
      <c r="Q42" s="232">
        <v>140.5</v>
      </c>
      <c r="R42" s="231">
        <v>200</v>
      </c>
      <c r="S42" s="231">
        <v>185</v>
      </c>
      <c r="T42" s="231">
        <v>226</v>
      </c>
      <c r="U42" s="231">
        <v>179.99999999999997</v>
      </c>
      <c r="V42" s="231">
        <v>200</v>
      </c>
      <c r="W42" s="232">
        <v>200</v>
      </c>
      <c r="X42" s="234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6">
        <v>1</v>
      </c>
    </row>
    <row r="43" spans="1:65">
      <c r="A43" s="30"/>
      <c r="B43" s="19">
        <v>1</v>
      </c>
      <c r="C43" s="9">
        <v>2</v>
      </c>
      <c r="D43" s="237">
        <v>199</v>
      </c>
      <c r="E43" s="237">
        <v>193</v>
      </c>
      <c r="F43" s="237">
        <v>203</v>
      </c>
      <c r="G43" s="237">
        <v>100</v>
      </c>
      <c r="H43" s="237">
        <v>200</v>
      </c>
      <c r="I43" s="238">
        <v>300</v>
      </c>
      <c r="J43" s="237">
        <v>200</v>
      </c>
      <c r="K43" s="237">
        <v>200</v>
      </c>
      <c r="L43" s="237">
        <v>193</v>
      </c>
      <c r="M43" s="237">
        <v>212</v>
      </c>
      <c r="N43" s="237">
        <v>200</v>
      </c>
      <c r="O43" s="237">
        <v>194</v>
      </c>
      <c r="P43" s="237">
        <v>209.15856287763921</v>
      </c>
      <c r="Q43" s="238">
        <v>146.80000000000001</v>
      </c>
      <c r="R43" s="237">
        <v>200</v>
      </c>
      <c r="S43" s="237">
        <v>198</v>
      </c>
      <c r="T43" s="237">
        <v>221</v>
      </c>
      <c r="U43" s="237">
        <v>189.99999999999997</v>
      </c>
      <c r="V43" s="237">
        <v>200</v>
      </c>
      <c r="W43" s="238">
        <v>100</v>
      </c>
      <c r="X43" s="234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6">
        <v>20</v>
      </c>
    </row>
    <row r="44" spans="1:65">
      <c r="A44" s="30"/>
      <c r="B44" s="19">
        <v>1</v>
      </c>
      <c r="C44" s="9">
        <v>3</v>
      </c>
      <c r="D44" s="237">
        <v>198</v>
      </c>
      <c r="E44" s="237">
        <v>204</v>
      </c>
      <c r="F44" s="237">
        <v>199</v>
      </c>
      <c r="G44" s="237">
        <v>200</v>
      </c>
      <c r="H44" s="237">
        <v>200</v>
      </c>
      <c r="I44" s="238">
        <v>300</v>
      </c>
      <c r="J44" s="237">
        <v>300</v>
      </c>
      <c r="K44" s="237">
        <v>200</v>
      </c>
      <c r="L44" s="237">
        <v>192</v>
      </c>
      <c r="M44" s="237">
        <v>211</v>
      </c>
      <c r="N44" s="237">
        <v>200</v>
      </c>
      <c r="O44" s="237">
        <v>181</v>
      </c>
      <c r="P44" s="237">
        <v>209.32475911345568</v>
      </c>
      <c r="Q44" s="238">
        <v>146.30000000000001</v>
      </c>
      <c r="R44" s="237">
        <v>200</v>
      </c>
      <c r="S44" s="237">
        <v>198</v>
      </c>
      <c r="T44" s="237">
        <v>226</v>
      </c>
      <c r="U44" s="237">
        <v>179.99999999999997</v>
      </c>
      <c r="V44" s="237">
        <v>100</v>
      </c>
      <c r="W44" s="238">
        <v>200</v>
      </c>
      <c r="X44" s="234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6">
        <v>16</v>
      </c>
    </row>
    <row r="45" spans="1:65">
      <c r="A45" s="30"/>
      <c r="B45" s="19">
        <v>1</v>
      </c>
      <c r="C45" s="9">
        <v>4</v>
      </c>
      <c r="D45" s="237">
        <v>200</v>
      </c>
      <c r="E45" s="237">
        <v>203</v>
      </c>
      <c r="F45" s="237">
        <v>198</v>
      </c>
      <c r="G45" s="237">
        <v>200</v>
      </c>
      <c r="H45" s="237">
        <v>200</v>
      </c>
      <c r="I45" s="238">
        <v>200</v>
      </c>
      <c r="J45" s="237">
        <v>300</v>
      </c>
      <c r="K45" s="237">
        <v>300</v>
      </c>
      <c r="L45" s="237">
        <v>161</v>
      </c>
      <c r="M45" s="237">
        <v>213</v>
      </c>
      <c r="N45" s="237">
        <v>200</v>
      </c>
      <c r="O45" s="237">
        <v>206</v>
      </c>
      <c r="P45" s="237">
        <v>211.09530599786092</v>
      </c>
      <c r="Q45" s="238">
        <v>143.1</v>
      </c>
      <c r="R45" s="237">
        <v>200</v>
      </c>
      <c r="S45" s="237">
        <v>182</v>
      </c>
      <c r="T45" s="237">
        <v>223</v>
      </c>
      <c r="U45" s="237">
        <v>200</v>
      </c>
      <c r="V45" s="237">
        <v>200</v>
      </c>
      <c r="W45" s="238" t="s">
        <v>96</v>
      </c>
      <c r="X45" s="234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6">
        <v>203.96065754690099</v>
      </c>
    </row>
    <row r="46" spans="1:65">
      <c r="A46" s="30"/>
      <c r="B46" s="19">
        <v>1</v>
      </c>
      <c r="C46" s="9">
        <v>5</v>
      </c>
      <c r="D46" s="237">
        <v>201</v>
      </c>
      <c r="E46" s="237">
        <v>208</v>
      </c>
      <c r="F46" s="237">
        <v>238</v>
      </c>
      <c r="G46" s="237">
        <v>200</v>
      </c>
      <c r="H46" s="237">
        <v>200</v>
      </c>
      <c r="I46" s="238">
        <v>300</v>
      </c>
      <c r="J46" s="237">
        <v>200</v>
      </c>
      <c r="K46" s="237">
        <v>200</v>
      </c>
      <c r="L46" s="237">
        <v>169</v>
      </c>
      <c r="M46" s="237">
        <v>216</v>
      </c>
      <c r="N46" s="237">
        <v>100</v>
      </c>
      <c r="O46" s="237">
        <v>194</v>
      </c>
      <c r="P46" s="237">
        <v>211.55490070282298</v>
      </c>
      <c r="Q46" s="238">
        <v>147.1</v>
      </c>
      <c r="R46" s="237">
        <v>200</v>
      </c>
      <c r="S46" s="237">
        <v>192</v>
      </c>
      <c r="T46" s="237">
        <v>226</v>
      </c>
      <c r="U46" s="237">
        <v>189.99999999999997</v>
      </c>
      <c r="V46" s="237">
        <v>300</v>
      </c>
      <c r="W46" s="238">
        <v>100</v>
      </c>
      <c r="X46" s="234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6">
        <v>124</v>
      </c>
    </row>
    <row r="47" spans="1:65">
      <c r="A47" s="30"/>
      <c r="B47" s="19">
        <v>1</v>
      </c>
      <c r="C47" s="9">
        <v>6</v>
      </c>
      <c r="D47" s="237">
        <v>199</v>
      </c>
      <c r="E47" s="237">
        <v>186</v>
      </c>
      <c r="F47" s="237">
        <v>200</v>
      </c>
      <c r="G47" s="237">
        <v>100</v>
      </c>
      <c r="H47" s="237">
        <v>300</v>
      </c>
      <c r="I47" s="238">
        <v>300</v>
      </c>
      <c r="J47" s="237">
        <v>200</v>
      </c>
      <c r="K47" s="237">
        <v>300</v>
      </c>
      <c r="L47" s="237">
        <v>193</v>
      </c>
      <c r="M47" s="237">
        <v>211</v>
      </c>
      <c r="N47" s="237">
        <v>200</v>
      </c>
      <c r="O47" s="237">
        <v>184</v>
      </c>
      <c r="P47" s="237">
        <v>215.761893971147</v>
      </c>
      <c r="Q47" s="238">
        <v>142.1</v>
      </c>
      <c r="R47" s="237">
        <v>200</v>
      </c>
      <c r="S47" s="237">
        <v>188</v>
      </c>
      <c r="T47" s="237">
        <v>233</v>
      </c>
      <c r="U47" s="237">
        <v>189.99999999999997</v>
      </c>
      <c r="V47" s="237">
        <v>200</v>
      </c>
      <c r="W47" s="238">
        <v>100</v>
      </c>
      <c r="X47" s="234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40"/>
    </row>
    <row r="48" spans="1:65">
      <c r="A48" s="30"/>
      <c r="B48" s="20" t="s">
        <v>238</v>
      </c>
      <c r="C48" s="12"/>
      <c r="D48" s="241">
        <v>199.5</v>
      </c>
      <c r="E48" s="241">
        <v>200</v>
      </c>
      <c r="F48" s="241">
        <v>213.33333333333334</v>
      </c>
      <c r="G48" s="241">
        <v>166.66666666666666</v>
      </c>
      <c r="H48" s="241">
        <v>216.66666666666666</v>
      </c>
      <c r="I48" s="241">
        <v>283.33333333333331</v>
      </c>
      <c r="J48" s="241">
        <v>250</v>
      </c>
      <c r="K48" s="241">
        <v>233.33333333333334</v>
      </c>
      <c r="L48" s="241">
        <v>185.33333333333334</v>
      </c>
      <c r="M48" s="241">
        <v>212.5</v>
      </c>
      <c r="N48" s="241">
        <v>183.33333333333334</v>
      </c>
      <c r="O48" s="241">
        <v>190</v>
      </c>
      <c r="P48" s="241">
        <v>211.9978449639832</v>
      </c>
      <c r="Q48" s="241">
        <v>144.31666666666669</v>
      </c>
      <c r="R48" s="241">
        <v>200</v>
      </c>
      <c r="S48" s="241">
        <v>190.5</v>
      </c>
      <c r="T48" s="241">
        <v>225.83333333333334</v>
      </c>
      <c r="U48" s="241">
        <v>188.33333333333329</v>
      </c>
      <c r="V48" s="241">
        <v>200</v>
      </c>
      <c r="W48" s="241">
        <v>140</v>
      </c>
      <c r="X48" s="234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40"/>
    </row>
    <row r="49" spans="1:65">
      <c r="A49" s="30"/>
      <c r="B49" s="3" t="s">
        <v>239</v>
      </c>
      <c r="C49" s="29"/>
      <c r="D49" s="237">
        <v>199.5</v>
      </c>
      <c r="E49" s="237">
        <v>203.5</v>
      </c>
      <c r="F49" s="237">
        <v>201.5</v>
      </c>
      <c r="G49" s="237">
        <v>200</v>
      </c>
      <c r="H49" s="237">
        <v>200</v>
      </c>
      <c r="I49" s="237">
        <v>300</v>
      </c>
      <c r="J49" s="237">
        <v>250</v>
      </c>
      <c r="K49" s="237">
        <v>200</v>
      </c>
      <c r="L49" s="237">
        <v>192.5</v>
      </c>
      <c r="M49" s="237">
        <v>212</v>
      </c>
      <c r="N49" s="237">
        <v>200</v>
      </c>
      <c r="O49" s="237">
        <v>189</v>
      </c>
      <c r="P49" s="237">
        <v>211.32510335034195</v>
      </c>
      <c r="Q49" s="237">
        <v>144.69999999999999</v>
      </c>
      <c r="R49" s="237">
        <v>200</v>
      </c>
      <c r="S49" s="237">
        <v>190</v>
      </c>
      <c r="T49" s="237">
        <v>226</v>
      </c>
      <c r="U49" s="237">
        <v>189.99999999999997</v>
      </c>
      <c r="V49" s="237">
        <v>200</v>
      </c>
      <c r="W49" s="237">
        <v>100</v>
      </c>
      <c r="X49" s="234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40"/>
    </row>
    <row r="50" spans="1:65">
      <c r="A50" s="30"/>
      <c r="B50" s="3" t="s">
        <v>240</v>
      </c>
      <c r="C50" s="29"/>
      <c r="D50" s="237">
        <v>1.0488088481701516</v>
      </c>
      <c r="E50" s="237">
        <v>8.6023252670426267</v>
      </c>
      <c r="F50" s="237">
        <v>20.762145040112465</v>
      </c>
      <c r="G50" s="237">
        <v>51.639777949432244</v>
      </c>
      <c r="H50" s="237">
        <v>40.824829046386256</v>
      </c>
      <c r="I50" s="237">
        <v>40.824829046386256</v>
      </c>
      <c r="J50" s="237">
        <v>54.772255750516614</v>
      </c>
      <c r="K50" s="237">
        <v>51.639777949432187</v>
      </c>
      <c r="L50" s="237">
        <v>16.548917386544254</v>
      </c>
      <c r="M50" s="237">
        <v>1.8708286933869707</v>
      </c>
      <c r="N50" s="237">
        <v>40.824829046386327</v>
      </c>
      <c r="O50" s="237">
        <v>9.8590060350929907</v>
      </c>
      <c r="P50" s="237">
        <v>2.8269193001893749</v>
      </c>
      <c r="Q50" s="237">
        <v>2.7859767886087434</v>
      </c>
      <c r="R50" s="237">
        <v>0</v>
      </c>
      <c r="S50" s="237">
        <v>6.6858058601787116</v>
      </c>
      <c r="T50" s="237">
        <v>4.0702170294305766</v>
      </c>
      <c r="U50" s="237">
        <v>7.5277265270908185</v>
      </c>
      <c r="V50" s="237">
        <v>63.245553203367585</v>
      </c>
      <c r="W50" s="237">
        <v>54.772255750516614</v>
      </c>
      <c r="X50" s="234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  <c r="BL50" s="235"/>
      <c r="BM50" s="240"/>
    </row>
    <row r="51" spans="1:65">
      <c r="A51" s="30"/>
      <c r="B51" s="3" t="s">
        <v>87</v>
      </c>
      <c r="C51" s="29"/>
      <c r="D51" s="13">
        <v>5.2571872088729406E-3</v>
      </c>
      <c r="E51" s="13">
        <v>4.3011626335213132E-2</v>
      </c>
      <c r="F51" s="13">
        <v>9.732255487552717E-2</v>
      </c>
      <c r="G51" s="13">
        <v>0.30983866769659346</v>
      </c>
      <c r="H51" s="13">
        <v>0.18842228790639812</v>
      </c>
      <c r="I51" s="13">
        <v>0.14408763192842208</v>
      </c>
      <c r="J51" s="13">
        <v>0.21908902300206645</v>
      </c>
      <c r="K51" s="13">
        <v>0.22131333406899509</v>
      </c>
      <c r="L51" s="13">
        <v>8.9292719711569712E-2</v>
      </c>
      <c r="M51" s="13">
        <v>8.8038997335857447E-3</v>
      </c>
      <c r="N51" s="13">
        <v>0.22268088570756178</v>
      </c>
      <c r="O51" s="13">
        <v>5.1889505447857844E-2</v>
      </c>
      <c r="P51" s="13">
        <v>1.3334660551241202E-2</v>
      </c>
      <c r="Q51" s="13">
        <v>1.9304608767354726E-2</v>
      </c>
      <c r="R51" s="13">
        <v>0</v>
      </c>
      <c r="S51" s="13">
        <v>3.509609375421896E-2</v>
      </c>
      <c r="T51" s="13">
        <v>1.8023101237330967E-2</v>
      </c>
      <c r="U51" s="13">
        <v>3.9970229347384888E-2</v>
      </c>
      <c r="V51" s="13">
        <v>0.31622776601683794</v>
      </c>
      <c r="W51" s="13">
        <v>0.39123039821797584</v>
      </c>
      <c r="X51" s="157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6"/>
    </row>
    <row r="52" spans="1:65">
      <c r="A52" s="30"/>
      <c r="B52" s="3" t="s">
        <v>241</v>
      </c>
      <c r="C52" s="29"/>
      <c r="D52" s="13">
        <v>-2.1870186145459214E-2</v>
      </c>
      <c r="E52" s="13">
        <v>-1.9418732977903974E-2</v>
      </c>
      <c r="F52" s="13">
        <v>4.5953351490235717E-2</v>
      </c>
      <c r="G52" s="13">
        <v>-0.18284894414825337</v>
      </c>
      <c r="H52" s="13">
        <v>6.2296372607270722E-2</v>
      </c>
      <c r="I52" s="13">
        <v>0.38915679494796929</v>
      </c>
      <c r="J52" s="13">
        <v>0.22572658377762012</v>
      </c>
      <c r="K52" s="13">
        <v>0.14401147819244531</v>
      </c>
      <c r="L52" s="13">
        <v>-9.1328025892857712E-2</v>
      </c>
      <c r="M52" s="13">
        <v>4.186759621097691E-2</v>
      </c>
      <c r="N52" s="13">
        <v>-0.10113383856307867</v>
      </c>
      <c r="O52" s="13">
        <v>-6.844779632900877E-2</v>
      </c>
      <c r="P52" s="13">
        <v>3.9405577103682532E-2</v>
      </c>
      <c r="Q52" s="13">
        <v>-0.29242890073797245</v>
      </c>
      <c r="R52" s="13">
        <v>-1.9418732977903974E-2</v>
      </c>
      <c r="S52" s="13">
        <v>-6.599634316145353E-2</v>
      </c>
      <c r="T52" s="13">
        <v>0.10723968067911671</v>
      </c>
      <c r="U52" s="13">
        <v>-7.6619306887526495E-2</v>
      </c>
      <c r="V52" s="13">
        <v>-1.9418732977903974E-2</v>
      </c>
      <c r="W52" s="13">
        <v>-0.31359311308453275</v>
      </c>
      <c r="X52" s="157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46" t="s">
        <v>242</v>
      </c>
      <c r="C53" s="47"/>
      <c r="D53" s="45">
        <v>0.02</v>
      </c>
      <c r="E53" s="45">
        <v>0</v>
      </c>
      <c r="F53" s="45">
        <v>0.64</v>
      </c>
      <c r="G53" s="45">
        <v>1.61</v>
      </c>
      <c r="H53" s="45">
        <v>0.8</v>
      </c>
      <c r="I53" s="45">
        <v>4.01</v>
      </c>
      <c r="J53" s="45">
        <v>2.41</v>
      </c>
      <c r="K53" s="45">
        <v>1.61</v>
      </c>
      <c r="L53" s="45">
        <v>0.71</v>
      </c>
      <c r="M53" s="45">
        <v>0.6</v>
      </c>
      <c r="N53" s="45">
        <v>0.8</v>
      </c>
      <c r="O53" s="45">
        <v>0.48</v>
      </c>
      <c r="P53" s="45">
        <v>0.57999999999999996</v>
      </c>
      <c r="Q53" s="45">
        <v>2.68</v>
      </c>
      <c r="R53" s="45">
        <v>0</v>
      </c>
      <c r="S53" s="45">
        <v>0.46</v>
      </c>
      <c r="T53" s="45">
        <v>1.24</v>
      </c>
      <c r="U53" s="45">
        <v>0.56000000000000005</v>
      </c>
      <c r="V53" s="45">
        <v>0</v>
      </c>
      <c r="W53" s="45">
        <v>3.61</v>
      </c>
      <c r="X53" s="157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BM54" s="56"/>
    </row>
    <row r="55" spans="1:65" ht="15">
      <c r="B55" s="8" t="s">
        <v>608</v>
      </c>
      <c r="BM55" s="28" t="s">
        <v>279</v>
      </c>
    </row>
    <row r="56" spans="1:65" ht="15">
      <c r="A56" s="25" t="s">
        <v>49</v>
      </c>
      <c r="B56" s="18" t="s">
        <v>114</v>
      </c>
      <c r="C56" s="15" t="s">
        <v>115</v>
      </c>
      <c r="D56" s="16" t="s">
        <v>234</v>
      </c>
      <c r="E56" s="17" t="s">
        <v>234</v>
      </c>
      <c r="F56" s="17" t="s">
        <v>234</v>
      </c>
      <c r="G56" s="17" t="s">
        <v>234</v>
      </c>
      <c r="H56" s="17" t="s">
        <v>234</v>
      </c>
      <c r="I56" s="17" t="s">
        <v>234</v>
      </c>
      <c r="J56" s="157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235</v>
      </c>
      <c r="C57" s="9" t="s">
        <v>235</v>
      </c>
      <c r="D57" s="154" t="s">
        <v>246</v>
      </c>
      <c r="E57" s="156" t="s">
        <v>253</v>
      </c>
      <c r="F57" s="156" t="s">
        <v>254</v>
      </c>
      <c r="G57" s="156" t="s">
        <v>259</v>
      </c>
      <c r="H57" s="156" t="s">
        <v>264</v>
      </c>
      <c r="I57" s="156" t="s">
        <v>270</v>
      </c>
      <c r="J57" s="157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326</v>
      </c>
      <c r="E58" s="11" t="s">
        <v>326</v>
      </c>
      <c r="F58" s="11" t="s">
        <v>104</v>
      </c>
      <c r="G58" s="11" t="s">
        <v>104</v>
      </c>
      <c r="H58" s="11" t="s">
        <v>103</v>
      </c>
      <c r="I58" s="11" t="s">
        <v>104</v>
      </c>
      <c r="J58" s="157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157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9">
        <v>10</v>
      </c>
      <c r="E60" s="210" t="s">
        <v>289</v>
      </c>
      <c r="F60" s="210" t="s">
        <v>106</v>
      </c>
      <c r="G60" s="210" t="s">
        <v>106</v>
      </c>
      <c r="H60" s="229">
        <v>35</v>
      </c>
      <c r="I60" s="229">
        <v>30</v>
      </c>
      <c r="J60" s="211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  <c r="BI60" s="212"/>
      <c r="BJ60" s="212"/>
      <c r="BK60" s="212"/>
      <c r="BL60" s="212"/>
      <c r="BM60" s="213">
        <v>1</v>
      </c>
    </row>
    <row r="61" spans="1:65">
      <c r="A61" s="30"/>
      <c r="B61" s="19">
        <v>1</v>
      </c>
      <c r="C61" s="9">
        <v>2</v>
      </c>
      <c r="D61" s="217">
        <v>10</v>
      </c>
      <c r="E61" s="214" t="s">
        <v>289</v>
      </c>
      <c r="F61" s="214" t="s">
        <v>106</v>
      </c>
      <c r="G61" s="214" t="s">
        <v>106</v>
      </c>
      <c r="H61" s="217" t="s">
        <v>327</v>
      </c>
      <c r="I61" s="217">
        <v>30</v>
      </c>
      <c r="J61" s="211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  <c r="BI61" s="212"/>
      <c r="BJ61" s="212"/>
      <c r="BK61" s="212"/>
      <c r="BL61" s="212"/>
      <c r="BM61" s="213">
        <v>3</v>
      </c>
    </row>
    <row r="62" spans="1:65">
      <c r="A62" s="30"/>
      <c r="B62" s="19">
        <v>1</v>
      </c>
      <c r="C62" s="9">
        <v>3</v>
      </c>
      <c r="D62" s="217">
        <v>20</v>
      </c>
      <c r="E62" s="214" t="s">
        <v>289</v>
      </c>
      <c r="F62" s="214" t="s">
        <v>106</v>
      </c>
      <c r="G62" s="214" t="s">
        <v>106</v>
      </c>
      <c r="H62" s="217">
        <v>50</v>
      </c>
      <c r="I62" s="217">
        <v>30</v>
      </c>
      <c r="J62" s="211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  <c r="BK62" s="212"/>
      <c r="BL62" s="212"/>
      <c r="BM62" s="213">
        <v>16</v>
      </c>
    </row>
    <row r="63" spans="1:65">
      <c r="A63" s="30"/>
      <c r="B63" s="19">
        <v>1</v>
      </c>
      <c r="C63" s="9">
        <v>4</v>
      </c>
      <c r="D63" s="217">
        <v>20</v>
      </c>
      <c r="E63" s="214" t="s">
        <v>289</v>
      </c>
      <c r="F63" s="214" t="s">
        <v>106</v>
      </c>
      <c r="G63" s="214" t="s">
        <v>106</v>
      </c>
      <c r="H63" s="217">
        <v>35</v>
      </c>
      <c r="I63" s="217">
        <v>30</v>
      </c>
      <c r="J63" s="211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  <c r="BI63" s="212"/>
      <c r="BJ63" s="212"/>
      <c r="BK63" s="212"/>
      <c r="BL63" s="212"/>
      <c r="BM63" s="213">
        <v>26.1111111111111</v>
      </c>
    </row>
    <row r="64" spans="1:65">
      <c r="A64" s="30"/>
      <c r="B64" s="19">
        <v>1</v>
      </c>
      <c r="C64" s="9">
        <v>5</v>
      </c>
      <c r="D64" s="217">
        <v>20</v>
      </c>
      <c r="E64" s="214" t="s">
        <v>289</v>
      </c>
      <c r="F64" s="214" t="s">
        <v>106</v>
      </c>
      <c r="G64" s="214" t="s">
        <v>106</v>
      </c>
      <c r="H64" s="217">
        <v>32</v>
      </c>
      <c r="I64" s="217">
        <v>20</v>
      </c>
      <c r="J64" s="211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  <c r="BK64" s="212"/>
      <c r="BL64" s="212"/>
      <c r="BM64" s="213">
        <v>18</v>
      </c>
    </row>
    <row r="65" spans="1:65">
      <c r="A65" s="30"/>
      <c r="B65" s="19">
        <v>1</v>
      </c>
      <c r="C65" s="9">
        <v>6</v>
      </c>
      <c r="D65" s="217">
        <v>20</v>
      </c>
      <c r="E65" s="214" t="s">
        <v>289</v>
      </c>
      <c r="F65" s="214" t="s">
        <v>106</v>
      </c>
      <c r="G65" s="214" t="s">
        <v>106</v>
      </c>
      <c r="H65" s="217">
        <v>33</v>
      </c>
      <c r="I65" s="217">
        <v>30</v>
      </c>
      <c r="J65" s="211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5"/>
    </row>
    <row r="66" spans="1:65">
      <c r="A66" s="30"/>
      <c r="B66" s="20" t="s">
        <v>238</v>
      </c>
      <c r="C66" s="12"/>
      <c r="D66" s="216">
        <v>16.666666666666668</v>
      </c>
      <c r="E66" s="216" t="s">
        <v>736</v>
      </c>
      <c r="F66" s="216" t="s">
        <v>736</v>
      </c>
      <c r="G66" s="216" t="s">
        <v>736</v>
      </c>
      <c r="H66" s="216">
        <v>37</v>
      </c>
      <c r="I66" s="216">
        <v>28.333333333333332</v>
      </c>
      <c r="J66" s="211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  <c r="BI66" s="212"/>
      <c r="BJ66" s="212"/>
      <c r="BK66" s="212"/>
      <c r="BL66" s="212"/>
      <c r="BM66" s="215"/>
    </row>
    <row r="67" spans="1:65">
      <c r="A67" s="30"/>
      <c r="B67" s="3" t="s">
        <v>239</v>
      </c>
      <c r="C67" s="29"/>
      <c r="D67" s="217">
        <v>20</v>
      </c>
      <c r="E67" s="217" t="s">
        <v>736</v>
      </c>
      <c r="F67" s="217" t="s">
        <v>736</v>
      </c>
      <c r="G67" s="217" t="s">
        <v>736</v>
      </c>
      <c r="H67" s="217">
        <v>35</v>
      </c>
      <c r="I67" s="217">
        <v>30</v>
      </c>
      <c r="J67" s="211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  <c r="BK67" s="212"/>
      <c r="BL67" s="212"/>
      <c r="BM67" s="215"/>
    </row>
    <row r="68" spans="1:65">
      <c r="A68" s="30"/>
      <c r="B68" s="3" t="s">
        <v>240</v>
      </c>
      <c r="C68" s="29"/>
      <c r="D68" s="217">
        <v>5.1639777949432206</v>
      </c>
      <c r="E68" s="217" t="s">
        <v>736</v>
      </c>
      <c r="F68" s="217" t="s">
        <v>736</v>
      </c>
      <c r="G68" s="217" t="s">
        <v>736</v>
      </c>
      <c r="H68" s="217">
        <v>7.3824115301167001</v>
      </c>
      <c r="I68" s="217">
        <v>4.0824829046386233</v>
      </c>
      <c r="J68" s="211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  <c r="BI68" s="212"/>
      <c r="BJ68" s="212"/>
      <c r="BK68" s="212"/>
      <c r="BL68" s="212"/>
      <c r="BM68" s="215"/>
    </row>
    <row r="69" spans="1:65">
      <c r="A69" s="30"/>
      <c r="B69" s="3" t="s">
        <v>87</v>
      </c>
      <c r="C69" s="29"/>
      <c r="D69" s="13">
        <v>0.30983866769659324</v>
      </c>
      <c r="E69" s="13" t="s">
        <v>736</v>
      </c>
      <c r="F69" s="13" t="s">
        <v>736</v>
      </c>
      <c r="G69" s="13" t="s">
        <v>736</v>
      </c>
      <c r="H69" s="13">
        <v>0.1995246359491</v>
      </c>
      <c r="I69" s="13">
        <v>0.144087631928422</v>
      </c>
      <c r="J69" s="157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241</v>
      </c>
      <c r="C70" s="29"/>
      <c r="D70" s="13">
        <v>-0.3617021276595741</v>
      </c>
      <c r="E70" s="13" t="s">
        <v>736</v>
      </c>
      <c r="F70" s="13" t="s">
        <v>736</v>
      </c>
      <c r="G70" s="13" t="s">
        <v>736</v>
      </c>
      <c r="H70" s="13">
        <v>0.41702127659574528</v>
      </c>
      <c r="I70" s="13">
        <v>8.5106382978723749E-2</v>
      </c>
      <c r="J70" s="157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46" t="s">
        <v>242</v>
      </c>
      <c r="C71" s="47"/>
      <c r="D71" s="45">
        <v>0.96</v>
      </c>
      <c r="E71" s="45">
        <v>1.73</v>
      </c>
      <c r="F71" s="45">
        <v>0</v>
      </c>
      <c r="G71" s="45">
        <v>0</v>
      </c>
      <c r="H71" s="45">
        <v>0.96</v>
      </c>
      <c r="I71" s="45">
        <v>0.39</v>
      </c>
      <c r="J71" s="157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B72" s="31"/>
      <c r="C72" s="20"/>
      <c r="D72" s="20"/>
      <c r="E72" s="20"/>
      <c r="F72" s="20"/>
      <c r="G72" s="20"/>
      <c r="H72" s="20"/>
      <c r="I72" s="20"/>
      <c r="BM72" s="56"/>
    </row>
    <row r="73" spans="1:65" ht="15">
      <c r="B73" s="8" t="s">
        <v>609</v>
      </c>
      <c r="BM73" s="28" t="s">
        <v>67</v>
      </c>
    </row>
    <row r="74" spans="1:65" ht="15">
      <c r="A74" s="25" t="s">
        <v>10</v>
      </c>
      <c r="B74" s="18" t="s">
        <v>114</v>
      </c>
      <c r="C74" s="15" t="s">
        <v>115</v>
      </c>
      <c r="D74" s="16" t="s">
        <v>234</v>
      </c>
      <c r="E74" s="17" t="s">
        <v>234</v>
      </c>
      <c r="F74" s="17" t="s">
        <v>234</v>
      </c>
      <c r="G74" s="17" t="s">
        <v>234</v>
      </c>
      <c r="H74" s="17" t="s">
        <v>234</v>
      </c>
      <c r="I74" s="17" t="s">
        <v>234</v>
      </c>
      <c r="J74" s="17" t="s">
        <v>234</v>
      </c>
      <c r="K74" s="17" t="s">
        <v>234</v>
      </c>
      <c r="L74" s="17" t="s">
        <v>234</v>
      </c>
      <c r="M74" s="17" t="s">
        <v>234</v>
      </c>
      <c r="N74" s="17" t="s">
        <v>234</v>
      </c>
      <c r="O74" s="17" t="s">
        <v>234</v>
      </c>
      <c r="P74" s="17" t="s">
        <v>234</v>
      </c>
      <c r="Q74" s="17" t="s">
        <v>234</v>
      </c>
      <c r="R74" s="157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235</v>
      </c>
      <c r="C75" s="9" t="s">
        <v>235</v>
      </c>
      <c r="D75" s="154" t="s">
        <v>245</v>
      </c>
      <c r="E75" s="156" t="s">
        <v>246</v>
      </c>
      <c r="F75" s="156" t="s">
        <v>247</v>
      </c>
      <c r="G75" s="156" t="s">
        <v>253</v>
      </c>
      <c r="H75" s="156" t="s">
        <v>254</v>
      </c>
      <c r="I75" s="156" t="s">
        <v>256</v>
      </c>
      <c r="J75" s="156" t="s">
        <v>257</v>
      </c>
      <c r="K75" s="156" t="s">
        <v>259</v>
      </c>
      <c r="L75" s="156" t="s">
        <v>260</v>
      </c>
      <c r="M75" s="156" t="s">
        <v>261</v>
      </c>
      <c r="N75" s="156" t="s">
        <v>264</v>
      </c>
      <c r="O75" s="156" t="s">
        <v>267</v>
      </c>
      <c r="P75" s="156" t="s">
        <v>269</v>
      </c>
      <c r="Q75" s="156" t="s">
        <v>270</v>
      </c>
      <c r="R75" s="157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326</v>
      </c>
      <c r="E76" s="11" t="s">
        <v>326</v>
      </c>
      <c r="F76" s="11" t="s">
        <v>104</v>
      </c>
      <c r="G76" s="11" t="s">
        <v>326</v>
      </c>
      <c r="H76" s="11" t="s">
        <v>103</v>
      </c>
      <c r="I76" s="11" t="s">
        <v>104</v>
      </c>
      <c r="J76" s="11" t="s">
        <v>326</v>
      </c>
      <c r="K76" s="11" t="s">
        <v>103</v>
      </c>
      <c r="L76" s="11" t="s">
        <v>104</v>
      </c>
      <c r="M76" s="11" t="s">
        <v>326</v>
      </c>
      <c r="N76" s="11" t="s">
        <v>103</v>
      </c>
      <c r="O76" s="11" t="s">
        <v>104</v>
      </c>
      <c r="P76" s="11" t="s">
        <v>104</v>
      </c>
      <c r="Q76" s="11" t="s">
        <v>104</v>
      </c>
      <c r="R76" s="157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157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31">
        <v>2816</v>
      </c>
      <c r="E78" s="231">
        <v>2600</v>
      </c>
      <c r="F78" s="231">
        <v>2478</v>
      </c>
      <c r="G78" s="231">
        <v>2630</v>
      </c>
      <c r="H78" s="231">
        <v>2704</v>
      </c>
      <c r="I78" s="231">
        <v>2458</v>
      </c>
      <c r="J78" s="231">
        <v>2554.8429907095001</v>
      </c>
      <c r="K78" s="231">
        <v>2757.6641698059307</v>
      </c>
      <c r="L78" s="231">
        <v>2784.9</v>
      </c>
      <c r="M78" s="231">
        <v>2830</v>
      </c>
      <c r="N78" s="231">
        <v>2932</v>
      </c>
      <c r="O78" s="231">
        <v>2512</v>
      </c>
      <c r="P78" s="231">
        <v>2413</v>
      </c>
      <c r="Q78" s="231">
        <v>2260</v>
      </c>
      <c r="R78" s="234"/>
      <c r="S78" s="235"/>
      <c r="T78" s="235"/>
      <c r="U78" s="235"/>
      <c r="V78" s="235"/>
      <c r="W78" s="235"/>
      <c r="X78" s="235"/>
      <c r="Y78" s="235"/>
      <c r="Z78" s="235"/>
      <c r="AA78" s="235"/>
      <c r="AB78" s="235"/>
      <c r="AC78" s="235"/>
      <c r="AD78" s="235"/>
      <c r="AE78" s="235"/>
      <c r="AF78" s="235"/>
      <c r="AG78" s="235"/>
      <c r="AH78" s="235"/>
      <c r="AI78" s="235"/>
      <c r="AJ78" s="235"/>
      <c r="AK78" s="235"/>
      <c r="AL78" s="235"/>
      <c r="AM78" s="235"/>
      <c r="AN78" s="235"/>
      <c r="AO78" s="235"/>
      <c r="AP78" s="235"/>
      <c r="AQ78" s="235"/>
      <c r="AR78" s="235"/>
      <c r="AS78" s="235"/>
      <c r="AT78" s="235"/>
      <c r="AU78" s="235"/>
      <c r="AV78" s="235"/>
      <c r="AW78" s="235"/>
      <c r="AX78" s="235"/>
      <c r="AY78" s="235"/>
      <c r="AZ78" s="235"/>
      <c r="BA78" s="235"/>
      <c r="BB78" s="235"/>
      <c r="BC78" s="235"/>
      <c r="BD78" s="235"/>
      <c r="BE78" s="235"/>
      <c r="BF78" s="235"/>
      <c r="BG78" s="235"/>
      <c r="BH78" s="235"/>
      <c r="BI78" s="235"/>
      <c r="BJ78" s="235"/>
      <c r="BK78" s="235"/>
      <c r="BL78" s="235"/>
      <c r="BM78" s="236">
        <v>1</v>
      </c>
    </row>
    <row r="79" spans="1:65">
      <c r="A79" s="30"/>
      <c r="B79" s="19">
        <v>1</v>
      </c>
      <c r="C79" s="9">
        <v>2</v>
      </c>
      <c r="D79" s="237">
        <v>2816</v>
      </c>
      <c r="E79" s="237">
        <v>2540</v>
      </c>
      <c r="F79" s="237">
        <v>2546</v>
      </c>
      <c r="G79" s="237">
        <v>2660</v>
      </c>
      <c r="H79" s="237">
        <v>2693</v>
      </c>
      <c r="I79" s="237">
        <v>2552</v>
      </c>
      <c r="J79" s="237">
        <v>2580.3046127314201</v>
      </c>
      <c r="K79" s="237">
        <v>2641.389782242667</v>
      </c>
      <c r="L79" s="237">
        <v>2690.8</v>
      </c>
      <c r="M79" s="237">
        <v>2810</v>
      </c>
      <c r="N79" s="237">
        <v>2856</v>
      </c>
      <c r="O79" s="237">
        <v>2526</v>
      </c>
      <c r="P79" s="237">
        <v>2423</v>
      </c>
      <c r="Q79" s="237">
        <v>2240.0000000000005</v>
      </c>
      <c r="R79" s="234"/>
      <c r="S79" s="235"/>
      <c r="T79" s="235"/>
      <c r="U79" s="235"/>
      <c r="V79" s="235"/>
      <c r="W79" s="235"/>
      <c r="X79" s="235"/>
      <c r="Y79" s="235"/>
      <c r="Z79" s="235"/>
      <c r="AA79" s="235"/>
      <c r="AB79" s="235"/>
      <c r="AC79" s="235"/>
      <c r="AD79" s="235"/>
      <c r="AE79" s="235"/>
      <c r="AF79" s="235"/>
      <c r="AG79" s="235"/>
      <c r="AH79" s="235"/>
      <c r="AI79" s="235"/>
      <c r="AJ79" s="235"/>
      <c r="AK79" s="235"/>
      <c r="AL79" s="235"/>
      <c r="AM79" s="235"/>
      <c r="AN79" s="235"/>
      <c r="AO79" s="235"/>
      <c r="AP79" s="235"/>
      <c r="AQ79" s="235"/>
      <c r="AR79" s="235"/>
      <c r="AS79" s="235"/>
      <c r="AT79" s="235"/>
      <c r="AU79" s="235"/>
      <c r="AV79" s="235"/>
      <c r="AW79" s="235"/>
      <c r="AX79" s="235"/>
      <c r="AY79" s="235"/>
      <c r="AZ79" s="235"/>
      <c r="BA79" s="235"/>
      <c r="BB79" s="235"/>
      <c r="BC79" s="235"/>
      <c r="BD79" s="235"/>
      <c r="BE79" s="235"/>
      <c r="BF79" s="235"/>
      <c r="BG79" s="235"/>
      <c r="BH79" s="235"/>
      <c r="BI79" s="235"/>
      <c r="BJ79" s="235"/>
      <c r="BK79" s="235"/>
      <c r="BL79" s="235"/>
      <c r="BM79" s="236">
        <v>4</v>
      </c>
    </row>
    <row r="80" spans="1:65">
      <c r="A80" s="30"/>
      <c r="B80" s="19">
        <v>1</v>
      </c>
      <c r="C80" s="9">
        <v>3</v>
      </c>
      <c r="D80" s="237">
        <v>2839</v>
      </c>
      <c r="E80" s="237">
        <v>2550</v>
      </c>
      <c r="F80" s="237">
        <v>2516</v>
      </c>
      <c r="G80" s="237">
        <v>2690</v>
      </c>
      <c r="H80" s="237">
        <v>2686</v>
      </c>
      <c r="I80" s="237">
        <v>2430</v>
      </c>
      <c r="J80" s="237">
        <v>2476.8912013661402</v>
      </c>
      <c r="K80" s="237">
        <v>2684.743105168945</v>
      </c>
      <c r="L80" s="237">
        <v>2758.8</v>
      </c>
      <c r="M80" s="237">
        <v>2840</v>
      </c>
      <c r="N80" s="237">
        <v>2709</v>
      </c>
      <c r="O80" s="237">
        <v>2515</v>
      </c>
      <c r="P80" s="237">
        <v>2418</v>
      </c>
      <c r="Q80" s="237">
        <v>2270</v>
      </c>
      <c r="R80" s="234"/>
      <c r="S80" s="235"/>
      <c r="T80" s="235"/>
      <c r="U80" s="235"/>
      <c r="V80" s="235"/>
      <c r="W80" s="235"/>
      <c r="X80" s="235"/>
      <c r="Y80" s="235"/>
      <c r="Z80" s="235"/>
      <c r="AA80" s="235"/>
      <c r="AB80" s="235"/>
      <c r="AC80" s="235"/>
      <c r="AD80" s="235"/>
      <c r="AE80" s="235"/>
      <c r="AF80" s="235"/>
      <c r="AG80" s="235"/>
      <c r="AH80" s="235"/>
      <c r="AI80" s="235"/>
      <c r="AJ80" s="235"/>
      <c r="AK80" s="235"/>
      <c r="AL80" s="235"/>
      <c r="AM80" s="235"/>
      <c r="AN80" s="235"/>
      <c r="AO80" s="235"/>
      <c r="AP80" s="235"/>
      <c r="AQ80" s="235"/>
      <c r="AR80" s="235"/>
      <c r="AS80" s="235"/>
      <c r="AT80" s="235"/>
      <c r="AU80" s="235"/>
      <c r="AV80" s="235"/>
      <c r="AW80" s="235"/>
      <c r="AX80" s="235"/>
      <c r="AY80" s="235"/>
      <c r="AZ80" s="235"/>
      <c r="BA80" s="235"/>
      <c r="BB80" s="235"/>
      <c r="BC80" s="235"/>
      <c r="BD80" s="235"/>
      <c r="BE80" s="235"/>
      <c r="BF80" s="235"/>
      <c r="BG80" s="235"/>
      <c r="BH80" s="235"/>
      <c r="BI80" s="235"/>
      <c r="BJ80" s="235"/>
      <c r="BK80" s="235"/>
      <c r="BL80" s="235"/>
      <c r="BM80" s="236">
        <v>16</v>
      </c>
    </row>
    <row r="81" spans="1:65">
      <c r="A81" s="30"/>
      <c r="B81" s="19">
        <v>1</v>
      </c>
      <c r="C81" s="9">
        <v>4</v>
      </c>
      <c r="D81" s="237">
        <v>2804</v>
      </c>
      <c r="E81" s="237">
        <v>2550</v>
      </c>
      <c r="F81" s="237">
        <v>2526</v>
      </c>
      <c r="G81" s="237">
        <v>2620</v>
      </c>
      <c r="H81" s="237">
        <v>2661</v>
      </c>
      <c r="I81" s="237">
        <v>2557</v>
      </c>
      <c r="J81" s="237">
        <v>2563.0280701706001</v>
      </c>
      <c r="K81" s="237">
        <v>2596.2740052108365</v>
      </c>
      <c r="L81" s="237">
        <v>2741.8</v>
      </c>
      <c r="M81" s="237">
        <v>2860</v>
      </c>
      <c r="N81" s="237">
        <v>2834</v>
      </c>
      <c r="O81" s="237">
        <v>2506</v>
      </c>
      <c r="P81" s="237">
        <v>2432</v>
      </c>
      <c r="Q81" s="237">
        <v>2369.9999999999995</v>
      </c>
      <c r="R81" s="234"/>
      <c r="S81" s="235"/>
      <c r="T81" s="235"/>
      <c r="U81" s="235"/>
      <c r="V81" s="235"/>
      <c r="W81" s="235"/>
      <c r="X81" s="235"/>
      <c r="Y81" s="235"/>
      <c r="Z81" s="235"/>
      <c r="AA81" s="235"/>
      <c r="AB81" s="235"/>
      <c r="AC81" s="235"/>
      <c r="AD81" s="235"/>
      <c r="AE81" s="235"/>
      <c r="AF81" s="235"/>
      <c r="AG81" s="235"/>
      <c r="AH81" s="235"/>
      <c r="AI81" s="235"/>
      <c r="AJ81" s="235"/>
      <c r="AK81" s="235"/>
      <c r="AL81" s="235"/>
      <c r="AM81" s="235"/>
      <c r="AN81" s="235"/>
      <c r="AO81" s="235"/>
      <c r="AP81" s="235"/>
      <c r="AQ81" s="235"/>
      <c r="AR81" s="235"/>
      <c r="AS81" s="235"/>
      <c r="AT81" s="235"/>
      <c r="AU81" s="235"/>
      <c r="AV81" s="235"/>
      <c r="AW81" s="235"/>
      <c r="AX81" s="235"/>
      <c r="AY81" s="235"/>
      <c r="AZ81" s="235"/>
      <c r="BA81" s="235"/>
      <c r="BB81" s="235"/>
      <c r="BC81" s="235"/>
      <c r="BD81" s="235"/>
      <c r="BE81" s="235"/>
      <c r="BF81" s="235"/>
      <c r="BG81" s="235"/>
      <c r="BH81" s="235"/>
      <c r="BI81" s="235"/>
      <c r="BJ81" s="235"/>
      <c r="BK81" s="235"/>
      <c r="BL81" s="235"/>
      <c r="BM81" s="236">
        <v>2610.367557519563</v>
      </c>
    </row>
    <row r="82" spans="1:65">
      <c r="A82" s="30"/>
      <c r="B82" s="19">
        <v>1</v>
      </c>
      <c r="C82" s="9">
        <v>5</v>
      </c>
      <c r="D82" s="237">
        <v>2816</v>
      </c>
      <c r="E82" s="237">
        <v>2600</v>
      </c>
      <c r="F82" s="237">
        <v>2599</v>
      </c>
      <c r="G82" s="237">
        <v>2630</v>
      </c>
      <c r="H82" s="237">
        <v>2651</v>
      </c>
      <c r="I82" s="237">
        <v>2583</v>
      </c>
      <c r="J82" s="237">
        <v>2496.8988205607502</v>
      </c>
      <c r="K82" s="237">
        <v>2643.0716011277964</v>
      </c>
      <c r="L82" s="237">
        <v>2770.1</v>
      </c>
      <c r="M82" s="237">
        <v>2830</v>
      </c>
      <c r="N82" s="237">
        <v>2767</v>
      </c>
      <c r="O82" s="237">
        <v>2486</v>
      </c>
      <c r="P82" s="237">
        <v>2424</v>
      </c>
      <c r="Q82" s="237">
        <v>2280</v>
      </c>
      <c r="R82" s="234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35"/>
      <c r="AT82" s="235"/>
      <c r="AU82" s="235"/>
      <c r="AV82" s="235"/>
      <c r="AW82" s="235"/>
      <c r="AX82" s="235"/>
      <c r="AY82" s="235"/>
      <c r="AZ82" s="235"/>
      <c r="BA82" s="235"/>
      <c r="BB82" s="235"/>
      <c r="BC82" s="235"/>
      <c r="BD82" s="235"/>
      <c r="BE82" s="235"/>
      <c r="BF82" s="235"/>
      <c r="BG82" s="235"/>
      <c r="BH82" s="235"/>
      <c r="BI82" s="235"/>
      <c r="BJ82" s="235"/>
      <c r="BK82" s="235"/>
      <c r="BL82" s="235"/>
      <c r="BM82" s="236">
        <v>125</v>
      </c>
    </row>
    <row r="83" spans="1:65">
      <c r="A83" s="30"/>
      <c r="B83" s="19">
        <v>1</v>
      </c>
      <c r="C83" s="9">
        <v>6</v>
      </c>
      <c r="D83" s="237">
        <v>2857</v>
      </c>
      <c r="E83" s="237">
        <v>2470</v>
      </c>
      <c r="F83" s="237">
        <v>2569</v>
      </c>
      <c r="G83" s="237">
        <v>2690</v>
      </c>
      <c r="H83" s="237">
        <v>2642</v>
      </c>
      <c r="I83" s="237">
        <v>2489</v>
      </c>
      <c r="J83" s="237">
        <v>2426.4020824121299</v>
      </c>
      <c r="K83" s="237">
        <v>2718.5643901365916</v>
      </c>
      <c r="L83" s="237">
        <v>2742.4</v>
      </c>
      <c r="M83" s="237">
        <v>2850</v>
      </c>
      <c r="N83" s="237">
        <v>2683</v>
      </c>
      <c r="O83" s="237">
        <v>2517</v>
      </c>
      <c r="P83" s="237">
        <v>2401</v>
      </c>
      <c r="Q83" s="237">
        <v>2330</v>
      </c>
      <c r="R83" s="234"/>
      <c r="S83" s="235"/>
      <c r="T83" s="235"/>
      <c r="U83" s="235"/>
      <c r="V83" s="235"/>
      <c r="W83" s="235"/>
      <c r="X83" s="235"/>
      <c r="Y83" s="235"/>
      <c r="Z83" s="235"/>
      <c r="AA83" s="235"/>
      <c r="AB83" s="235"/>
      <c r="AC83" s="235"/>
      <c r="AD83" s="235"/>
      <c r="AE83" s="235"/>
      <c r="AF83" s="235"/>
      <c r="AG83" s="235"/>
      <c r="AH83" s="235"/>
      <c r="AI83" s="235"/>
      <c r="AJ83" s="235"/>
      <c r="AK83" s="235"/>
      <c r="AL83" s="235"/>
      <c r="AM83" s="235"/>
      <c r="AN83" s="235"/>
      <c r="AO83" s="235"/>
      <c r="AP83" s="235"/>
      <c r="AQ83" s="235"/>
      <c r="AR83" s="235"/>
      <c r="AS83" s="235"/>
      <c r="AT83" s="235"/>
      <c r="AU83" s="235"/>
      <c r="AV83" s="235"/>
      <c r="AW83" s="235"/>
      <c r="AX83" s="235"/>
      <c r="AY83" s="235"/>
      <c r="AZ83" s="235"/>
      <c r="BA83" s="235"/>
      <c r="BB83" s="235"/>
      <c r="BC83" s="235"/>
      <c r="BD83" s="235"/>
      <c r="BE83" s="235"/>
      <c r="BF83" s="235"/>
      <c r="BG83" s="235"/>
      <c r="BH83" s="235"/>
      <c r="BI83" s="235"/>
      <c r="BJ83" s="235"/>
      <c r="BK83" s="235"/>
      <c r="BL83" s="235"/>
      <c r="BM83" s="240"/>
    </row>
    <row r="84" spans="1:65">
      <c r="A84" s="30"/>
      <c r="B84" s="20" t="s">
        <v>238</v>
      </c>
      <c r="C84" s="12"/>
      <c r="D84" s="241">
        <v>2824.6666666666665</v>
      </c>
      <c r="E84" s="241">
        <v>2551.6666666666665</v>
      </c>
      <c r="F84" s="241">
        <v>2539</v>
      </c>
      <c r="G84" s="241">
        <v>2653.3333333333335</v>
      </c>
      <c r="H84" s="241">
        <v>2672.8333333333335</v>
      </c>
      <c r="I84" s="241">
        <v>2511.5</v>
      </c>
      <c r="J84" s="241">
        <v>2516.3946296584236</v>
      </c>
      <c r="K84" s="241">
        <v>2673.6178422821281</v>
      </c>
      <c r="L84" s="241">
        <v>2748.1333333333332</v>
      </c>
      <c r="M84" s="241">
        <v>2836.6666666666665</v>
      </c>
      <c r="N84" s="241">
        <v>2796.8333333333335</v>
      </c>
      <c r="O84" s="241">
        <v>2510.3333333333335</v>
      </c>
      <c r="P84" s="241">
        <v>2418.5</v>
      </c>
      <c r="Q84" s="241">
        <v>2291.6666666666665</v>
      </c>
      <c r="R84" s="234"/>
      <c r="S84" s="235"/>
      <c r="T84" s="235"/>
      <c r="U84" s="235"/>
      <c r="V84" s="235"/>
      <c r="W84" s="235"/>
      <c r="X84" s="235"/>
      <c r="Y84" s="235"/>
      <c r="Z84" s="235"/>
      <c r="AA84" s="235"/>
      <c r="AB84" s="235"/>
      <c r="AC84" s="235"/>
      <c r="AD84" s="235"/>
      <c r="AE84" s="235"/>
      <c r="AF84" s="235"/>
      <c r="AG84" s="235"/>
      <c r="AH84" s="235"/>
      <c r="AI84" s="235"/>
      <c r="AJ84" s="235"/>
      <c r="AK84" s="235"/>
      <c r="AL84" s="235"/>
      <c r="AM84" s="235"/>
      <c r="AN84" s="235"/>
      <c r="AO84" s="235"/>
      <c r="AP84" s="235"/>
      <c r="AQ84" s="235"/>
      <c r="AR84" s="235"/>
      <c r="AS84" s="235"/>
      <c r="AT84" s="235"/>
      <c r="AU84" s="235"/>
      <c r="AV84" s="235"/>
      <c r="AW84" s="235"/>
      <c r="AX84" s="235"/>
      <c r="AY84" s="235"/>
      <c r="AZ84" s="235"/>
      <c r="BA84" s="235"/>
      <c r="BB84" s="235"/>
      <c r="BC84" s="235"/>
      <c r="BD84" s="235"/>
      <c r="BE84" s="235"/>
      <c r="BF84" s="235"/>
      <c r="BG84" s="235"/>
      <c r="BH84" s="235"/>
      <c r="BI84" s="235"/>
      <c r="BJ84" s="235"/>
      <c r="BK84" s="235"/>
      <c r="BL84" s="235"/>
      <c r="BM84" s="240"/>
    </row>
    <row r="85" spans="1:65">
      <c r="A85" s="30"/>
      <c r="B85" s="3" t="s">
        <v>239</v>
      </c>
      <c r="C85" s="29"/>
      <c r="D85" s="237">
        <v>2816</v>
      </c>
      <c r="E85" s="237">
        <v>2550</v>
      </c>
      <c r="F85" s="237">
        <v>2536</v>
      </c>
      <c r="G85" s="237">
        <v>2645</v>
      </c>
      <c r="H85" s="237">
        <v>2673.5</v>
      </c>
      <c r="I85" s="237">
        <v>2520.5</v>
      </c>
      <c r="J85" s="237">
        <v>2525.8709056351254</v>
      </c>
      <c r="K85" s="237">
        <v>2663.9073531483709</v>
      </c>
      <c r="L85" s="237">
        <v>2750.6000000000004</v>
      </c>
      <c r="M85" s="237">
        <v>2835</v>
      </c>
      <c r="N85" s="237">
        <v>2800.5</v>
      </c>
      <c r="O85" s="237">
        <v>2513.5</v>
      </c>
      <c r="P85" s="237">
        <v>2420.5</v>
      </c>
      <c r="Q85" s="237">
        <v>2275</v>
      </c>
      <c r="R85" s="234"/>
      <c r="S85" s="235"/>
      <c r="T85" s="235"/>
      <c r="U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P85" s="235"/>
      <c r="AQ85" s="235"/>
      <c r="AR85" s="235"/>
      <c r="AS85" s="235"/>
      <c r="AT85" s="235"/>
      <c r="AU85" s="235"/>
      <c r="AV85" s="235"/>
      <c r="AW85" s="235"/>
      <c r="AX85" s="235"/>
      <c r="AY85" s="235"/>
      <c r="AZ85" s="235"/>
      <c r="BA85" s="235"/>
      <c r="BB85" s="235"/>
      <c r="BC85" s="235"/>
      <c r="BD85" s="235"/>
      <c r="BE85" s="235"/>
      <c r="BF85" s="235"/>
      <c r="BG85" s="235"/>
      <c r="BH85" s="235"/>
      <c r="BI85" s="235"/>
      <c r="BJ85" s="235"/>
      <c r="BK85" s="235"/>
      <c r="BL85" s="235"/>
      <c r="BM85" s="240"/>
    </row>
    <row r="86" spans="1:65">
      <c r="A86" s="30"/>
      <c r="B86" s="3" t="s">
        <v>240</v>
      </c>
      <c r="C86" s="29"/>
      <c r="D86" s="237">
        <v>19.510680835549195</v>
      </c>
      <c r="E86" s="237">
        <v>47.92355023020172</v>
      </c>
      <c r="F86" s="237">
        <v>42.350914984212558</v>
      </c>
      <c r="G86" s="237">
        <v>31.411250638372657</v>
      </c>
      <c r="H86" s="237">
        <v>24.975321152422978</v>
      </c>
      <c r="I86" s="237">
        <v>61.373447027195724</v>
      </c>
      <c r="J86" s="237">
        <v>59.626682210232453</v>
      </c>
      <c r="K86" s="237">
        <v>58.585900426721864</v>
      </c>
      <c r="L86" s="237">
        <v>32.582797097036703</v>
      </c>
      <c r="M86" s="237">
        <v>17.511900715418264</v>
      </c>
      <c r="N86" s="237">
        <v>94.567260014587859</v>
      </c>
      <c r="O86" s="237">
        <v>13.603921003397023</v>
      </c>
      <c r="P86" s="237">
        <v>10.67239429556461</v>
      </c>
      <c r="Q86" s="237">
        <v>48.751068364361444</v>
      </c>
      <c r="R86" s="234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  <c r="BL86" s="235"/>
      <c r="BM86" s="240"/>
    </row>
    <row r="87" spans="1:65">
      <c r="A87" s="30"/>
      <c r="B87" s="3" t="s">
        <v>87</v>
      </c>
      <c r="C87" s="29"/>
      <c r="D87" s="13">
        <v>6.9072507088326161E-3</v>
      </c>
      <c r="E87" s="13">
        <v>1.8781273767551294E-2</v>
      </c>
      <c r="F87" s="13">
        <v>1.6680155566842284E-2</v>
      </c>
      <c r="G87" s="13">
        <v>1.183841104461281E-2</v>
      </c>
      <c r="H87" s="13">
        <v>9.344137115079993E-3</v>
      </c>
      <c r="I87" s="13">
        <v>2.4436968754607095E-2</v>
      </c>
      <c r="J87" s="13">
        <v>2.3695282730088404E-2</v>
      </c>
      <c r="K87" s="13">
        <v>2.1912593303429827E-2</v>
      </c>
      <c r="L87" s="13">
        <v>1.1856337791847813E-2</v>
      </c>
      <c r="M87" s="13">
        <v>6.1734080077855222E-3</v>
      </c>
      <c r="N87" s="13">
        <v>3.3812261491420484E-2</v>
      </c>
      <c r="O87" s="13">
        <v>5.4191691687944582E-3</v>
      </c>
      <c r="P87" s="13">
        <v>4.4128155036446595E-3</v>
      </c>
      <c r="Q87" s="13">
        <v>2.1273193468084994E-2</v>
      </c>
      <c r="R87" s="157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6"/>
    </row>
    <row r="88" spans="1:65">
      <c r="A88" s="30"/>
      <c r="B88" s="3" t="s">
        <v>241</v>
      </c>
      <c r="C88" s="29"/>
      <c r="D88" s="13">
        <v>8.2095377154754345E-2</v>
      </c>
      <c r="E88" s="13">
        <v>-2.2487595926404924E-2</v>
      </c>
      <c r="F88" s="13">
        <v>-2.7340041563870154E-2</v>
      </c>
      <c r="G88" s="13">
        <v>1.6459665111145272E-2</v>
      </c>
      <c r="H88" s="13">
        <v>2.3929877474085259E-2</v>
      </c>
      <c r="I88" s="13">
        <v>-3.787495643468286E-2</v>
      </c>
      <c r="J88" s="13">
        <v>-3.5999883461023008E-2</v>
      </c>
      <c r="K88" s="13">
        <v>2.4230413291937758E-2</v>
      </c>
      <c r="L88" s="13">
        <v>5.2776389829437997E-2</v>
      </c>
      <c r="M88" s="13">
        <v>8.6692430916563534E-2</v>
      </c>
      <c r="N88" s="13">
        <v>7.1432766346113619E-2</v>
      </c>
      <c r="O88" s="13">
        <v>-3.8321892217080933E-2</v>
      </c>
      <c r="P88" s="13">
        <v>-7.3502123088704185E-2</v>
      </c>
      <c r="Q88" s="13">
        <v>-0.12209042743227094</v>
      </c>
      <c r="R88" s="157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46" t="s">
        <v>242</v>
      </c>
      <c r="C89" s="47"/>
      <c r="D89" s="45">
        <v>1.64</v>
      </c>
      <c r="E89" s="45">
        <v>0.37</v>
      </c>
      <c r="F89" s="45">
        <v>0.47</v>
      </c>
      <c r="G89" s="45">
        <v>0.37</v>
      </c>
      <c r="H89" s="45">
        <v>0.52</v>
      </c>
      <c r="I89" s="45">
        <v>0.67</v>
      </c>
      <c r="J89" s="45">
        <v>0.63</v>
      </c>
      <c r="K89" s="45">
        <v>0.52</v>
      </c>
      <c r="L89" s="45">
        <v>1.07</v>
      </c>
      <c r="M89" s="45">
        <v>1.72</v>
      </c>
      <c r="N89" s="45">
        <v>1.43</v>
      </c>
      <c r="O89" s="45">
        <v>0.68</v>
      </c>
      <c r="P89" s="45">
        <v>1.35</v>
      </c>
      <c r="Q89" s="45">
        <v>2.29</v>
      </c>
      <c r="R89" s="157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BM90" s="56"/>
    </row>
    <row r="91" spans="1:65" ht="15">
      <c r="B91" s="8" t="s">
        <v>610</v>
      </c>
      <c r="BM91" s="28" t="s">
        <v>279</v>
      </c>
    </row>
    <row r="92" spans="1:65" ht="15">
      <c r="A92" s="25" t="s">
        <v>13</v>
      </c>
      <c r="B92" s="18" t="s">
        <v>114</v>
      </c>
      <c r="C92" s="15" t="s">
        <v>115</v>
      </c>
      <c r="D92" s="16" t="s">
        <v>234</v>
      </c>
      <c r="E92" s="17" t="s">
        <v>234</v>
      </c>
      <c r="F92" s="17" t="s">
        <v>234</v>
      </c>
      <c r="G92" s="17" t="s">
        <v>234</v>
      </c>
      <c r="H92" s="17" t="s">
        <v>234</v>
      </c>
      <c r="I92" s="17" t="s">
        <v>234</v>
      </c>
      <c r="J92" s="17" t="s">
        <v>234</v>
      </c>
      <c r="K92" s="17" t="s">
        <v>234</v>
      </c>
      <c r="L92" s="17" t="s">
        <v>234</v>
      </c>
      <c r="M92" s="17" t="s">
        <v>234</v>
      </c>
      <c r="N92" s="157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235</v>
      </c>
      <c r="C93" s="9" t="s">
        <v>235</v>
      </c>
      <c r="D93" s="154" t="s">
        <v>246</v>
      </c>
      <c r="E93" s="156" t="s">
        <v>253</v>
      </c>
      <c r="F93" s="156" t="s">
        <v>254</v>
      </c>
      <c r="G93" s="156" t="s">
        <v>259</v>
      </c>
      <c r="H93" s="156" t="s">
        <v>260</v>
      </c>
      <c r="I93" s="156" t="s">
        <v>261</v>
      </c>
      <c r="J93" s="156" t="s">
        <v>264</v>
      </c>
      <c r="K93" s="156" t="s">
        <v>267</v>
      </c>
      <c r="L93" s="156" t="s">
        <v>269</v>
      </c>
      <c r="M93" s="156" t="s">
        <v>270</v>
      </c>
      <c r="N93" s="157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326</v>
      </c>
      <c r="E94" s="11" t="s">
        <v>326</v>
      </c>
      <c r="F94" s="11" t="s">
        <v>103</v>
      </c>
      <c r="G94" s="11" t="s">
        <v>103</v>
      </c>
      <c r="H94" s="11" t="s">
        <v>104</v>
      </c>
      <c r="I94" s="11" t="s">
        <v>326</v>
      </c>
      <c r="J94" s="11" t="s">
        <v>103</v>
      </c>
      <c r="K94" s="11" t="s">
        <v>104</v>
      </c>
      <c r="L94" s="11" t="s">
        <v>104</v>
      </c>
      <c r="M94" s="11" t="s">
        <v>104</v>
      </c>
      <c r="N94" s="157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157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152" t="s">
        <v>328</v>
      </c>
      <c r="E96" s="152" t="s">
        <v>109</v>
      </c>
      <c r="F96" s="21">
        <v>3</v>
      </c>
      <c r="G96" s="21">
        <v>3.1242185743787263</v>
      </c>
      <c r="H96" s="21">
        <v>2.7</v>
      </c>
      <c r="I96" s="21">
        <v>3</v>
      </c>
      <c r="J96" s="152">
        <v>2.1</v>
      </c>
      <c r="K96" s="152" t="s">
        <v>109</v>
      </c>
      <c r="L96" s="152" t="s">
        <v>109</v>
      </c>
      <c r="M96" s="152" t="s">
        <v>109</v>
      </c>
      <c r="N96" s="157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3" t="s">
        <v>328</v>
      </c>
      <c r="E97" s="153" t="s">
        <v>109</v>
      </c>
      <c r="F97" s="11">
        <v>3</v>
      </c>
      <c r="G97" s="11">
        <v>2.9215447507670413</v>
      </c>
      <c r="H97" s="11">
        <v>2.7</v>
      </c>
      <c r="I97" s="11">
        <v>3</v>
      </c>
      <c r="J97" s="153">
        <v>1.9</v>
      </c>
      <c r="K97" s="153" t="s">
        <v>109</v>
      </c>
      <c r="L97" s="153" t="s">
        <v>109</v>
      </c>
      <c r="M97" s="153" t="s">
        <v>109</v>
      </c>
      <c r="N97" s="157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13</v>
      </c>
    </row>
    <row r="98" spans="1:65">
      <c r="A98" s="30"/>
      <c r="B98" s="19">
        <v>1</v>
      </c>
      <c r="C98" s="9">
        <v>3</v>
      </c>
      <c r="D98" s="153">
        <v>3</v>
      </c>
      <c r="E98" s="153" t="s">
        <v>109</v>
      </c>
      <c r="F98" s="11">
        <v>3</v>
      </c>
      <c r="G98" s="11">
        <v>3.0642873300306332</v>
      </c>
      <c r="H98" s="11">
        <v>2.8</v>
      </c>
      <c r="I98" s="11">
        <v>3</v>
      </c>
      <c r="J98" s="153">
        <v>1.2</v>
      </c>
      <c r="K98" s="153" t="s">
        <v>109</v>
      </c>
      <c r="L98" s="153" t="s">
        <v>109</v>
      </c>
      <c r="M98" s="153" t="s">
        <v>109</v>
      </c>
      <c r="N98" s="157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3" t="s">
        <v>328</v>
      </c>
      <c r="E99" s="153" t="s">
        <v>109</v>
      </c>
      <c r="F99" s="11">
        <v>3</v>
      </c>
      <c r="G99" s="11">
        <v>3.4496137896591734</v>
      </c>
      <c r="H99" s="11">
        <v>2.7</v>
      </c>
      <c r="I99" s="11">
        <v>3</v>
      </c>
      <c r="J99" s="153">
        <v>0.9</v>
      </c>
      <c r="K99" s="153" t="s">
        <v>109</v>
      </c>
      <c r="L99" s="153" t="s">
        <v>109</v>
      </c>
      <c r="M99" s="153" t="s">
        <v>109</v>
      </c>
      <c r="N99" s="157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2.9793554333554</v>
      </c>
    </row>
    <row r="100" spans="1:65">
      <c r="A100" s="30"/>
      <c r="B100" s="19">
        <v>1</v>
      </c>
      <c r="C100" s="9">
        <v>5</v>
      </c>
      <c r="D100" s="153" t="s">
        <v>328</v>
      </c>
      <c r="E100" s="153" t="s">
        <v>109</v>
      </c>
      <c r="F100" s="11">
        <v>3</v>
      </c>
      <c r="G100" s="11">
        <v>3.0280576907590309</v>
      </c>
      <c r="H100" s="11">
        <v>2.8</v>
      </c>
      <c r="I100" s="11">
        <v>3</v>
      </c>
      <c r="J100" s="153">
        <v>1.9</v>
      </c>
      <c r="K100" s="153" t="s">
        <v>109</v>
      </c>
      <c r="L100" s="153" t="s">
        <v>109</v>
      </c>
      <c r="M100" s="153" t="s">
        <v>109</v>
      </c>
      <c r="N100" s="157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19</v>
      </c>
    </row>
    <row r="101" spans="1:65">
      <c r="A101" s="30"/>
      <c r="B101" s="19">
        <v>1</v>
      </c>
      <c r="C101" s="9">
        <v>6</v>
      </c>
      <c r="D101" s="153" t="s">
        <v>328</v>
      </c>
      <c r="E101" s="153" t="s">
        <v>109</v>
      </c>
      <c r="F101" s="11">
        <v>3</v>
      </c>
      <c r="G101" s="11">
        <v>3.4168082649350908</v>
      </c>
      <c r="H101" s="11">
        <v>2.8</v>
      </c>
      <c r="I101" s="11">
        <v>3</v>
      </c>
      <c r="J101" s="153">
        <v>1.3</v>
      </c>
      <c r="K101" s="153" t="s">
        <v>109</v>
      </c>
      <c r="L101" s="153" t="s">
        <v>109</v>
      </c>
      <c r="M101" s="153" t="s">
        <v>109</v>
      </c>
      <c r="N101" s="157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6"/>
    </row>
    <row r="102" spans="1:65">
      <c r="A102" s="30"/>
      <c r="B102" s="20" t="s">
        <v>238</v>
      </c>
      <c r="C102" s="12"/>
      <c r="D102" s="22">
        <v>3</v>
      </c>
      <c r="E102" s="22" t="s">
        <v>736</v>
      </c>
      <c r="F102" s="22">
        <v>3</v>
      </c>
      <c r="G102" s="22">
        <v>3.1674217334216159</v>
      </c>
      <c r="H102" s="22">
        <v>2.75</v>
      </c>
      <c r="I102" s="22">
        <v>3</v>
      </c>
      <c r="J102" s="22">
        <v>1.55</v>
      </c>
      <c r="K102" s="22" t="s">
        <v>736</v>
      </c>
      <c r="L102" s="22" t="s">
        <v>736</v>
      </c>
      <c r="M102" s="22" t="s">
        <v>736</v>
      </c>
      <c r="N102" s="157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3" t="s">
        <v>239</v>
      </c>
      <c r="C103" s="29"/>
      <c r="D103" s="11">
        <v>3</v>
      </c>
      <c r="E103" s="11" t="s">
        <v>736</v>
      </c>
      <c r="F103" s="11">
        <v>3</v>
      </c>
      <c r="G103" s="11">
        <v>3.0942529522046796</v>
      </c>
      <c r="H103" s="11">
        <v>2.75</v>
      </c>
      <c r="I103" s="11">
        <v>3</v>
      </c>
      <c r="J103" s="11">
        <v>1.6</v>
      </c>
      <c r="K103" s="11" t="s">
        <v>736</v>
      </c>
      <c r="L103" s="11" t="s">
        <v>736</v>
      </c>
      <c r="M103" s="11" t="s">
        <v>736</v>
      </c>
      <c r="N103" s="157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240</v>
      </c>
      <c r="C104" s="29"/>
      <c r="D104" s="23" t="s">
        <v>736</v>
      </c>
      <c r="E104" s="23" t="s">
        <v>736</v>
      </c>
      <c r="F104" s="23">
        <v>0</v>
      </c>
      <c r="G104" s="23">
        <v>0.216428761399486</v>
      </c>
      <c r="H104" s="23">
        <v>5.4772255750516412E-2</v>
      </c>
      <c r="I104" s="23">
        <v>0</v>
      </c>
      <c r="J104" s="23">
        <v>0.4806245936279161</v>
      </c>
      <c r="K104" s="23" t="s">
        <v>736</v>
      </c>
      <c r="L104" s="23" t="s">
        <v>736</v>
      </c>
      <c r="M104" s="23" t="s">
        <v>736</v>
      </c>
      <c r="N104" s="157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87</v>
      </c>
      <c r="C105" s="29"/>
      <c r="D105" s="13" t="s">
        <v>736</v>
      </c>
      <c r="E105" s="13" t="s">
        <v>736</v>
      </c>
      <c r="F105" s="13">
        <v>0</v>
      </c>
      <c r="G105" s="13">
        <v>6.8329631989260939E-2</v>
      </c>
      <c r="H105" s="13">
        <v>1.9917183909278696E-2</v>
      </c>
      <c r="I105" s="13">
        <v>0</v>
      </c>
      <c r="J105" s="13">
        <v>0.3100803829857523</v>
      </c>
      <c r="K105" s="13" t="s">
        <v>736</v>
      </c>
      <c r="L105" s="13" t="s">
        <v>736</v>
      </c>
      <c r="M105" s="13" t="s">
        <v>736</v>
      </c>
      <c r="N105" s="157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6"/>
    </row>
    <row r="106" spans="1:65">
      <c r="A106" s="30"/>
      <c r="B106" s="3" t="s">
        <v>241</v>
      </c>
      <c r="C106" s="29"/>
      <c r="D106" s="13">
        <v>6.9292056978074168E-3</v>
      </c>
      <c r="E106" s="13" t="s">
        <v>736</v>
      </c>
      <c r="F106" s="13">
        <v>6.9292056978074168E-3</v>
      </c>
      <c r="G106" s="13">
        <v>6.3123150048066679E-2</v>
      </c>
      <c r="H106" s="13">
        <v>-7.6981561443676405E-2</v>
      </c>
      <c r="I106" s="13">
        <v>6.9292056978074168E-3</v>
      </c>
      <c r="J106" s="13">
        <v>-0.47975324372279948</v>
      </c>
      <c r="K106" s="13" t="s">
        <v>736</v>
      </c>
      <c r="L106" s="13" t="s">
        <v>736</v>
      </c>
      <c r="M106" s="13" t="s">
        <v>736</v>
      </c>
      <c r="N106" s="157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46" t="s">
        <v>242</v>
      </c>
      <c r="C107" s="47"/>
      <c r="D107" s="45">
        <v>1.35</v>
      </c>
      <c r="E107" s="45">
        <v>0</v>
      </c>
      <c r="F107" s="45">
        <v>0.9</v>
      </c>
      <c r="G107" s="45">
        <v>1.2</v>
      </c>
      <c r="H107" s="45">
        <v>0.45</v>
      </c>
      <c r="I107" s="45">
        <v>0.9</v>
      </c>
      <c r="J107" s="45">
        <v>1.71</v>
      </c>
      <c r="K107" s="45">
        <v>0</v>
      </c>
      <c r="L107" s="45">
        <v>0</v>
      </c>
      <c r="M107" s="45">
        <v>0</v>
      </c>
      <c r="N107" s="157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6"/>
    </row>
    <row r="109" spans="1:65" ht="15">
      <c r="B109" s="8" t="s">
        <v>611</v>
      </c>
      <c r="BM109" s="28" t="s">
        <v>67</v>
      </c>
    </row>
    <row r="110" spans="1:65" ht="15">
      <c r="A110" s="25" t="s">
        <v>16</v>
      </c>
      <c r="B110" s="18" t="s">
        <v>114</v>
      </c>
      <c r="C110" s="15" t="s">
        <v>115</v>
      </c>
      <c r="D110" s="16" t="s">
        <v>234</v>
      </c>
      <c r="E110" s="17" t="s">
        <v>234</v>
      </c>
      <c r="F110" s="17" t="s">
        <v>234</v>
      </c>
      <c r="G110" s="17" t="s">
        <v>234</v>
      </c>
      <c r="H110" s="17" t="s">
        <v>234</v>
      </c>
      <c r="I110" s="17" t="s">
        <v>234</v>
      </c>
      <c r="J110" s="17" t="s">
        <v>234</v>
      </c>
      <c r="K110" s="17" t="s">
        <v>234</v>
      </c>
      <c r="L110" s="157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235</v>
      </c>
      <c r="C111" s="9" t="s">
        <v>235</v>
      </c>
      <c r="D111" s="154" t="s">
        <v>246</v>
      </c>
      <c r="E111" s="156" t="s">
        <v>253</v>
      </c>
      <c r="F111" s="156" t="s">
        <v>254</v>
      </c>
      <c r="G111" s="156" t="s">
        <v>259</v>
      </c>
      <c r="H111" s="156" t="s">
        <v>260</v>
      </c>
      <c r="I111" s="156" t="s">
        <v>261</v>
      </c>
      <c r="J111" s="156" t="s">
        <v>264</v>
      </c>
      <c r="K111" s="156" t="s">
        <v>267</v>
      </c>
      <c r="L111" s="157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326</v>
      </c>
      <c r="E112" s="11" t="s">
        <v>326</v>
      </c>
      <c r="F112" s="11" t="s">
        <v>103</v>
      </c>
      <c r="G112" s="11" t="s">
        <v>103</v>
      </c>
      <c r="H112" s="11" t="s">
        <v>104</v>
      </c>
      <c r="I112" s="11" t="s">
        <v>326</v>
      </c>
      <c r="J112" s="11" t="s">
        <v>103</v>
      </c>
      <c r="K112" s="11" t="s">
        <v>103</v>
      </c>
      <c r="L112" s="157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15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10">
        <v>11</v>
      </c>
      <c r="E114" s="229">
        <v>12.2</v>
      </c>
      <c r="F114" s="229">
        <v>13.1</v>
      </c>
      <c r="G114" s="229">
        <v>13.80265056021571</v>
      </c>
      <c r="H114" s="229">
        <v>12.8</v>
      </c>
      <c r="I114" s="210">
        <v>136000</v>
      </c>
      <c r="J114" s="210">
        <v>11</v>
      </c>
      <c r="K114" s="229">
        <v>13</v>
      </c>
      <c r="L114" s="211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  <c r="BI114" s="212"/>
      <c r="BJ114" s="212"/>
      <c r="BK114" s="212"/>
      <c r="BL114" s="212"/>
      <c r="BM114" s="213">
        <v>1</v>
      </c>
    </row>
    <row r="115" spans="1:65">
      <c r="A115" s="30"/>
      <c r="B115" s="19">
        <v>1</v>
      </c>
      <c r="C115" s="9">
        <v>2</v>
      </c>
      <c r="D115" s="214">
        <v>11</v>
      </c>
      <c r="E115" s="217">
        <v>11.7</v>
      </c>
      <c r="F115" s="217">
        <v>13.5</v>
      </c>
      <c r="G115" s="217">
        <v>13.727630127685909</v>
      </c>
      <c r="H115" s="217">
        <v>12.5</v>
      </c>
      <c r="I115" s="214">
        <v>134000</v>
      </c>
      <c r="J115" s="214">
        <v>11</v>
      </c>
      <c r="K115" s="217">
        <v>13.5</v>
      </c>
      <c r="L115" s="211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  <c r="BI115" s="212"/>
      <c r="BJ115" s="212"/>
      <c r="BK115" s="212"/>
      <c r="BL115" s="212"/>
      <c r="BM115" s="213">
        <v>34</v>
      </c>
    </row>
    <row r="116" spans="1:65">
      <c r="A116" s="30"/>
      <c r="B116" s="19">
        <v>1</v>
      </c>
      <c r="C116" s="9">
        <v>3</v>
      </c>
      <c r="D116" s="214">
        <v>11</v>
      </c>
      <c r="E116" s="217">
        <v>11.7</v>
      </c>
      <c r="F116" s="217">
        <v>13.3</v>
      </c>
      <c r="G116" s="217">
        <v>13.838181785652216</v>
      </c>
      <c r="H116" s="217">
        <v>12.8</v>
      </c>
      <c r="I116" s="214">
        <v>140000</v>
      </c>
      <c r="J116" s="214">
        <v>11</v>
      </c>
      <c r="K116" s="217">
        <v>13.3</v>
      </c>
      <c r="L116" s="211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  <c r="BI116" s="212"/>
      <c r="BJ116" s="212"/>
      <c r="BK116" s="212"/>
      <c r="BL116" s="212"/>
      <c r="BM116" s="213">
        <v>16</v>
      </c>
    </row>
    <row r="117" spans="1:65">
      <c r="A117" s="30"/>
      <c r="B117" s="19">
        <v>1</v>
      </c>
      <c r="C117" s="9">
        <v>4</v>
      </c>
      <c r="D117" s="214">
        <v>11</v>
      </c>
      <c r="E117" s="217">
        <v>12.1</v>
      </c>
      <c r="F117" s="217">
        <v>13.5</v>
      </c>
      <c r="G117" s="217">
        <v>13.68553721389279</v>
      </c>
      <c r="H117" s="217">
        <v>12.6</v>
      </c>
      <c r="I117" s="214">
        <v>134000</v>
      </c>
      <c r="J117" s="214">
        <v>11</v>
      </c>
      <c r="K117" s="217">
        <v>13.2</v>
      </c>
      <c r="L117" s="211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  <c r="BI117" s="212"/>
      <c r="BJ117" s="212"/>
      <c r="BK117" s="212"/>
      <c r="BL117" s="212"/>
      <c r="BM117" s="213">
        <v>13.026401973898359</v>
      </c>
    </row>
    <row r="118" spans="1:65">
      <c r="A118" s="30"/>
      <c r="B118" s="19">
        <v>1</v>
      </c>
      <c r="C118" s="9">
        <v>5</v>
      </c>
      <c r="D118" s="214">
        <v>11</v>
      </c>
      <c r="E118" s="217">
        <v>12.5</v>
      </c>
      <c r="F118" s="217">
        <v>13.2</v>
      </c>
      <c r="G118" s="217">
        <v>13.758192308178758</v>
      </c>
      <c r="H118" s="217">
        <v>12.7</v>
      </c>
      <c r="I118" s="214">
        <v>141000</v>
      </c>
      <c r="J118" s="214">
        <v>11</v>
      </c>
      <c r="K118" s="217">
        <v>13.8</v>
      </c>
      <c r="L118" s="211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  <c r="BI118" s="212"/>
      <c r="BJ118" s="212"/>
      <c r="BK118" s="212"/>
      <c r="BL118" s="212"/>
      <c r="BM118" s="213">
        <v>126</v>
      </c>
    </row>
    <row r="119" spans="1:65">
      <c r="A119" s="30"/>
      <c r="B119" s="19">
        <v>1</v>
      </c>
      <c r="C119" s="9">
        <v>6</v>
      </c>
      <c r="D119" s="214">
        <v>10</v>
      </c>
      <c r="E119" s="217">
        <v>12</v>
      </c>
      <c r="F119" s="217">
        <v>12.8</v>
      </c>
      <c r="G119" s="217">
        <v>13.679867221325415</v>
      </c>
      <c r="H119" s="217">
        <v>12.6</v>
      </c>
      <c r="I119" s="214">
        <v>136000</v>
      </c>
      <c r="J119" s="214">
        <v>11</v>
      </c>
      <c r="K119" s="217">
        <v>13.9</v>
      </c>
      <c r="L119" s="211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  <c r="BI119" s="212"/>
      <c r="BJ119" s="212"/>
      <c r="BK119" s="212"/>
      <c r="BL119" s="212"/>
      <c r="BM119" s="215"/>
    </row>
    <row r="120" spans="1:65">
      <c r="A120" s="30"/>
      <c r="B120" s="20" t="s">
        <v>238</v>
      </c>
      <c r="C120" s="12"/>
      <c r="D120" s="216">
        <v>10.833333333333334</v>
      </c>
      <c r="E120" s="216">
        <v>12.033333333333331</v>
      </c>
      <c r="F120" s="216">
        <v>13.233333333333334</v>
      </c>
      <c r="G120" s="216">
        <v>13.748676536158465</v>
      </c>
      <c r="H120" s="216">
        <v>12.666666666666666</v>
      </c>
      <c r="I120" s="216">
        <v>136833.33333333334</v>
      </c>
      <c r="J120" s="216">
        <v>11</v>
      </c>
      <c r="K120" s="216">
        <v>13.450000000000001</v>
      </c>
      <c r="L120" s="211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  <c r="BI120" s="212"/>
      <c r="BJ120" s="212"/>
      <c r="BK120" s="212"/>
      <c r="BL120" s="212"/>
      <c r="BM120" s="215"/>
    </row>
    <row r="121" spans="1:65">
      <c r="A121" s="30"/>
      <c r="B121" s="3" t="s">
        <v>239</v>
      </c>
      <c r="C121" s="29"/>
      <c r="D121" s="217">
        <v>11</v>
      </c>
      <c r="E121" s="217">
        <v>12.05</v>
      </c>
      <c r="F121" s="217">
        <v>13.25</v>
      </c>
      <c r="G121" s="217">
        <v>13.742911217932335</v>
      </c>
      <c r="H121" s="217">
        <v>12.649999999999999</v>
      </c>
      <c r="I121" s="217">
        <v>136000</v>
      </c>
      <c r="J121" s="217">
        <v>11</v>
      </c>
      <c r="K121" s="217">
        <v>13.4</v>
      </c>
      <c r="L121" s="211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  <c r="BI121" s="212"/>
      <c r="BJ121" s="212"/>
      <c r="BK121" s="212"/>
      <c r="BL121" s="212"/>
      <c r="BM121" s="215"/>
    </row>
    <row r="122" spans="1:65">
      <c r="A122" s="30"/>
      <c r="B122" s="3" t="s">
        <v>240</v>
      </c>
      <c r="C122" s="29"/>
      <c r="D122" s="23">
        <v>0.40824829046386302</v>
      </c>
      <c r="E122" s="23">
        <v>0.30767948691238223</v>
      </c>
      <c r="F122" s="23">
        <v>0.26583202716502502</v>
      </c>
      <c r="G122" s="23">
        <v>6.3528233110278054E-2</v>
      </c>
      <c r="H122" s="23">
        <v>0.12110601416390003</v>
      </c>
      <c r="I122" s="23">
        <v>2994.4392908634272</v>
      </c>
      <c r="J122" s="23">
        <v>0</v>
      </c>
      <c r="K122" s="23">
        <v>0.35071355833500389</v>
      </c>
      <c r="L122" s="15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87</v>
      </c>
      <c r="C123" s="29"/>
      <c r="D123" s="13">
        <v>3.7684457581279661E-2</v>
      </c>
      <c r="E123" s="13">
        <v>2.5568932430391877E-2</v>
      </c>
      <c r="F123" s="13">
        <v>2.0088062506173173E-2</v>
      </c>
      <c r="G123" s="13">
        <v>4.6206798845838991E-3</v>
      </c>
      <c r="H123" s="13">
        <v>9.5610011182026347E-3</v>
      </c>
      <c r="I123" s="13">
        <v>2.1883843782193133E-2</v>
      </c>
      <c r="J123" s="13">
        <v>0</v>
      </c>
      <c r="K123" s="13">
        <v>2.6075357497026309E-2</v>
      </c>
      <c r="L123" s="157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241</v>
      </c>
      <c r="C124" s="29"/>
      <c r="D124" s="13">
        <v>-0.16835567065713042</v>
      </c>
      <c r="E124" s="13">
        <v>-7.6235068022228125E-2</v>
      </c>
      <c r="F124" s="13">
        <v>1.5885534612674501E-2</v>
      </c>
      <c r="G124" s="13">
        <v>5.5446973286051193E-2</v>
      </c>
      <c r="H124" s="13">
        <v>-2.7615861076029424E-2</v>
      </c>
      <c r="I124" s="13">
        <v>10503.307606007631</v>
      </c>
      <c r="J124" s="13">
        <v>-0.15556114251339392</v>
      </c>
      <c r="K124" s="13">
        <v>3.2518421199531966E-2</v>
      </c>
      <c r="L124" s="157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242</v>
      </c>
      <c r="C125" s="47"/>
      <c r="D125" s="45" t="s">
        <v>243</v>
      </c>
      <c r="E125" s="45">
        <v>1.63</v>
      </c>
      <c r="F125" s="45">
        <v>0.14000000000000001</v>
      </c>
      <c r="G125" s="45">
        <v>0.51</v>
      </c>
      <c r="H125" s="45">
        <v>0.84</v>
      </c>
      <c r="I125" s="45">
        <v>170532.51</v>
      </c>
      <c r="J125" s="45" t="s">
        <v>243</v>
      </c>
      <c r="K125" s="45">
        <v>0.14000000000000001</v>
      </c>
      <c r="L125" s="157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 t="s">
        <v>329</v>
      </c>
      <c r="C126" s="20"/>
      <c r="D126" s="20"/>
      <c r="E126" s="20"/>
      <c r="F126" s="20"/>
      <c r="G126" s="20"/>
      <c r="H126" s="20"/>
      <c r="I126" s="20"/>
      <c r="J126" s="20"/>
      <c r="K126" s="20"/>
      <c r="BM126" s="56"/>
    </row>
    <row r="127" spans="1:65">
      <c r="BM127" s="56"/>
    </row>
    <row r="128" spans="1:65" ht="15">
      <c r="B128" s="8" t="s">
        <v>612</v>
      </c>
      <c r="BM128" s="28" t="s">
        <v>67</v>
      </c>
    </row>
    <row r="129" spans="1:65" ht="15">
      <c r="A129" s="25" t="s">
        <v>50</v>
      </c>
      <c r="B129" s="18" t="s">
        <v>114</v>
      </c>
      <c r="C129" s="15" t="s">
        <v>115</v>
      </c>
      <c r="D129" s="16" t="s">
        <v>234</v>
      </c>
      <c r="E129" s="17" t="s">
        <v>234</v>
      </c>
      <c r="F129" s="17" t="s">
        <v>234</v>
      </c>
      <c r="G129" s="17" t="s">
        <v>234</v>
      </c>
      <c r="H129" s="17" t="s">
        <v>234</v>
      </c>
      <c r="I129" s="17" t="s">
        <v>234</v>
      </c>
      <c r="J129" s="17" t="s">
        <v>234</v>
      </c>
      <c r="K129" s="17" t="s">
        <v>234</v>
      </c>
      <c r="L129" s="17" t="s">
        <v>234</v>
      </c>
      <c r="M129" s="17" t="s">
        <v>234</v>
      </c>
      <c r="N129" s="17" t="s">
        <v>234</v>
      </c>
      <c r="O129" s="17" t="s">
        <v>234</v>
      </c>
      <c r="P129" s="17" t="s">
        <v>234</v>
      </c>
      <c r="Q129" s="17" t="s">
        <v>234</v>
      </c>
      <c r="R129" s="17" t="s">
        <v>234</v>
      </c>
      <c r="S129" s="17" t="s">
        <v>234</v>
      </c>
      <c r="T129" s="17" t="s">
        <v>234</v>
      </c>
      <c r="U129" s="17" t="s">
        <v>234</v>
      </c>
      <c r="V129" s="17" t="s">
        <v>234</v>
      </c>
      <c r="W129" s="17" t="s">
        <v>234</v>
      </c>
      <c r="X129" s="157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235</v>
      </c>
      <c r="C130" s="9" t="s">
        <v>235</v>
      </c>
      <c r="D130" s="154" t="s">
        <v>245</v>
      </c>
      <c r="E130" s="156" t="s">
        <v>246</v>
      </c>
      <c r="F130" s="156" t="s">
        <v>247</v>
      </c>
      <c r="G130" s="156" t="s">
        <v>248</v>
      </c>
      <c r="H130" s="156" t="s">
        <v>249</v>
      </c>
      <c r="I130" s="156" t="s">
        <v>250</v>
      </c>
      <c r="J130" s="156" t="s">
        <v>251</v>
      </c>
      <c r="K130" s="156" t="s">
        <v>252</v>
      </c>
      <c r="L130" s="156" t="s">
        <v>253</v>
      </c>
      <c r="M130" s="156" t="s">
        <v>254</v>
      </c>
      <c r="N130" s="156" t="s">
        <v>255</v>
      </c>
      <c r="O130" s="156" t="s">
        <v>256</v>
      </c>
      <c r="P130" s="156" t="s">
        <v>259</v>
      </c>
      <c r="Q130" s="156" t="s">
        <v>260</v>
      </c>
      <c r="R130" s="156" t="s">
        <v>261</v>
      </c>
      <c r="S130" s="156" t="s">
        <v>264</v>
      </c>
      <c r="T130" s="156" t="s">
        <v>267</v>
      </c>
      <c r="U130" s="156" t="s">
        <v>269</v>
      </c>
      <c r="V130" s="156" t="s">
        <v>270</v>
      </c>
      <c r="W130" s="156" t="s">
        <v>271</v>
      </c>
      <c r="X130" s="157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326</v>
      </c>
      <c r="E131" s="11" t="s">
        <v>326</v>
      </c>
      <c r="F131" s="11" t="s">
        <v>104</v>
      </c>
      <c r="G131" s="11" t="s">
        <v>104</v>
      </c>
      <c r="H131" s="11" t="s">
        <v>104</v>
      </c>
      <c r="I131" s="11" t="s">
        <v>104</v>
      </c>
      <c r="J131" s="11" t="s">
        <v>104</v>
      </c>
      <c r="K131" s="11" t="s">
        <v>104</v>
      </c>
      <c r="L131" s="11" t="s">
        <v>326</v>
      </c>
      <c r="M131" s="11" t="s">
        <v>104</v>
      </c>
      <c r="N131" s="11" t="s">
        <v>104</v>
      </c>
      <c r="O131" s="11" t="s">
        <v>104</v>
      </c>
      <c r="P131" s="11" t="s">
        <v>104</v>
      </c>
      <c r="Q131" s="11" t="s">
        <v>104</v>
      </c>
      <c r="R131" s="11" t="s">
        <v>326</v>
      </c>
      <c r="S131" s="11" t="s">
        <v>103</v>
      </c>
      <c r="T131" s="11" t="s">
        <v>104</v>
      </c>
      <c r="U131" s="11" t="s">
        <v>104</v>
      </c>
      <c r="V131" s="11" t="s">
        <v>104</v>
      </c>
      <c r="W131" s="11" t="s">
        <v>104</v>
      </c>
      <c r="X131" s="157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15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9">
        <v>0.96</v>
      </c>
      <c r="E133" s="219">
        <v>0.97</v>
      </c>
      <c r="F133" s="220">
        <v>1.1200000000000001</v>
      </c>
      <c r="G133" s="220">
        <v>0.77200000000000002</v>
      </c>
      <c r="H133" s="219">
        <v>0.91500000000000004</v>
      </c>
      <c r="I133" s="219">
        <v>0.91500000000000004</v>
      </c>
      <c r="J133" s="219">
        <v>0.89300000000000002</v>
      </c>
      <c r="K133" s="219">
        <v>0.82899999999999996</v>
      </c>
      <c r="L133" s="219">
        <v>0.93</v>
      </c>
      <c r="M133" s="220">
        <v>1</v>
      </c>
      <c r="N133" s="220">
        <v>0.93999999999999984</v>
      </c>
      <c r="O133" s="219">
        <v>1</v>
      </c>
      <c r="P133" s="219">
        <v>1.0377523799744668</v>
      </c>
      <c r="Q133" s="219">
        <v>0.95</v>
      </c>
      <c r="R133" s="219">
        <v>0.91</v>
      </c>
      <c r="S133" s="220">
        <v>1.323</v>
      </c>
      <c r="T133" s="220">
        <v>1</v>
      </c>
      <c r="U133" s="219">
        <v>0.96</v>
      </c>
      <c r="V133" s="219">
        <v>0.85000000000000009</v>
      </c>
      <c r="W133" s="219">
        <v>0.91999999999999993</v>
      </c>
      <c r="X133" s="221"/>
      <c r="Y133" s="222"/>
      <c r="Z133" s="222"/>
      <c r="AA133" s="222"/>
      <c r="AB133" s="222"/>
      <c r="AC133" s="222"/>
      <c r="AD133" s="222"/>
      <c r="AE133" s="222"/>
      <c r="AF133" s="222"/>
      <c r="AG133" s="222"/>
      <c r="AH133" s="222"/>
      <c r="AI133" s="222"/>
      <c r="AJ133" s="222"/>
      <c r="AK133" s="222"/>
      <c r="AL133" s="222"/>
      <c r="AM133" s="222"/>
      <c r="AN133" s="222"/>
      <c r="AO133" s="222"/>
      <c r="AP133" s="222"/>
      <c r="AQ133" s="222"/>
      <c r="AR133" s="222"/>
      <c r="AS133" s="222"/>
      <c r="AT133" s="222"/>
      <c r="AU133" s="222"/>
      <c r="AV133" s="222"/>
      <c r="AW133" s="222"/>
      <c r="AX133" s="222"/>
      <c r="AY133" s="222"/>
      <c r="AZ133" s="222"/>
      <c r="BA133" s="222"/>
      <c r="BB133" s="222"/>
      <c r="BC133" s="222"/>
      <c r="BD133" s="222"/>
      <c r="BE133" s="222"/>
      <c r="BF133" s="222"/>
      <c r="BG133" s="222"/>
      <c r="BH133" s="222"/>
      <c r="BI133" s="222"/>
      <c r="BJ133" s="222"/>
      <c r="BK133" s="222"/>
      <c r="BL133" s="222"/>
      <c r="BM133" s="223">
        <v>1</v>
      </c>
    </row>
    <row r="134" spans="1:65">
      <c r="A134" s="30"/>
      <c r="B134" s="19">
        <v>1</v>
      </c>
      <c r="C134" s="9">
        <v>2</v>
      </c>
      <c r="D134" s="23">
        <v>0.97</v>
      </c>
      <c r="E134" s="23"/>
      <c r="F134" s="225">
        <v>1.1299999999999999</v>
      </c>
      <c r="G134" s="225">
        <v>0.79300000000000004</v>
      </c>
      <c r="H134" s="23">
        <v>0.872</v>
      </c>
      <c r="I134" s="23">
        <v>0.93600000000000005</v>
      </c>
      <c r="J134" s="23">
        <v>0.95099999999999996</v>
      </c>
      <c r="K134" s="23">
        <v>0.90100000000000002</v>
      </c>
      <c r="L134" s="23">
        <v>0.91999999999999993</v>
      </c>
      <c r="M134" s="225">
        <v>1</v>
      </c>
      <c r="N134" s="225">
        <v>1</v>
      </c>
      <c r="O134" s="23">
        <v>1</v>
      </c>
      <c r="P134" s="23">
        <v>1.01969596639786</v>
      </c>
      <c r="Q134" s="23">
        <v>0.93999999999999984</v>
      </c>
      <c r="R134" s="23">
        <v>0.91</v>
      </c>
      <c r="S134" s="225">
        <v>1.3240999999999998</v>
      </c>
      <c r="T134" s="225">
        <v>1</v>
      </c>
      <c r="U134" s="23">
        <v>0.98</v>
      </c>
      <c r="V134" s="23">
        <v>0.86</v>
      </c>
      <c r="W134" s="23">
        <v>0.91999999999999993</v>
      </c>
      <c r="X134" s="221"/>
      <c r="Y134" s="222"/>
      <c r="Z134" s="222"/>
      <c r="AA134" s="222"/>
      <c r="AB134" s="222"/>
      <c r="AC134" s="222"/>
      <c r="AD134" s="222"/>
      <c r="AE134" s="222"/>
      <c r="AF134" s="222"/>
      <c r="AG134" s="222"/>
      <c r="AH134" s="222"/>
      <c r="AI134" s="222"/>
      <c r="AJ134" s="222"/>
      <c r="AK134" s="222"/>
      <c r="AL134" s="222"/>
      <c r="AM134" s="222"/>
      <c r="AN134" s="222"/>
      <c r="AO134" s="222"/>
      <c r="AP134" s="222"/>
      <c r="AQ134" s="222"/>
      <c r="AR134" s="222"/>
      <c r="AS134" s="222"/>
      <c r="AT134" s="222"/>
      <c r="AU134" s="222"/>
      <c r="AV134" s="222"/>
      <c r="AW134" s="222"/>
      <c r="AX134" s="222"/>
      <c r="AY134" s="222"/>
      <c r="AZ134" s="222"/>
      <c r="BA134" s="222"/>
      <c r="BB134" s="222"/>
      <c r="BC134" s="222"/>
      <c r="BD134" s="222"/>
      <c r="BE134" s="222"/>
      <c r="BF134" s="222"/>
      <c r="BG134" s="222"/>
      <c r="BH134" s="222"/>
      <c r="BI134" s="222"/>
      <c r="BJ134" s="222"/>
      <c r="BK134" s="222"/>
      <c r="BL134" s="222"/>
      <c r="BM134" s="223" t="e">
        <v>#N/A</v>
      </c>
    </row>
    <row r="135" spans="1:65">
      <c r="A135" s="30"/>
      <c r="B135" s="19">
        <v>1</v>
      </c>
      <c r="C135" s="9">
        <v>3</v>
      </c>
      <c r="D135" s="23">
        <v>0.97</v>
      </c>
      <c r="E135" s="23">
        <v>0.93999999999999984</v>
      </c>
      <c r="F135" s="225">
        <v>1.1599999999999999</v>
      </c>
      <c r="G135" s="225">
        <v>0.82199999999999995</v>
      </c>
      <c r="H135" s="23">
        <v>0.91500000000000004</v>
      </c>
      <c r="I135" s="23">
        <v>0.88600000000000001</v>
      </c>
      <c r="J135" s="23">
        <v>1.0149999999999999</v>
      </c>
      <c r="K135" s="23">
        <v>0.85799999999999998</v>
      </c>
      <c r="L135" s="23">
        <v>0.97</v>
      </c>
      <c r="M135" s="225">
        <v>1</v>
      </c>
      <c r="N135" s="225">
        <v>0.91999999999999993</v>
      </c>
      <c r="O135" s="23">
        <v>0.90000000000000013</v>
      </c>
      <c r="P135" s="23">
        <v>1.0144513605029601</v>
      </c>
      <c r="Q135" s="23">
        <v>0.96</v>
      </c>
      <c r="R135" s="23">
        <v>0.91</v>
      </c>
      <c r="S135" s="225">
        <v>0.97040000000000004</v>
      </c>
      <c r="T135" s="225">
        <v>1</v>
      </c>
      <c r="U135" s="23">
        <v>0.97</v>
      </c>
      <c r="V135" s="23">
        <v>0.83</v>
      </c>
      <c r="W135" s="23">
        <v>0.91999999999999993</v>
      </c>
      <c r="X135" s="221"/>
      <c r="Y135" s="222"/>
      <c r="Z135" s="222"/>
      <c r="AA135" s="222"/>
      <c r="AB135" s="222"/>
      <c r="AC135" s="222"/>
      <c r="AD135" s="222"/>
      <c r="AE135" s="222"/>
      <c r="AF135" s="222"/>
      <c r="AG135" s="222"/>
      <c r="AH135" s="222"/>
      <c r="AI135" s="222"/>
      <c r="AJ135" s="222"/>
      <c r="AK135" s="222"/>
      <c r="AL135" s="222"/>
      <c r="AM135" s="222"/>
      <c r="AN135" s="222"/>
      <c r="AO135" s="222"/>
      <c r="AP135" s="222"/>
      <c r="AQ135" s="222"/>
      <c r="AR135" s="222"/>
      <c r="AS135" s="222"/>
      <c r="AT135" s="222"/>
      <c r="AU135" s="222"/>
      <c r="AV135" s="222"/>
      <c r="AW135" s="222"/>
      <c r="AX135" s="222"/>
      <c r="AY135" s="222"/>
      <c r="AZ135" s="222"/>
      <c r="BA135" s="222"/>
      <c r="BB135" s="222"/>
      <c r="BC135" s="222"/>
      <c r="BD135" s="222"/>
      <c r="BE135" s="222"/>
      <c r="BF135" s="222"/>
      <c r="BG135" s="222"/>
      <c r="BH135" s="222"/>
      <c r="BI135" s="222"/>
      <c r="BJ135" s="222"/>
      <c r="BK135" s="222"/>
      <c r="BL135" s="222"/>
      <c r="BM135" s="223">
        <v>16</v>
      </c>
    </row>
    <row r="136" spans="1:65">
      <c r="A136" s="30"/>
      <c r="B136" s="19">
        <v>1</v>
      </c>
      <c r="C136" s="9">
        <v>4</v>
      </c>
      <c r="D136" s="23">
        <v>0.96</v>
      </c>
      <c r="E136" s="23"/>
      <c r="F136" s="225">
        <v>1.1599999999999999</v>
      </c>
      <c r="G136" s="225">
        <v>0.83599999999999997</v>
      </c>
      <c r="H136" s="23">
        <v>0.97199999999999998</v>
      </c>
      <c r="I136" s="23">
        <v>0.85</v>
      </c>
      <c r="J136" s="23">
        <v>0.97199999999999998</v>
      </c>
      <c r="K136" s="23">
        <v>0.94299999999999995</v>
      </c>
      <c r="L136" s="23">
        <v>0.97</v>
      </c>
      <c r="M136" s="225">
        <v>1</v>
      </c>
      <c r="N136" s="225">
        <v>0.91999999999999993</v>
      </c>
      <c r="O136" s="23">
        <v>1</v>
      </c>
      <c r="P136" s="23">
        <v>1.01457122402444</v>
      </c>
      <c r="Q136" s="23">
        <v>0.96</v>
      </c>
      <c r="R136" s="23">
        <v>0.91</v>
      </c>
      <c r="S136" s="225">
        <v>1.1395</v>
      </c>
      <c r="T136" s="225">
        <v>1</v>
      </c>
      <c r="U136" s="23">
        <v>0.98</v>
      </c>
      <c r="V136" s="23">
        <v>0.85000000000000009</v>
      </c>
      <c r="W136" s="23">
        <v>0.96</v>
      </c>
      <c r="X136" s="221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222"/>
      <c r="AM136" s="222"/>
      <c r="AN136" s="222"/>
      <c r="AO136" s="222"/>
      <c r="AP136" s="222"/>
      <c r="AQ136" s="222"/>
      <c r="AR136" s="222"/>
      <c r="AS136" s="222"/>
      <c r="AT136" s="222"/>
      <c r="AU136" s="222"/>
      <c r="AV136" s="222"/>
      <c r="AW136" s="222"/>
      <c r="AX136" s="222"/>
      <c r="AY136" s="222"/>
      <c r="AZ136" s="222"/>
      <c r="BA136" s="222"/>
      <c r="BB136" s="222"/>
      <c r="BC136" s="222"/>
      <c r="BD136" s="222"/>
      <c r="BE136" s="222"/>
      <c r="BF136" s="222"/>
      <c r="BG136" s="222"/>
      <c r="BH136" s="222"/>
      <c r="BI136" s="222"/>
      <c r="BJ136" s="222"/>
      <c r="BK136" s="222"/>
      <c r="BL136" s="222"/>
      <c r="BM136" s="223">
        <v>0.94157662148813315</v>
      </c>
    </row>
    <row r="137" spans="1:65">
      <c r="A137" s="30"/>
      <c r="B137" s="19">
        <v>1</v>
      </c>
      <c r="C137" s="9">
        <v>5</v>
      </c>
      <c r="D137" s="23">
        <v>0.97</v>
      </c>
      <c r="E137" s="23">
        <v>0.98</v>
      </c>
      <c r="F137" s="225">
        <v>1.2</v>
      </c>
      <c r="G137" s="225">
        <v>0.81499999999999995</v>
      </c>
      <c r="H137" s="23">
        <v>1.0429999999999999</v>
      </c>
      <c r="I137" s="23">
        <v>0.90800000000000003</v>
      </c>
      <c r="J137" s="23">
        <v>0.95099999999999996</v>
      </c>
      <c r="K137" s="228">
        <v>0.75800000000000001</v>
      </c>
      <c r="L137" s="23">
        <v>0.98</v>
      </c>
      <c r="M137" s="225">
        <v>1</v>
      </c>
      <c r="N137" s="225">
        <v>1.03</v>
      </c>
      <c r="O137" s="23">
        <v>1</v>
      </c>
      <c r="P137" s="23">
        <v>1.0344831710025</v>
      </c>
      <c r="Q137" s="23">
        <v>0.93</v>
      </c>
      <c r="R137" s="228">
        <v>0.94000000000000006</v>
      </c>
      <c r="S137" s="225">
        <v>0.99929999999999997</v>
      </c>
      <c r="T137" s="225">
        <v>0.90000000000000013</v>
      </c>
      <c r="U137" s="23">
        <v>0.96</v>
      </c>
      <c r="V137" s="23">
        <v>0.85000000000000009</v>
      </c>
      <c r="W137" s="23">
        <v>0.96</v>
      </c>
      <c r="X137" s="221"/>
      <c r="Y137" s="222"/>
      <c r="Z137" s="222"/>
      <c r="AA137" s="222"/>
      <c r="AB137" s="222"/>
      <c r="AC137" s="222"/>
      <c r="AD137" s="222"/>
      <c r="AE137" s="222"/>
      <c r="AF137" s="222"/>
      <c r="AG137" s="222"/>
      <c r="AH137" s="222"/>
      <c r="AI137" s="222"/>
      <c r="AJ137" s="222"/>
      <c r="AK137" s="222"/>
      <c r="AL137" s="222"/>
      <c r="AM137" s="222"/>
      <c r="AN137" s="222"/>
      <c r="AO137" s="222"/>
      <c r="AP137" s="222"/>
      <c r="AQ137" s="222"/>
      <c r="AR137" s="222"/>
      <c r="AS137" s="222"/>
      <c r="AT137" s="222"/>
      <c r="AU137" s="222"/>
      <c r="AV137" s="222"/>
      <c r="AW137" s="222"/>
      <c r="AX137" s="222"/>
      <c r="AY137" s="222"/>
      <c r="AZ137" s="222"/>
      <c r="BA137" s="222"/>
      <c r="BB137" s="222"/>
      <c r="BC137" s="222"/>
      <c r="BD137" s="222"/>
      <c r="BE137" s="222"/>
      <c r="BF137" s="222"/>
      <c r="BG137" s="222"/>
      <c r="BH137" s="222"/>
      <c r="BI137" s="222"/>
      <c r="BJ137" s="222"/>
      <c r="BK137" s="222"/>
      <c r="BL137" s="222"/>
      <c r="BM137" s="223">
        <v>127</v>
      </c>
    </row>
    <row r="138" spans="1:65">
      <c r="A138" s="30"/>
      <c r="B138" s="19">
        <v>1</v>
      </c>
      <c r="C138" s="9">
        <v>6</v>
      </c>
      <c r="D138" s="23">
        <v>0.96</v>
      </c>
      <c r="E138" s="23"/>
      <c r="F138" s="225">
        <v>1.1499999999999999</v>
      </c>
      <c r="G138" s="225">
        <v>0.78600000000000003</v>
      </c>
      <c r="H138" s="23">
        <v>0.94299999999999995</v>
      </c>
      <c r="I138" s="23">
        <v>0.90800000000000003</v>
      </c>
      <c r="J138" s="23">
        <v>0.93600000000000005</v>
      </c>
      <c r="K138" s="23">
        <v>0.879</v>
      </c>
      <c r="L138" s="23">
        <v>0.96</v>
      </c>
      <c r="M138" s="225">
        <v>1</v>
      </c>
      <c r="N138" s="225">
        <v>0.93999999999999984</v>
      </c>
      <c r="O138" s="23">
        <v>1</v>
      </c>
      <c r="P138" s="23">
        <v>1.0388691814314299</v>
      </c>
      <c r="Q138" s="23">
        <v>0.93999999999999984</v>
      </c>
      <c r="R138" s="23">
        <v>0.91</v>
      </c>
      <c r="S138" s="225">
        <v>1.1101000000000001</v>
      </c>
      <c r="T138" s="225">
        <v>0.90000000000000013</v>
      </c>
      <c r="U138" s="23">
        <v>0.98999999999999988</v>
      </c>
      <c r="V138" s="23">
        <v>0.84</v>
      </c>
      <c r="W138" s="23">
        <v>0.91999999999999993</v>
      </c>
      <c r="X138" s="221"/>
      <c r="Y138" s="222"/>
      <c r="Z138" s="222"/>
      <c r="AA138" s="222"/>
      <c r="AB138" s="222"/>
      <c r="AC138" s="222"/>
      <c r="AD138" s="222"/>
      <c r="AE138" s="222"/>
      <c r="AF138" s="222"/>
      <c r="AG138" s="222"/>
      <c r="AH138" s="222"/>
      <c r="AI138" s="222"/>
      <c r="AJ138" s="222"/>
      <c r="AK138" s="222"/>
      <c r="AL138" s="222"/>
      <c r="AM138" s="222"/>
      <c r="AN138" s="222"/>
      <c r="AO138" s="222"/>
      <c r="AP138" s="222"/>
      <c r="AQ138" s="222"/>
      <c r="AR138" s="222"/>
      <c r="AS138" s="222"/>
      <c r="AT138" s="222"/>
      <c r="AU138" s="222"/>
      <c r="AV138" s="222"/>
      <c r="AW138" s="222"/>
      <c r="AX138" s="222"/>
      <c r="AY138" s="222"/>
      <c r="AZ138" s="222"/>
      <c r="BA138" s="222"/>
      <c r="BB138" s="222"/>
      <c r="BC138" s="222"/>
      <c r="BD138" s="222"/>
      <c r="BE138" s="222"/>
      <c r="BF138" s="222"/>
      <c r="BG138" s="222"/>
      <c r="BH138" s="222"/>
      <c r="BI138" s="222"/>
      <c r="BJ138" s="222"/>
      <c r="BK138" s="222"/>
      <c r="BL138" s="222"/>
      <c r="BM138" s="57"/>
    </row>
    <row r="139" spans="1:65">
      <c r="A139" s="30"/>
      <c r="B139" s="20" t="s">
        <v>238</v>
      </c>
      <c r="C139" s="12"/>
      <c r="D139" s="226">
        <v>0.96499999999999997</v>
      </c>
      <c r="E139" s="226">
        <v>0.96333333333333326</v>
      </c>
      <c r="F139" s="226">
        <v>1.1533333333333333</v>
      </c>
      <c r="G139" s="226">
        <v>0.80399999999999994</v>
      </c>
      <c r="H139" s="226">
        <v>0.94333333333333325</v>
      </c>
      <c r="I139" s="226">
        <v>0.90050000000000008</v>
      </c>
      <c r="J139" s="226">
        <v>0.95299999999999996</v>
      </c>
      <c r="K139" s="226">
        <v>0.86133333333333317</v>
      </c>
      <c r="L139" s="226">
        <v>0.95499999999999996</v>
      </c>
      <c r="M139" s="226">
        <v>1</v>
      </c>
      <c r="N139" s="226">
        <v>0.95833333333333315</v>
      </c>
      <c r="O139" s="226">
        <v>0.98333333333333339</v>
      </c>
      <c r="P139" s="226">
        <v>1.0266372138889428</v>
      </c>
      <c r="Q139" s="226">
        <v>0.94666666666666643</v>
      </c>
      <c r="R139" s="226">
        <v>0.91500000000000004</v>
      </c>
      <c r="S139" s="226">
        <v>1.1443999999999999</v>
      </c>
      <c r="T139" s="226">
        <v>0.96666666666666679</v>
      </c>
      <c r="U139" s="226">
        <v>0.97333333333333327</v>
      </c>
      <c r="V139" s="226">
        <v>0.84666666666666668</v>
      </c>
      <c r="W139" s="226">
        <v>0.93333333333333324</v>
      </c>
      <c r="X139" s="221"/>
      <c r="Y139" s="222"/>
      <c r="Z139" s="222"/>
      <c r="AA139" s="222"/>
      <c r="AB139" s="222"/>
      <c r="AC139" s="222"/>
      <c r="AD139" s="222"/>
      <c r="AE139" s="222"/>
      <c r="AF139" s="222"/>
      <c r="AG139" s="222"/>
      <c r="AH139" s="222"/>
      <c r="AI139" s="222"/>
      <c r="AJ139" s="222"/>
      <c r="AK139" s="222"/>
      <c r="AL139" s="222"/>
      <c r="AM139" s="222"/>
      <c r="AN139" s="222"/>
      <c r="AO139" s="222"/>
      <c r="AP139" s="222"/>
      <c r="AQ139" s="222"/>
      <c r="AR139" s="222"/>
      <c r="AS139" s="222"/>
      <c r="AT139" s="222"/>
      <c r="AU139" s="222"/>
      <c r="AV139" s="222"/>
      <c r="AW139" s="222"/>
      <c r="AX139" s="222"/>
      <c r="AY139" s="222"/>
      <c r="AZ139" s="222"/>
      <c r="BA139" s="222"/>
      <c r="BB139" s="222"/>
      <c r="BC139" s="222"/>
      <c r="BD139" s="222"/>
      <c r="BE139" s="222"/>
      <c r="BF139" s="222"/>
      <c r="BG139" s="222"/>
      <c r="BH139" s="222"/>
      <c r="BI139" s="222"/>
      <c r="BJ139" s="222"/>
      <c r="BK139" s="222"/>
      <c r="BL139" s="222"/>
      <c r="BM139" s="57"/>
    </row>
    <row r="140" spans="1:65">
      <c r="A140" s="30"/>
      <c r="B140" s="3" t="s">
        <v>239</v>
      </c>
      <c r="C140" s="29"/>
      <c r="D140" s="23">
        <v>0.96499999999999997</v>
      </c>
      <c r="E140" s="23">
        <v>0.97</v>
      </c>
      <c r="F140" s="23">
        <v>1.1549999999999998</v>
      </c>
      <c r="G140" s="23">
        <v>0.80400000000000005</v>
      </c>
      <c r="H140" s="23">
        <v>0.92900000000000005</v>
      </c>
      <c r="I140" s="23">
        <v>0.90800000000000003</v>
      </c>
      <c r="J140" s="23">
        <v>0.95099999999999996</v>
      </c>
      <c r="K140" s="23">
        <v>0.86850000000000005</v>
      </c>
      <c r="L140" s="23">
        <v>0.96499999999999997</v>
      </c>
      <c r="M140" s="23">
        <v>1</v>
      </c>
      <c r="N140" s="23">
        <v>0.93999999999999984</v>
      </c>
      <c r="O140" s="23">
        <v>1</v>
      </c>
      <c r="P140" s="23">
        <v>1.02708956870018</v>
      </c>
      <c r="Q140" s="23">
        <v>0.94499999999999984</v>
      </c>
      <c r="R140" s="23">
        <v>0.91</v>
      </c>
      <c r="S140" s="23">
        <v>1.1248</v>
      </c>
      <c r="T140" s="23">
        <v>1</v>
      </c>
      <c r="U140" s="23">
        <v>0.97499999999999998</v>
      </c>
      <c r="V140" s="23">
        <v>0.85000000000000009</v>
      </c>
      <c r="W140" s="23">
        <v>0.91999999999999993</v>
      </c>
      <c r="X140" s="221"/>
      <c r="Y140" s="222"/>
      <c r="Z140" s="222"/>
      <c r="AA140" s="222"/>
      <c r="AB140" s="222"/>
      <c r="AC140" s="222"/>
      <c r="AD140" s="222"/>
      <c r="AE140" s="222"/>
      <c r="AF140" s="222"/>
      <c r="AG140" s="222"/>
      <c r="AH140" s="222"/>
      <c r="AI140" s="222"/>
      <c r="AJ140" s="222"/>
      <c r="AK140" s="222"/>
      <c r="AL140" s="222"/>
      <c r="AM140" s="222"/>
      <c r="AN140" s="222"/>
      <c r="AO140" s="222"/>
      <c r="AP140" s="222"/>
      <c r="AQ140" s="222"/>
      <c r="AR140" s="222"/>
      <c r="AS140" s="222"/>
      <c r="AT140" s="222"/>
      <c r="AU140" s="222"/>
      <c r="AV140" s="222"/>
      <c r="AW140" s="222"/>
      <c r="AX140" s="222"/>
      <c r="AY140" s="222"/>
      <c r="AZ140" s="222"/>
      <c r="BA140" s="222"/>
      <c r="BB140" s="222"/>
      <c r="BC140" s="222"/>
      <c r="BD140" s="222"/>
      <c r="BE140" s="222"/>
      <c r="BF140" s="222"/>
      <c r="BG140" s="222"/>
      <c r="BH140" s="222"/>
      <c r="BI140" s="222"/>
      <c r="BJ140" s="222"/>
      <c r="BK140" s="222"/>
      <c r="BL140" s="222"/>
      <c r="BM140" s="57"/>
    </row>
    <row r="141" spans="1:65">
      <c r="A141" s="30"/>
      <c r="B141" s="3" t="s">
        <v>240</v>
      </c>
      <c r="C141" s="29"/>
      <c r="D141" s="23">
        <v>5.4772255750516656E-3</v>
      </c>
      <c r="E141" s="23">
        <v>2.0816659994661407E-2</v>
      </c>
      <c r="F141" s="23">
        <v>2.8047578623950149E-2</v>
      </c>
      <c r="G141" s="23">
        <v>2.4240462041801067E-2</v>
      </c>
      <c r="H141" s="23">
        <v>5.9075093454574096E-2</v>
      </c>
      <c r="I141" s="23">
        <v>2.9473717105244827E-2</v>
      </c>
      <c r="J141" s="23">
        <v>4.0254192328253176E-2</v>
      </c>
      <c r="K141" s="23">
        <v>6.3701386693436002E-2</v>
      </c>
      <c r="L141" s="23">
        <v>2.4289915602982236E-2</v>
      </c>
      <c r="M141" s="23">
        <v>0</v>
      </c>
      <c r="N141" s="23">
        <v>4.5789372857319981E-2</v>
      </c>
      <c r="O141" s="23">
        <v>4.0824829046386249E-2</v>
      </c>
      <c r="P141" s="23">
        <v>1.1636073573026534E-2</v>
      </c>
      <c r="Q141" s="23">
        <v>1.2110601416389971E-2</v>
      </c>
      <c r="R141" s="23">
        <v>1.2247448713915901E-2</v>
      </c>
      <c r="S141" s="23">
        <v>0.15278780056012448</v>
      </c>
      <c r="T141" s="23">
        <v>5.1639777949432156E-2</v>
      </c>
      <c r="U141" s="23">
        <v>1.2110601416389947E-2</v>
      </c>
      <c r="V141" s="23">
        <v>1.0327955589886476E-2</v>
      </c>
      <c r="W141" s="23">
        <v>2.0655911179772911E-2</v>
      </c>
      <c r="X141" s="221"/>
      <c r="Y141" s="222"/>
      <c r="Z141" s="222"/>
      <c r="AA141" s="222"/>
      <c r="AB141" s="222"/>
      <c r="AC141" s="222"/>
      <c r="AD141" s="222"/>
      <c r="AE141" s="222"/>
      <c r="AF141" s="222"/>
      <c r="AG141" s="222"/>
      <c r="AH141" s="222"/>
      <c r="AI141" s="222"/>
      <c r="AJ141" s="222"/>
      <c r="AK141" s="222"/>
      <c r="AL141" s="222"/>
      <c r="AM141" s="222"/>
      <c r="AN141" s="222"/>
      <c r="AO141" s="222"/>
      <c r="AP141" s="222"/>
      <c r="AQ141" s="222"/>
      <c r="AR141" s="222"/>
      <c r="AS141" s="222"/>
      <c r="AT141" s="222"/>
      <c r="AU141" s="222"/>
      <c r="AV141" s="222"/>
      <c r="AW141" s="222"/>
      <c r="AX141" s="222"/>
      <c r="AY141" s="222"/>
      <c r="AZ141" s="222"/>
      <c r="BA141" s="222"/>
      <c r="BB141" s="222"/>
      <c r="BC141" s="222"/>
      <c r="BD141" s="222"/>
      <c r="BE141" s="222"/>
      <c r="BF141" s="222"/>
      <c r="BG141" s="222"/>
      <c r="BH141" s="222"/>
      <c r="BI141" s="222"/>
      <c r="BJ141" s="222"/>
      <c r="BK141" s="222"/>
      <c r="BL141" s="222"/>
      <c r="BM141" s="57"/>
    </row>
    <row r="142" spans="1:65">
      <c r="A142" s="30"/>
      <c r="B142" s="3" t="s">
        <v>87</v>
      </c>
      <c r="C142" s="29"/>
      <c r="D142" s="13">
        <v>5.6758814249240064E-3</v>
      </c>
      <c r="E142" s="13">
        <v>2.160898961383537E-2</v>
      </c>
      <c r="F142" s="13">
        <v>2.4318709789552154E-2</v>
      </c>
      <c r="G142" s="13">
        <v>3.0149828410200336E-2</v>
      </c>
      <c r="H142" s="13">
        <v>6.2623773980113887E-2</v>
      </c>
      <c r="I142" s="13">
        <v>3.273039101082157E-2</v>
      </c>
      <c r="J142" s="13">
        <v>4.2239446304567864E-2</v>
      </c>
      <c r="K142" s="13">
        <v>7.395671829733283E-2</v>
      </c>
      <c r="L142" s="13">
        <v>2.5434466599981401E-2</v>
      </c>
      <c r="M142" s="13">
        <v>0</v>
      </c>
      <c r="N142" s="13">
        <v>4.7780215155464337E-2</v>
      </c>
      <c r="O142" s="13">
        <v>4.1516775301409743E-2</v>
      </c>
      <c r="P142" s="13">
        <v>1.1334163047673504E-2</v>
      </c>
      <c r="Q142" s="13">
        <v>1.2792888820130254E-2</v>
      </c>
      <c r="R142" s="13">
        <v>1.3385189851274208E-2</v>
      </c>
      <c r="S142" s="13">
        <v>0.13350908822101057</v>
      </c>
      <c r="T142" s="13">
        <v>5.3420459947688431E-2</v>
      </c>
      <c r="U142" s="13">
        <v>1.2442398715469125E-2</v>
      </c>
      <c r="V142" s="13">
        <v>1.2198372743960404E-2</v>
      </c>
      <c r="W142" s="13">
        <v>2.2131333406899548E-2</v>
      </c>
      <c r="X142" s="157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6"/>
    </row>
    <row r="143" spans="1:65">
      <c r="A143" s="30"/>
      <c r="B143" s="3" t="s">
        <v>241</v>
      </c>
      <c r="C143" s="29"/>
      <c r="D143" s="13">
        <v>2.4876763056039808E-2</v>
      </c>
      <c r="E143" s="13">
        <v>2.3106682290830793E-2</v>
      </c>
      <c r="F143" s="13">
        <v>0.22489588952466244</v>
      </c>
      <c r="G143" s="13">
        <v>-0.14611303886315441</v>
      </c>
      <c r="H143" s="13">
        <v>1.8657131083221756E-3</v>
      </c>
      <c r="I143" s="13">
        <v>-4.3625362557550229E-2</v>
      </c>
      <c r="J143" s="13">
        <v>1.2132181546534726E-2</v>
      </c>
      <c r="K143" s="13">
        <v>-8.5222260539963179E-2</v>
      </c>
      <c r="L143" s="13">
        <v>1.4256278464785499E-2</v>
      </c>
      <c r="M143" s="13">
        <v>6.204845912543E-2</v>
      </c>
      <c r="N143" s="13">
        <v>1.7796439995203528E-2</v>
      </c>
      <c r="O143" s="13">
        <v>4.4347651473339411E-2</v>
      </c>
      <c r="P143" s="13">
        <v>9.0338471091576222E-2</v>
      </c>
      <c r="Q143" s="13">
        <v>5.4058746387402046E-3</v>
      </c>
      <c r="R143" s="13">
        <v>-2.8225659900231514E-2</v>
      </c>
      <c r="S143" s="13">
        <v>0.21540825662314189</v>
      </c>
      <c r="T143" s="13">
        <v>2.6646843821249044E-2</v>
      </c>
      <c r="U143" s="13">
        <v>3.3727166882085102E-2</v>
      </c>
      <c r="V143" s="13">
        <v>-0.10079897127380266</v>
      </c>
      <c r="W143" s="13">
        <v>-8.7547714829321333E-3</v>
      </c>
      <c r="X143" s="15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A144" s="30"/>
      <c r="B144" s="46" t="s">
        <v>242</v>
      </c>
      <c r="C144" s="47"/>
      <c r="D144" s="45">
        <v>0.27</v>
      </c>
      <c r="E144" s="45">
        <v>0.23</v>
      </c>
      <c r="F144" s="45">
        <v>4.4400000000000004</v>
      </c>
      <c r="G144" s="45">
        <v>3.3</v>
      </c>
      <c r="H144" s="45">
        <v>0.21</v>
      </c>
      <c r="I144" s="45">
        <v>1.1599999999999999</v>
      </c>
      <c r="J144" s="45">
        <v>0</v>
      </c>
      <c r="K144" s="45">
        <v>2.0299999999999998</v>
      </c>
      <c r="L144" s="45">
        <v>0.05</v>
      </c>
      <c r="M144" s="45" t="s">
        <v>243</v>
      </c>
      <c r="N144" s="45" t="s">
        <v>243</v>
      </c>
      <c r="O144" s="45">
        <v>0.67</v>
      </c>
      <c r="P144" s="45">
        <v>1.63</v>
      </c>
      <c r="Q144" s="45">
        <v>0.14000000000000001</v>
      </c>
      <c r="R144" s="45">
        <v>0.84</v>
      </c>
      <c r="S144" s="45">
        <v>4.25</v>
      </c>
      <c r="T144" s="45" t="s">
        <v>243</v>
      </c>
      <c r="U144" s="45">
        <v>0.45</v>
      </c>
      <c r="V144" s="45">
        <v>2.36</v>
      </c>
      <c r="W144" s="45">
        <v>0.43</v>
      </c>
      <c r="X144" s="157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6"/>
    </row>
    <row r="145" spans="1:65">
      <c r="B145" s="160" t="s">
        <v>330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BM145" s="56"/>
    </row>
    <row r="146" spans="1:65">
      <c r="BM146" s="56"/>
    </row>
    <row r="147" spans="1:65" ht="15">
      <c r="B147" s="8" t="s">
        <v>613</v>
      </c>
      <c r="BM147" s="28" t="s">
        <v>67</v>
      </c>
    </row>
    <row r="148" spans="1:65" ht="15">
      <c r="A148" s="25" t="s">
        <v>19</v>
      </c>
      <c r="B148" s="18" t="s">
        <v>114</v>
      </c>
      <c r="C148" s="15" t="s">
        <v>115</v>
      </c>
      <c r="D148" s="16" t="s">
        <v>234</v>
      </c>
      <c r="E148" s="17" t="s">
        <v>234</v>
      </c>
      <c r="F148" s="17" t="s">
        <v>234</v>
      </c>
      <c r="G148" s="17" t="s">
        <v>234</v>
      </c>
      <c r="H148" s="17" t="s">
        <v>234</v>
      </c>
      <c r="I148" s="17" t="s">
        <v>234</v>
      </c>
      <c r="J148" s="17" t="s">
        <v>234</v>
      </c>
      <c r="K148" s="17" t="s">
        <v>234</v>
      </c>
      <c r="L148" s="17" t="s">
        <v>234</v>
      </c>
      <c r="M148" s="17" t="s">
        <v>234</v>
      </c>
      <c r="N148" s="157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235</v>
      </c>
      <c r="C149" s="9" t="s">
        <v>235</v>
      </c>
      <c r="D149" s="154" t="s">
        <v>245</v>
      </c>
      <c r="E149" s="156" t="s">
        <v>246</v>
      </c>
      <c r="F149" s="156" t="s">
        <v>247</v>
      </c>
      <c r="G149" s="156" t="s">
        <v>253</v>
      </c>
      <c r="H149" s="156" t="s">
        <v>254</v>
      </c>
      <c r="I149" s="156" t="s">
        <v>259</v>
      </c>
      <c r="J149" s="156" t="s">
        <v>260</v>
      </c>
      <c r="K149" s="156" t="s">
        <v>267</v>
      </c>
      <c r="L149" s="156" t="s">
        <v>269</v>
      </c>
      <c r="M149" s="156" t="s">
        <v>270</v>
      </c>
      <c r="N149" s="157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326</v>
      </c>
      <c r="E150" s="11" t="s">
        <v>326</v>
      </c>
      <c r="F150" s="11" t="s">
        <v>104</v>
      </c>
      <c r="G150" s="11" t="s">
        <v>326</v>
      </c>
      <c r="H150" s="11" t="s">
        <v>103</v>
      </c>
      <c r="I150" s="11" t="s">
        <v>103</v>
      </c>
      <c r="J150" s="11" t="s">
        <v>104</v>
      </c>
      <c r="K150" s="11" t="s">
        <v>103</v>
      </c>
      <c r="L150" s="11" t="s">
        <v>104</v>
      </c>
      <c r="M150" s="11" t="s">
        <v>104</v>
      </c>
      <c r="N150" s="157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157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8">
        <v>1</v>
      </c>
      <c r="C152" s="14">
        <v>1</v>
      </c>
      <c r="D152" s="229">
        <v>29.1</v>
      </c>
      <c r="E152" s="229">
        <v>31</v>
      </c>
      <c r="F152" s="210" t="s">
        <v>96</v>
      </c>
      <c r="G152" s="229">
        <v>29</v>
      </c>
      <c r="H152" s="229">
        <v>31</v>
      </c>
      <c r="I152" s="210">
        <v>22.090164038585108</v>
      </c>
      <c r="J152" s="229">
        <v>29</v>
      </c>
      <c r="K152" s="229">
        <v>27.3</v>
      </c>
      <c r="L152" s="229">
        <v>29</v>
      </c>
      <c r="M152" s="210">
        <v>10</v>
      </c>
      <c r="N152" s="211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  <c r="BI152" s="212"/>
      <c r="BJ152" s="212"/>
      <c r="BK152" s="212"/>
      <c r="BL152" s="212"/>
      <c r="BM152" s="213">
        <v>1</v>
      </c>
    </row>
    <row r="153" spans="1:65">
      <c r="A153" s="30"/>
      <c r="B153" s="19">
        <v>1</v>
      </c>
      <c r="C153" s="9">
        <v>2</v>
      </c>
      <c r="D153" s="217">
        <v>29.2</v>
      </c>
      <c r="E153" s="217">
        <v>30</v>
      </c>
      <c r="F153" s="214" t="s">
        <v>96</v>
      </c>
      <c r="G153" s="217">
        <v>28</v>
      </c>
      <c r="H153" s="230">
        <v>27</v>
      </c>
      <c r="I153" s="214">
        <v>27.552394176545011</v>
      </c>
      <c r="J153" s="230">
        <v>27.4</v>
      </c>
      <c r="K153" s="217">
        <v>29.5</v>
      </c>
      <c r="L153" s="217">
        <v>30</v>
      </c>
      <c r="M153" s="214">
        <v>10</v>
      </c>
      <c r="N153" s="211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  <c r="BI153" s="212"/>
      <c r="BJ153" s="212"/>
      <c r="BK153" s="212"/>
      <c r="BL153" s="212"/>
      <c r="BM153" s="213" t="e">
        <v>#N/A</v>
      </c>
    </row>
    <row r="154" spans="1:65">
      <c r="A154" s="30"/>
      <c r="B154" s="19">
        <v>1</v>
      </c>
      <c r="C154" s="9">
        <v>3</v>
      </c>
      <c r="D154" s="217">
        <v>29.4</v>
      </c>
      <c r="E154" s="217">
        <v>31</v>
      </c>
      <c r="F154" s="214" t="s">
        <v>96</v>
      </c>
      <c r="G154" s="217">
        <v>27</v>
      </c>
      <c r="H154" s="217">
        <v>30</v>
      </c>
      <c r="I154" s="214">
        <v>23.094253473115248</v>
      </c>
      <c r="J154" s="217">
        <v>28.7</v>
      </c>
      <c r="K154" s="217">
        <v>28.4</v>
      </c>
      <c r="L154" s="217">
        <v>29</v>
      </c>
      <c r="M154" s="214">
        <v>10</v>
      </c>
      <c r="N154" s="211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  <c r="BI154" s="212"/>
      <c r="BJ154" s="212"/>
      <c r="BK154" s="212"/>
      <c r="BL154" s="212"/>
      <c r="BM154" s="213">
        <v>16</v>
      </c>
    </row>
    <row r="155" spans="1:65">
      <c r="A155" s="30"/>
      <c r="B155" s="19">
        <v>1</v>
      </c>
      <c r="C155" s="9">
        <v>4</v>
      </c>
      <c r="D155" s="217">
        <v>29.3</v>
      </c>
      <c r="E155" s="217">
        <v>30</v>
      </c>
      <c r="F155" s="214" t="s">
        <v>96</v>
      </c>
      <c r="G155" s="217">
        <v>28</v>
      </c>
      <c r="H155" s="217">
        <v>29</v>
      </c>
      <c r="I155" s="214">
        <v>23.166461319297774</v>
      </c>
      <c r="J155" s="217">
        <v>29</v>
      </c>
      <c r="K155" s="217">
        <v>28.5</v>
      </c>
      <c r="L155" s="217">
        <v>29</v>
      </c>
      <c r="M155" s="214">
        <v>10</v>
      </c>
      <c r="N155" s="211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  <c r="BI155" s="212"/>
      <c r="BJ155" s="212"/>
      <c r="BK155" s="212"/>
      <c r="BL155" s="212"/>
      <c r="BM155" s="213">
        <v>29.107142857142858</v>
      </c>
    </row>
    <row r="156" spans="1:65">
      <c r="A156" s="30"/>
      <c r="B156" s="19">
        <v>1</v>
      </c>
      <c r="C156" s="9">
        <v>5</v>
      </c>
      <c r="D156" s="217">
        <v>29.1</v>
      </c>
      <c r="E156" s="217">
        <v>30</v>
      </c>
      <c r="F156" s="214" t="s">
        <v>96</v>
      </c>
      <c r="G156" s="217">
        <v>27</v>
      </c>
      <c r="H156" s="217">
        <v>30</v>
      </c>
      <c r="I156" s="214">
        <v>28.811744112490643</v>
      </c>
      <c r="J156" s="217">
        <v>28.6</v>
      </c>
      <c r="K156" s="217">
        <v>28.6</v>
      </c>
      <c r="L156" s="217">
        <v>29</v>
      </c>
      <c r="M156" s="214">
        <v>10</v>
      </c>
      <c r="N156" s="211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  <c r="BI156" s="212"/>
      <c r="BJ156" s="212"/>
      <c r="BK156" s="212"/>
      <c r="BL156" s="212"/>
      <c r="BM156" s="213">
        <v>128</v>
      </c>
    </row>
    <row r="157" spans="1:65">
      <c r="A157" s="30"/>
      <c r="B157" s="19">
        <v>1</v>
      </c>
      <c r="C157" s="9">
        <v>6</v>
      </c>
      <c r="D157" s="217">
        <v>29.4</v>
      </c>
      <c r="E157" s="217">
        <v>28</v>
      </c>
      <c r="F157" s="214" t="s">
        <v>96</v>
      </c>
      <c r="G157" s="217">
        <v>29</v>
      </c>
      <c r="H157" s="217">
        <v>30</v>
      </c>
      <c r="I157" s="214">
        <v>27.107906830844318</v>
      </c>
      <c r="J157" s="217">
        <v>28.7</v>
      </c>
      <c r="K157" s="217">
        <v>28.9</v>
      </c>
      <c r="L157" s="217">
        <v>29</v>
      </c>
      <c r="M157" s="214">
        <v>20</v>
      </c>
      <c r="N157" s="211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  <c r="BI157" s="212"/>
      <c r="BJ157" s="212"/>
      <c r="BK157" s="212"/>
      <c r="BL157" s="212"/>
      <c r="BM157" s="215"/>
    </row>
    <row r="158" spans="1:65">
      <c r="A158" s="30"/>
      <c r="B158" s="20" t="s">
        <v>238</v>
      </c>
      <c r="C158" s="12"/>
      <c r="D158" s="216">
        <v>29.25</v>
      </c>
      <c r="E158" s="216">
        <v>30</v>
      </c>
      <c r="F158" s="216" t="s">
        <v>736</v>
      </c>
      <c r="G158" s="216">
        <v>28</v>
      </c>
      <c r="H158" s="216">
        <v>29.5</v>
      </c>
      <c r="I158" s="216">
        <v>25.303820658479683</v>
      </c>
      <c r="J158" s="216">
        <v>28.566666666666663</v>
      </c>
      <c r="K158" s="216">
        <v>28.533333333333331</v>
      </c>
      <c r="L158" s="216">
        <v>29.166666666666668</v>
      </c>
      <c r="M158" s="216">
        <v>11.666666666666666</v>
      </c>
      <c r="N158" s="211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/>
      <c r="BJ158" s="212"/>
      <c r="BK158" s="212"/>
      <c r="BL158" s="212"/>
      <c r="BM158" s="215"/>
    </row>
    <row r="159" spans="1:65">
      <c r="A159" s="30"/>
      <c r="B159" s="3" t="s">
        <v>239</v>
      </c>
      <c r="C159" s="29"/>
      <c r="D159" s="217">
        <v>29.25</v>
      </c>
      <c r="E159" s="217">
        <v>30</v>
      </c>
      <c r="F159" s="217" t="s">
        <v>736</v>
      </c>
      <c r="G159" s="217">
        <v>28</v>
      </c>
      <c r="H159" s="217">
        <v>30</v>
      </c>
      <c r="I159" s="217">
        <v>25.137184075071048</v>
      </c>
      <c r="J159" s="217">
        <v>28.7</v>
      </c>
      <c r="K159" s="217">
        <v>28.55</v>
      </c>
      <c r="L159" s="217">
        <v>29</v>
      </c>
      <c r="M159" s="217">
        <v>10</v>
      </c>
      <c r="N159" s="211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  <c r="BI159" s="212"/>
      <c r="BJ159" s="212"/>
      <c r="BK159" s="212"/>
      <c r="BL159" s="212"/>
      <c r="BM159" s="215"/>
    </row>
    <row r="160" spans="1:65">
      <c r="A160" s="30"/>
      <c r="B160" s="3" t="s">
        <v>240</v>
      </c>
      <c r="C160" s="29"/>
      <c r="D160" s="23">
        <v>0.13784048752090108</v>
      </c>
      <c r="E160" s="23">
        <v>1.0954451150103321</v>
      </c>
      <c r="F160" s="23" t="s">
        <v>736</v>
      </c>
      <c r="G160" s="23">
        <v>0.89442719099991586</v>
      </c>
      <c r="H160" s="23">
        <v>1.3784048752090221</v>
      </c>
      <c r="I160" s="23">
        <v>2.84233768946202</v>
      </c>
      <c r="J160" s="23">
        <v>0.59553897157672842</v>
      </c>
      <c r="K160" s="23">
        <v>0.72295689129205076</v>
      </c>
      <c r="L160" s="23">
        <v>0.40824829046386296</v>
      </c>
      <c r="M160" s="23">
        <v>4.0824829046386313</v>
      </c>
      <c r="N160" s="157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3" t="s">
        <v>87</v>
      </c>
      <c r="C161" s="29"/>
      <c r="D161" s="13">
        <v>4.7124952998598658E-3</v>
      </c>
      <c r="E161" s="13">
        <v>3.6514837167011073E-2</v>
      </c>
      <c r="F161" s="13" t="s">
        <v>736</v>
      </c>
      <c r="G161" s="13">
        <v>3.1943828249996996E-2</v>
      </c>
      <c r="H161" s="13">
        <v>4.6725588990136339E-2</v>
      </c>
      <c r="I161" s="13">
        <v>0.11232840003983789</v>
      </c>
      <c r="J161" s="13">
        <v>2.0847338561612434E-2</v>
      </c>
      <c r="K161" s="13">
        <v>2.5337274227525144E-2</v>
      </c>
      <c r="L161" s="13">
        <v>1.3997084244475301E-2</v>
      </c>
      <c r="M161" s="13">
        <v>0.34992710611188271</v>
      </c>
      <c r="N161" s="157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A162" s="30"/>
      <c r="B162" s="3" t="s">
        <v>241</v>
      </c>
      <c r="C162" s="29"/>
      <c r="D162" s="13">
        <v>4.9079754601226711E-3</v>
      </c>
      <c r="E162" s="13">
        <v>3.0674846625766916E-2</v>
      </c>
      <c r="F162" s="13" t="s">
        <v>736</v>
      </c>
      <c r="G162" s="13">
        <v>-3.8036809815950923E-2</v>
      </c>
      <c r="H162" s="13">
        <v>1.3496932515337345E-2</v>
      </c>
      <c r="I162" s="13">
        <v>-0.13066628412585135</v>
      </c>
      <c r="J162" s="13">
        <v>-1.8568507157464387E-2</v>
      </c>
      <c r="K162" s="13">
        <v>-1.9713701431492869E-2</v>
      </c>
      <c r="L162" s="13">
        <v>2.044989775051187E-3</v>
      </c>
      <c r="M162" s="13">
        <v>-0.59918200408997957</v>
      </c>
      <c r="N162" s="157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6"/>
    </row>
    <row r="163" spans="1:65">
      <c r="A163" s="30"/>
      <c r="B163" s="46" t="s">
        <v>242</v>
      </c>
      <c r="C163" s="47"/>
      <c r="D163" s="45">
        <v>0.34</v>
      </c>
      <c r="E163" s="45">
        <v>1.02</v>
      </c>
      <c r="F163" s="45">
        <v>19</v>
      </c>
      <c r="G163" s="45">
        <v>0.78</v>
      </c>
      <c r="H163" s="45">
        <v>0.56999999999999995</v>
      </c>
      <c r="I163" s="45">
        <v>3.2</v>
      </c>
      <c r="J163" s="45">
        <v>0.27</v>
      </c>
      <c r="K163" s="45">
        <v>0.3</v>
      </c>
      <c r="L163" s="45">
        <v>0.27</v>
      </c>
      <c r="M163" s="45">
        <v>15.46</v>
      </c>
      <c r="N163" s="157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6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BM164" s="56"/>
    </row>
    <row r="165" spans="1:65" ht="15">
      <c r="B165" s="8" t="s">
        <v>614</v>
      </c>
      <c r="BM165" s="28" t="s">
        <v>67</v>
      </c>
    </row>
    <row r="166" spans="1:65" ht="15">
      <c r="A166" s="25" t="s">
        <v>22</v>
      </c>
      <c r="B166" s="18" t="s">
        <v>114</v>
      </c>
      <c r="C166" s="15" t="s">
        <v>115</v>
      </c>
      <c r="D166" s="16" t="s">
        <v>234</v>
      </c>
      <c r="E166" s="17" t="s">
        <v>234</v>
      </c>
      <c r="F166" s="17" t="s">
        <v>234</v>
      </c>
      <c r="G166" s="17" t="s">
        <v>234</v>
      </c>
      <c r="H166" s="17" t="s">
        <v>234</v>
      </c>
      <c r="I166" s="17" t="s">
        <v>234</v>
      </c>
      <c r="J166" s="17" t="s">
        <v>234</v>
      </c>
      <c r="K166" s="157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235</v>
      </c>
      <c r="C167" s="9" t="s">
        <v>235</v>
      </c>
      <c r="D167" s="154" t="s">
        <v>246</v>
      </c>
      <c r="E167" s="156" t="s">
        <v>253</v>
      </c>
      <c r="F167" s="156" t="s">
        <v>254</v>
      </c>
      <c r="G167" s="156" t="s">
        <v>257</v>
      </c>
      <c r="H167" s="156" t="s">
        <v>263</v>
      </c>
      <c r="I167" s="156" t="s">
        <v>264</v>
      </c>
      <c r="J167" s="156" t="s">
        <v>267</v>
      </c>
      <c r="K167" s="157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326</v>
      </c>
      <c r="E168" s="11" t="s">
        <v>326</v>
      </c>
      <c r="F168" s="11" t="s">
        <v>103</v>
      </c>
      <c r="G168" s="11" t="s">
        <v>326</v>
      </c>
      <c r="H168" s="11" t="s">
        <v>100</v>
      </c>
      <c r="I168" s="11" t="s">
        <v>103</v>
      </c>
      <c r="J168" s="11" t="s">
        <v>103</v>
      </c>
      <c r="K168" s="157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157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31">
        <v>80</v>
      </c>
      <c r="E170" s="231">
        <v>76.599999999999994</v>
      </c>
      <c r="F170" s="231">
        <v>81.5</v>
      </c>
      <c r="G170" s="231">
        <v>79.1177474887796</v>
      </c>
      <c r="H170" s="231">
        <v>81.548000000000002</v>
      </c>
      <c r="I170" s="232">
        <v>98</v>
      </c>
      <c r="J170" s="231">
        <v>78.900000000000006</v>
      </c>
      <c r="K170" s="234"/>
      <c r="L170" s="235"/>
      <c r="M170" s="235"/>
      <c r="N170" s="235"/>
      <c r="O170" s="235"/>
      <c r="P170" s="235"/>
      <c r="Q170" s="235"/>
      <c r="R170" s="235"/>
      <c r="S170" s="235"/>
      <c r="T170" s="235"/>
      <c r="U170" s="235"/>
      <c r="V170" s="235"/>
      <c r="W170" s="235"/>
      <c r="X170" s="235"/>
      <c r="Y170" s="235"/>
      <c r="Z170" s="235"/>
      <c r="AA170" s="235"/>
      <c r="AB170" s="235"/>
      <c r="AC170" s="235"/>
      <c r="AD170" s="235"/>
      <c r="AE170" s="235"/>
      <c r="AF170" s="235"/>
      <c r="AG170" s="235"/>
      <c r="AH170" s="235"/>
      <c r="AI170" s="235"/>
      <c r="AJ170" s="235"/>
      <c r="AK170" s="235"/>
      <c r="AL170" s="235"/>
      <c r="AM170" s="235"/>
      <c r="AN170" s="235"/>
      <c r="AO170" s="235"/>
      <c r="AP170" s="235"/>
      <c r="AQ170" s="235"/>
      <c r="AR170" s="235"/>
      <c r="AS170" s="235"/>
      <c r="AT170" s="235"/>
      <c r="AU170" s="235"/>
      <c r="AV170" s="235"/>
      <c r="AW170" s="235"/>
      <c r="AX170" s="235"/>
      <c r="AY170" s="235"/>
      <c r="AZ170" s="235"/>
      <c r="BA170" s="235"/>
      <c r="BB170" s="235"/>
      <c r="BC170" s="235"/>
      <c r="BD170" s="235"/>
      <c r="BE170" s="235"/>
      <c r="BF170" s="235"/>
      <c r="BG170" s="235"/>
      <c r="BH170" s="235"/>
      <c r="BI170" s="235"/>
      <c r="BJ170" s="235"/>
      <c r="BK170" s="235"/>
      <c r="BL170" s="235"/>
      <c r="BM170" s="236">
        <v>1</v>
      </c>
    </row>
    <row r="171" spans="1:65">
      <c r="A171" s="30"/>
      <c r="B171" s="19">
        <v>1</v>
      </c>
      <c r="C171" s="9">
        <v>2</v>
      </c>
      <c r="D171" s="237">
        <v>65.599999999999994</v>
      </c>
      <c r="E171" s="237">
        <v>71.900000000000006</v>
      </c>
      <c r="F171" s="237">
        <v>81.2</v>
      </c>
      <c r="G171" s="237">
        <v>78.969519346610298</v>
      </c>
      <c r="H171" s="237">
        <v>79.385000000000005</v>
      </c>
      <c r="I171" s="238">
        <v>90</v>
      </c>
      <c r="J171" s="237">
        <v>81</v>
      </c>
      <c r="K171" s="234"/>
      <c r="L171" s="235"/>
      <c r="M171" s="235"/>
      <c r="N171" s="235"/>
      <c r="O171" s="235"/>
      <c r="P171" s="235"/>
      <c r="Q171" s="235"/>
      <c r="R171" s="235"/>
      <c r="S171" s="235"/>
      <c r="T171" s="235"/>
      <c r="U171" s="235"/>
      <c r="V171" s="235"/>
      <c r="W171" s="235"/>
      <c r="X171" s="235"/>
      <c r="Y171" s="235"/>
      <c r="Z171" s="235"/>
      <c r="AA171" s="235"/>
      <c r="AB171" s="235"/>
      <c r="AC171" s="235"/>
      <c r="AD171" s="235"/>
      <c r="AE171" s="235"/>
      <c r="AF171" s="235"/>
      <c r="AG171" s="235"/>
      <c r="AH171" s="235"/>
      <c r="AI171" s="235"/>
      <c r="AJ171" s="235"/>
      <c r="AK171" s="235"/>
      <c r="AL171" s="235"/>
      <c r="AM171" s="235"/>
      <c r="AN171" s="235"/>
      <c r="AO171" s="235"/>
      <c r="AP171" s="235"/>
      <c r="AQ171" s="235"/>
      <c r="AR171" s="235"/>
      <c r="AS171" s="235"/>
      <c r="AT171" s="235"/>
      <c r="AU171" s="235"/>
      <c r="AV171" s="235"/>
      <c r="AW171" s="235"/>
      <c r="AX171" s="235"/>
      <c r="AY171" s="235"/>
      <c r="AZ171" s="235"/>
      <c r="BA171" s="235"/>
      <c r="BB171" s="235"/>
      <c r="BC171" s="235"/>
      <c r="BD171" s="235"/>
      <c r="BE171" s="235"/>
      <c r="BF171" s="235"/>
      <c r="BG171" s="235"/>
      <c r="BH171" s="235"/>
      <c r="BI171" s="235"/>
      <c r="BJ171" s="235"/>
      <c r="BK171" s="235"/>
      <c r="BL171" s="235"/>
      <c r="BM171" s="236">
        <v>35</v>
      </c>
    </row>
    <row r="172" spans="1:65">
      <c r="A172" s="30"/>
      <c r="B172" s="19">
        <v>1</v>
      </c>
      <c r="C172" s="9">
        <v>3</v>
      </c>
      <c r="D172" s="237">
        <v>80.599999999999994</v>
      </c>
      <c r="E172" s="237">
        <v>71.7</v>
      </c>
      <c r="F172" s="237">
        <v>81.2</v>
      </c>
      <c r="G172" s="237">
        <v>78.493526617414403</v>
      </c>
      <c r="H172" s="237">
        <v>81.635000000000005</v>
      </c>
      <c r="I172" s="238">
        <v>136</v>
      </c>
      <c r="J172" s="237">
        <v>81</v>
      </c>
      <c r="K172" s="234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5"/>
      <c r="AD172" s="235"/>
      <c r="AE172" s="235"/>
      <c r="AF172" s="235"/>
      <c r="AG172" s="235"/>
      <c r="AH172" s="235"/>
      <c r="AI172" s="235"/>
      <c r="AJ172" s="235"/>
      <c r="AK172" s="235"/>
      <c r="AL172" s="235"/>
      <c r="AM172" s="235"/>
      <c r="AN172" s="235"/>
      <c r="AO172" s="235"/>
      <c r="AP172" s="235"/>
      <c r="AQ172" s="235"/>
      <c r="AR172" s="235"/>
      <c r="AS172" s="235"/>
      <c r="AT172" s="235"/>
      <c r="AU172" s="235"/>
      <c r="AV172" s="235"/>
      <c r="AW172" s="235"/>
      <c r="AX172" s="235"/>
      <c r="AY172" s="235"/>
      <c r="AZ172" s="235"/>
      <c r="BA172" s="235"/>
      <c r="BB172" s="235"/>
      <c r="BC172" s="235"/>
      <c r="BD172" s="235"/>
      <c r="BE172" s="235"/>
      <c r="BF172" s="235"/>
      <c r="BG172" s="235"/>
      <c r="BH172" s="235"/>
      <c r="BI172" s="235"/>
      <c r="BJ172" s="235"/>
      <c r="BK172" s="235"/>
      <c r="BL172" s="235"/>
      <c r="BM172" s="236">
        <v>16</v>
      </c>
    </row>
    <row r="173" spans="1:65">
      <c r="A173" s="30"/>
      <c r="B173" s="19">
        <v>1</v>
      </c>
      <c r="C173" s="9">
        <v>4</v>
      </c>
      <c r="D173" s="237">
        <v>65.599999999999994</v>
      </c>
      <c r="E173" s="237">
        <v>68.8</v>
      </c>
      <c r="F173" s="237">
        <v>80.8</v>
      </c>
      <c r="G173" s="237">
        <v>77.531743253442798</v>
      </c>
      <c r="H173" s="237">
        <v>82.456999999999994</v>
      </c>
      <c r="I173" s="238">
        <v>84</v>
      </c>
      <c r="J173" s="237">
        <v>81.7</v>
      </c>
      <c r="K173" s="234"/>
      <c r="L173" s="235"/>
      <c r="M173" s="235"/>
      <c r="N173" s="235"/>
      <c r="O173" s="235"/>
      <c r="P173" s="235"/>
      <c r="Q173" s="235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  <c r="AC173" s="235"/>
      <c r="AD173" s="235"/>
      <c r="AE173" s="235"/>
      <c r="AF173" s="235"/>
      <c r="AG173" s="235"/>
      <c r="AH173" s="235"/>
      <c r="AI173" s="235"/>
      <c r="AJ173" s="235"/>
      <c r="AK173" s="235"/>
      <c r="AL173" s="235"/>
      <c r="AM173" s="235"/>
      <c r="AN173" s="235"/>
      <c r="AO173" s="235"/>
      <c r="AP173" s="235"/>
      <c r="AQ173" s="235"/>
      <c r="AR173" s="235"/>
      <c r="AS173" s="235"/>
      <c r="AT173" s="235"/>
      <c r="AU173" s="235"/>
      <c r="AV173" s="235"/>
      <c r="AW173" s="235"/>
      <c r="AX173" s="235"/>
      <c r="AY173" s="235"/>
      <c r="AZ173" s="235"/>
      <c r="BA173" s="235"/>
      <c r="BB173" s="235"/>
      <c r="BC173" s="235"/>
      <c r="BD173" s="235"/>
      <c r="BE173" s="235"/>
      <c r="BF173" s="235"/>
      <c r="BG173" s="235"/>
      <c r="BH173" s="235"/>
      <c r="BI173" s="235"/>
      <c r="BJ173" s="235"/>
      <c r="BK173" s="235"/>
      <c r="BL173" s="235"/>
      <c r="BM173" s="236">
        <v>78.26957111673444</v>
      </c>
    </row>
    <row r="174" spans="1:65">
      <c r="A174" s="30"/>
      <c r="B174" s="19">
        <v>1</v>
      </c>
      <c r="C174" s="9">
        <v>5</v>
      </c>
      <c r="D174" s="237">
        <v>81.900000000000006</v>
      </c>
      <c r="E174" s="237">
        <v>73.2</v>
      </c>
      <c r="F174" s="237">
        <v>79.8</v>
      </c>
      <c r="G174" s="237">
        <v>77.9696260691276</v>
      </c>
      <c r="H174" s="237">
        <v>82.891000000000005</v>
      </c>
      <c r="I174" s="238">
        <v>144</v>
      </c>
      <c r="J174" s="237">
        <v>78.099999999999994</v>
      </c>
      <c r="K174" s="234"/>
      <c r="L174" s="235"/>
      <c r="M174" s="235"/>
      <c r="N174" s="235"/>
      <c r="O174" s="235"/>
      <c r="P174" s="235"/>
      <c r="Q174" s="235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5"/>
      <c r="AD174" s="235"/>
      <c r="AE174" s="235"/>
      <c r="AF174" s="235"/>
      <c r="AG174" s="235"/>
      <c r="AH174" s="235"/>
      <c r="AI174" s="235"/>
      <c r="AJ174" s="235"/>
      <c r="AK174" s="235"/>
      <c r="AL174" s="235"/>
      <c r="AM174" s="235"/>
      <c r="AN174" s="235"/>
      <c r="AO174" s="235"/>
      <c r="AP174" s="235"/>
      <c r="AQ174" s="235"/>
      <c r="AR174" s="235"/>
      <c r="AS174" s="235"/>
      <c r="AT174" s="235"/>
      <c r="AU174" s="235"/>
      <c r="AV174" s="235"/>
      <c r="AW174" s="235"/>
      <c r="AX174" s="235"/>
      <c r="AY174" s="235"/>
      <c r="AZ174" s="235"/>
      <c r="BA174" s="235"/>
      <c r="BB174" s="235"/>
      <c r="BC174" s="235"/>
      <c r="BD174" s="235"/>
      <c r="BE174" s="235"/>
      <c r="BF174" s="235"/>
      <c r="BG174" s="235"/>
      <c r="BH174" s="235"/>
      <c r="BI174" s="235"/>
      <c r="BJ174" s="235"/>
      <c r="BK174" s="235"/>
      <c r="BL174" s="235"/>
      <c r="BM174" s="236">
        <v>129</v>
      </c>
    </row>
    <row r="175" spans="1:65">
      <c r="A175" s="30"/>
      <c r="B175" s="19">
        <v>1</v>
      </c>
      <c r="C175" s="9">
        <v>6</v>
      </c>
      <c r="D175" s="237">
        <v>78.099999999999994</v>
      </c>
      <c r="E175" s="237">
        <v>74.3</v>
      </c>
      <c r="F175" s="237">
        <v>79.3</v>
      </c>
      <c r="G175" s="237">
        <v>76.243397427064906</v>
      </c>
      <c r="H175" s="237">
        <v>82.662999999999997</v>
      </c>
      <c r="I175" s="238">
        <v>127</v>
      </c>
      <c r="J175" s="237">
        <v>86</v>
      </c>
      <c r="K175" s="234"/>
      <c r="L175" s="235"/>
      <c r="M175" s="235"/>
      <c r="N175" s="235"/>
      <c r="O175" s="235"/>
      <c r="P175" s="235"/>
      <c r="Q175" s="235"/>
      <c r="R175" s="235"/>
      <c r="S175" s="235"/>
      <c r="T175" s="235"/>
      <c r="U175" s="235"/>
      <c r="V175" s="235"/>
      <c r="W175" s="235"/>
      <c r="X175" s="235"/>
      <c r="Y175" s="235"/>
      <c r="Z175" s="235"/>
      <c r="AA175" s="235"/>
      <c r="AB175" s="235"/>
      <c r="AC175" s="235"/>
      <c r="AD175" s="235"/>
      <c r="AE175" s="235"/>
      <c r="AF175" s="235"/>
      <c r="AG175" s="235"/>
      <c r="AH175" s="235"/>
      <c r="AI175" s="235"/>
      <c r="AJ175" s="235"/>
      <c r="AK175" s="235"/>
      <c r="AL175" s="235"/>
      <c r="AM175" s="235"/>
      <c r="AN175" s="235"/>
      <c r="AO175" s="235"/>
      <c r="AP175" s="235"/>
      <c r="AQ175" s="235"/>
      <c r="AR175" s="235"/>
      <c r="AS175" s="235"/>
      <c r="AT175" s="235"/>
      <c r="AU175" s="235"/>
      <c r="AV175" s="235"/>
      <c r="AW175" s="235"/>
      <c r="AX175" s="235"/>
      <c r="AY175" s="235"/>
      <c r="AZ175" s="235"/>
      <c r="BA175" s="235"/>
      <c r="BB175" s="235"/>
      <c r="BC175" s="235"/>
      <c r="BD175" s="235"/>
      <c r="BE175" s="235"/>
      <c r="BF175" s="235"/>
      <c r="BG175" s="235"/>
      <c r="BH175" s="235"/>
      <c r="BI175" s="235"/>
      <c r="BJ175" s="235"/>
      <c r="BK175" s="235"/>
      <c r="BL175" s="235"/>
      <c r="BM175" s="240"/>
    </row>
    <row r="176" spans="1:65">
      <c r="A176" s="30"/>
      <c r="B176" s="20" t="s">
        <v>238</v>
      </c>
      <c r="C176" s="12"/>
      <c r="D176" s="241">
        <v>75.3</v>
      </c>
      <c r="E176" s="241">
        <v>72.75</v>
      </c>
      <c r="F176" s="241">
        <v>80.63333333333334</v>
      </c>
      <c r="G176" s="241">
        <v>78.054260033739936</v>
      </c>
      <c r="H176" s="241">
        <v>81.763166666666663</v>
      </c>
      <c r="I176" s="241">
        <v>113.16666666666667</v>
      </c>
      <c r="J176" s="241">
        <v>81.116666666666674</v>
      </c>
      <c r="K176" s="234"/>
      <c r="L176" s="235"/>
      <c r="M176" s="235"/>
      <c r="N176" s="235"/>
      <c r="O176" s="235"/>
      <c r="P176" s="235"/>
      <c r="Q176" s="235"/>
      <c r="R176" s="235"/>
      <c r="S176" s="235"/>
      <c r="T176" s="235"/>
      <c r="U176" s="235"/>
      <c r="V176" s="235"/>
      <c r="W176" s="235"/>
      <c r="X176" s="235"/>
      <c r="Y176" s="235"/>
      <c r="Z176" s="235"/>
      <c r="AA176" s="235"/>
      <c r="AB176" s="235"/>
      <c r="AC176" s="235"/>
      <c r="AD176" s="235"/>
      <c r="AE176" s="235"/>
      <c r="AF176" s="235"/>
      <c r="AG176" s="235"/>
      <c r="AH176" s="235"/>
      <c r="AI176" s="235"/>
      <c r="AJ176" s="235"/>
      <c r="AK176" s="235"/>
      <c r="AL176" s="235"/>
      <c r="AM176" s="235"/>
      <c r="AN176" s="235"/>
      <c r="AO176" s="235"/>
      <c r="AP176" s="235"/>
      <c r="AQ176" s="235"/>
      <c r="AR176" s="235"/>
      <c r="AS176" s="235"/>
      <c r="AT176" s="235"/>
      <c r="AU176" s="235"/>
      <c r="AV176" s="235"/>
      <c r="AW176" s="235"/>
      <c r="AX176" s="235"/>
      <c r="AY176" s="235"/>
      <c r="AZ176" s="235"/>
      <c r="BA176" s="235"/>
      <c r="BB176" s="235"/>
      <c r="BC176" s="235"/>
      <c r="BD176" s="235"/>
      <c r="BE176" s="235"/>
      <c r="BF176" s="235"/>
      <c r="BG176" s="235"/>
      <c r="BH176" s="235"/>
      <c r="BI176" s="235"/>
      <c r="BJ176" s="235"/>
      <c r="BK176" s="235"/>
      <c r="BL176" s="235"/>
      <c r="BM176" s="240"/>
    </row>
    <row r="177" spans="1:65">
      <c r="A177" s="30"/>
      <c r="B177" s="3" t="s">
        <v>239</v>
      </c>
      <c r="C177" s="29"/>
      <c r="D177" s="237">
        <v>79.05</v>
      </c>
      <c r="E177" s="237">
        <v>72.550000000000011</v>
      </c>
      <c r="F177" s="237">
        <v>81</v>
      </c>
      <c r="G177" s="237">
        <v>78.231576343271001</v>
      </c>
      <c r="H177" s="237">
        <v>82.045999999999992</v>
      </c>
      <c r="I177" s="237">
        <v>112.5</v>
      </c>
      <c r="J177" s="237">
        <v>81</v>
      </c>
      <c r="K177" s="234"/>
      <c r="L177" s="235"/>
      <c r="M177" s="235"/>
      <c r="N177" s="235"/>
      <c r="O177" s="235"/>
      <c r="P177" s="235"/>
      <c r="Q177" s="235"/>
      <c r="R177" s="235"/>
      <c r="S177" s="235"/>
      <c r="T177" s="235"/>
      <c r="U177" s="235"/>
      <c r="V177" s="235"/>
      <c r="W177" s="235"/>
      <c r="X177" s="235"/>
      <c r="Y177" s="235"/>
      <c r="Z177" s="235"/>
      <c r="AA177" s="235"/>
      <c r="AB177" s="235"/>
      <c r="AC177" s="235"/>
      <c r="AD177" s="235"/>
      <c r="AE177" s="235"/>
      <c r="AF177" s="235"/>
      <c r="AG177" s="235"/>
      <c r="AH177" s="235"/>
      <c r="AI177" s="235"/>
      <c r="AJ177" s="235"/>
      <c r="AK177" s="235"/>
      <c r="AL177" s="235"/>
      <c r="AM177" s="235"/>
      <c r="AN177" s="235"/>
      <c r="AO177" s="235"/>
      <c r="AP177" s="235"/>
      <c r="AQ177" s="235"/>
      <c r="AR177" s="235"/>
      <c r="AS177" s="235"/>
      <c r="AT177" s="235"/>
      <c r="AU177" s="235"/>
      <c r="AV177" s="235"/>
      <c r="AW177" s="235"/>
      <c r="AX177" s="235"/>
      <c r="AY177" s="235"/>
      <c r="AZ177" s="235"/>
      <c r="BA177" s="235"/>
      <c r="BB177" s="235"/>
      <c r="BC177" s="235"/>
      <c r="BD177" s="235"/>
      <c r="BE177" s="235"/>
      <c r="BF177" s="235"/>
      <c r="BG177" s="235"/>
      <c r="BH177" s="235"/>
      <c r="BI177" s="235"/>
      <c r="BJ177" s="235"/>
      <c r="BK177" s="235"/>
      <c r="BL177" s="235"/>
      <c r="BM177" s="240"/>
    </row>
    <row r="178" spans="1:65">
      <c r="A178" s="30"/>
      <c r="B178" s="3" t="s">
        <v>240</v>
      </c>
      <c r="C178" s="29"/>
      <c r="D178" s="217">
        <v>7.6126210992009868</v>
      </c>
      <c r="E178" s="217">
        <v>2.6402651382010842</v>
      </c>
      <c r="F178" s="217">
        <v>0.88242091241463116</v>
      </c>
      <c r="G178" s="217">
        <v>1.0696794269562895</v>
      </c>
      <c r="H178" s="217">
        <v>1.2869741903653937</v>
      </c>
      <c r="I178" s="217">
        <v>25.615750363139192</v>
      </c>
      <c r="J178" s="217">
        <v>2.7650798662365381</v>
      </c>
      <c r="K178" s="211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  <c r="BI178" s="212"/>
      <c r="BJ178" s="212"/>
      <c r="BK178" s="212"/>
      <c r="BL178" s="212"/>
      <c r="BM178" s="215"/>
    </row>
    <row r="179" spans="1:65">
      <c r="A179" s="30"/>
      <c r="B179" s="3" t="s">
        <v>87</v>
      </c>
      <c r="C179" s="29"/>
      <c r="D179" s="13">
        <v>0.10109722575300116</v>
      </c>
      <c r="E179" s="13">
        <v>3.629230430516954E-2</v>
      </c>
      <c r="F179" s="13">
        <v>1.0943624378850323E-2</v>
      </c>
      <c r="G179" s="13">
        <v>1.3704305524053486E-2</v>
      </c>
      <c r="H179" s="13">
        <v>1.5740268421991898E-2</v>
      </c>
      <c r="I179" s="13">
        <v>0.22635420055793098</v>
      </c>
      <c r="J179" s="13">
        <v>3.4087690974767264E-2</v>
      </c>
      <c r="K179" s="157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3" t="s">
        <v>241</v>
      </c>
      <c r="C180" s="29"/>
      <c r="D180" s="13">
        <v>-3.7940301375939622E-2</v>
      </c>
      <c r="E180" s="13">
        <v>-7.0520012285519296E-2</v>
      </c>
      <c r="F180" s="13">
        <v>3.0200270461089973E-2</v>
      </c>
      <c r="G180" s="13">
        <v>-2.7508913096429E-3</v>
      </c>
      <c r="H180" s="13">
        <v>4.4635424726190642E-2</v>
      </c>
      <c r="I180" s="13">
        <v>0.44585775866697008</v>
      </c>
      <c r="J180" s="13">
        <v>3.6375509783820759E-2</v>
      </c>
      <c r="K180" s="157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46" t="s">
        <v>242</v>
      </c>
      <c r="C181" s="47"/>
      <c r="D181" s="45">
        <v>1.39</v>
      </c>
      <c r="E181" s="45">
        <v>2.06</v>
      </c>
      <c r="F181" s="45">
        <v>0</v>
      </c>
      <c r="G181" s="45">
        <v>0.67</v>
      </c>
      <c r="H181" s="45">
        <v>0.3</v>
      </c>
      <c r="I181" s="45">
        <v>8.51</v>
      </c>
      <c r="J181" s="45">
        <v>0.13</v>
      </c>
      <c r="K181" s="157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BM182" s="56"/>
    </row>
    <row r="183" spans="1:65" ht="15">
      <c r="B183" s="8" t="s">
        <v>615</v>
      </c>
      <c r="BM183" s="28" t="s">
        <v>67</v>
      </c>
    </row>
    <row r="184" spans="1:65" ht="15">
      <c r="A184" s="25" t="s">
        <v>25</v>
      </c>
      <c r="B184" s="18" t="s">
        <v>114</v>
      </c>
      <c r="C184" s="15" t="s">
        <v>115</v>
      </c>
      <c r="D184" s="16" t="s">
        <v>234</v>
      </c>
      <c r="E184" s="17" t="s">
        <v>234</v>
      </c>
      <c r="F184" s="17" t="s">
        <v>234</v>
      </c>
      <c r="G184" s="17" t="s">
        <v>234</v>
      </c>
      <c r="H184" s="17" t="s">
        <v>234</v>
      </c>
      <c r="I184" s="17" t="s">
        <v>234</v>
      </c>
      <c r="J184" s="17" t="s">
        <v>234</v>
      </c>
      <c r="K184" s="17" t="s">
        <v>234</v>
      </c>
      <c r="L184" s="17" t="s">
        <v>234</v>
      </c>
      <c r="M184" s="17" t="s">
        <v>234</v>
      </c>
      <c r="N184" s="17" t="s">
        <v>234</v>
      </c>
      <c r="O184" s="17" t="s">
        <v>234</v>
      </c>
      <c r="P184" s="17" t="s">
        <v>234</v>
      </c>
      <c r="Q184" s="17" t="s">
        <v>234</v>
      </c>
      <c r="R184" s="17" t="s">
        <v>234</v>
      </c>
      <c r="S184" s="17" t="s">
        <v>234</v>
      </c>
      <c r="T184" s="17" t="s">
        <v>234</v>
      </c>
      <c r="U184" s="17" t="s">
        <v>234</v>
      </c>
      <c r="V184" s="17" t="s">
        <v>234</v>
      </c>
      <c r="W184" s="17" t="s">
        <v>234</v>
      </c>
      <c r="X184" s="17" t="s">
        <v>234</v>
      </c>
      <c r="Y184" s="157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235</v>
      </c>
      <c r="C185" s="9" t="s">
        <v>235</v>
      </c>
      <c r="D185" s="154" t="s">
        <v>245</v>
      </c>
      <c r="E185" s="156" t="s">
        <v>246</v>
      </c>
      <c r="F185" s="156" t="s">
        <v>247</v>
      </c>
      <c r="G185" s="156" t="s">
        <v>248</v>
      </c>
      <c r="H185" s="156" t="s">
        <v>249</v>
      </c>
      <c r="I185" s="156" t="s">
        <v>250</v>
      </c>
      <c r="J185" s="156" t="s">
        <v>251</v>
      </c>
      <c r="K185" s="156" t="s">
        <v>252</v>
      </c>
      <c r="L185" s="156" t="s">
        <v>253</v>
      </c>
      <c r="M185" s="156" t="s">
        <v>254</v>
      </c>
      <c r="N185" s="156" t="s">
        <v>255</v>
      </c>
      <c r="O185" s="156" t="s">
        <v>256</v>
      </c>
      <c r="P185" s="156" t="s">
        <v>257</v>
      </c>
      <c r="Q185" s="156" t="s">
        <v>259</v>
      </c>
      <c r="R185" s="156" t="s">
        <v>260</v>
      </c>
      <c r="S185" s="156" t="s">
        <v>261</v>
      </c>
      <c r="T185" s="156" t="s">
        <v>264</v>
      </c>
      <c r="U185" s="156" t="s">
        <v>267</v>
      </c>
      <c r="V185" s="156" t="s">
        <v>269</v>
      </c>
      <c r="W185" s="156" t="s">
        <v>270</v>
      </c>
      <c r="X185" s="156" t="s">
        <v>271</v>
      </c>
      <c r="Y185" s="157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326</v>
      </c>
      <c r="E186" s="11" t="s">
        <v>326</v>
      </c>
      <c r="F186" s="11" t="s">
        <v>104</v>
      </c>
      <c r="G186" s="11" t="s">
        <v>104</v>
      </c>
      <c r="H186" s="11" t="s">
        <v>104</v>
      </c>
      <c r="I186" s="11" t="s">
        <v>104</v>
      </c>
      <c r="J186" s="11" t="s">
        <v>104</v>
      </c>
      <c r="K186" s="11" t="s">
        <v>104</v>
      </c>
      <c r="L186" s="11" t="s">
        <v>326</v>
      </c>
      <c r="M186" s="11" t="s">
        <v>103</v>
      </c>
      <c r="N186" s="11" t="s">
        <v>104</v>
      </c>
      <c r="O186" s="11" t="s">
        <v>104</v>
      </c>
      <c r="P186" s="11" t="s">
        <v>326</v>
      </c>
      <c r="Q186" s="11" t="s">
        <v>103</v>
      </c>
      <c r="R186" s="11" t="s">
        <v>104</v>
      </c>
      <c r="S186" s="11" t="s">
        <v>326</v>
      </c>
      <c r="T186" s="11" t="s">
        <v>103</v>
      </c>
      <c r="U186" s="11" t="s">
        <v>103</v>
      </c>
      <c r="V186" s="11" t="s">
        <v>104</v>
      </c>
      <c r="W186" s="11" t="s">
        <v>104</v>
      </c>
      <c r="X186" s="11" t="s">
        <v>104</v>
      </c>
      <c r="Y186" s="157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157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29">
        <v>36</v>
      </c>
      <c r="E188" s="229">
        <v>31.8</v>
      </c>
      <c r="F188" s="229">
        <v>32</v>
      </c>
      <c r="G188" s="229">
        <v>30</v>
      </c>
      <c r="H188" s="229">
        <v>40</v>
      </c>
      <c r="I188" s="229">
        <v>30</v>
      </c>
      <c r="J188" s="229">
        <v>30</v>
      </c>
      <c r="K188" s="229">
        <v>30</v>
      </c>
      <c r="L188" s="229">
        <v>33</v>
      </c>
      <c r="M188" s="229">
        <v>33</v>
      </c>
      <c r="N188" s="229">
        <v>30</v>
      </c>
      <c r="O188" s="229">
        <v>33</v>
      </c>
      <c r="P188" s="229">
        <v>31.614186095538852</v>
      </c>
      <c r="Q188" s="229">
        <v>33.767332542411893</v>
      </c>
      <c r="R188" s="229">
        <v>32</v>
      </c>
      <c r="S188" s="229">
        <v>36</v>
      </c>
      <c r="T188" s="210">
        <v>38</v>
      </c>
      <c r="U188" s="229">
        <v>30.800000000000004</v>
      </c>
      <c r="V188" s="229">
        <v>28</v>
      </c>
      <c r="W188" s="229">
        <v>30</v>
      </c>
      <c r="X188" s="210" t="s">
        <v>289</v>
      </c>
      <c r="Y188" s="211"/>
      <c r="Z188" s="212"/>
      <c r="AA188" s="212"/>
      <c r="AB188" s="212"/>
      <c r="AC188" s="212"/>
      <c r="AD188" s="212"/>
      <c r="AE188" s="212"/>
      <c r="AF188" s="212"/>
      <c r="AG188" s="212"/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  <c r="BI188" s="212"/>
      <c r="BJ188" s="212"/>
      <c r="BK188" s="212"/>
      <c r="BL188" s="212"/>
      <c r="BM188" s="213">
        <v>1</v>
      </c>
    </row>
    <row r="189" spans="1:65">
      <c r="A189" s="30"/>
      <c r="B189" s="19">
        <v>1</v>
      </c>
      <c r="C189" s="9">
        <v>2</v>
      </c>
      <c r="D189" s="217">
        <v>35</v>
      </c>
      <c r="E189" s="217">
        <v>31.6</v>
      </c>
      <c r="F189" s="217">
        <v>33</v>
      </c>
      <c r="G189" s="217">
        <v>40</v>
      </c>
      <c r="H189" s="217">
        <v>30</v>
      </c>
      <c r="I189" s="217">
        <v>30</v>
      </c>
      <c r="J189" s="217">
        <v>20</v>
      </c>
      <c r="K189" s="217">
        <v>30</v>
      </c>
      <c r="L189" s="217">
        <v>32</v>
      </c>
      <c r="M189" s="217">
        <v>32</v>
      </c>
      <c r="N189" s="214" t="s">
        <v>289</v>
      </c>
      <c r="O189" s="217">
        <v>32</v>
      </c>
      <c r="P189" s="217">
        <v>32.605028306223751</v>
      </c>
      <c r="Q189" s="217">
        <v>33.395090907692243</v>
      </c>
      <c r="R189" s="230">
        <v>30.9</v>
      </c>
      <c r="S189" s="217">
        <v>35</v>
      </c>
      <c r="T189" s="214">
        <v>44</v>
      </c>
      <c r="U189" s="217">
        <v>32.799999999999997</v>
      </c>
      <c r="V189" s="217">
        <v>29</v>
      </c>
      <c r="W189" s="217">
        <v>30</v>
      </c>
      <c r="X189" s="217">
        <v>30</v>
      </c>
      <c r="Y189" s="211"/>
      <c r="Z189" s="212"/>
      <c r="AA189" s="212"/>
      <c r="AB189" s="212"/>
      <c r="AC189" s="212"/>
      <c r="AD189" s="212"/>
      <c r="AE189" s="212"/>
      <c r="AF189" s="212"/>
      <c r="AG189" s="212"/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  <c r="BI189" s="212"/>
      <c r="BJ189" s="212"/>
      <c r="BK189" s="212"/>
      <c r="BL189" s="212"/>
      <c r="BM189" s="213">
        <v>36</v>
      </c>
    </row>
    <row r="190" spans="1:65">
      <c r="A190" s="30"/>
      <c r="B190" s="19">
        <v>1</v>
      </c>
      <c r="C190" s="9">
        <v>3</v>
      </c>
      <c r="D190" s="217">
        <v>35</v>
      </c>
      <c r="E190" s="217">
        <v>32.299999999999997</v>
      </c>
      <c r="F190" s="217">
        <v>32</v>
      </c>
      <c r="G190" s="214" t="s">
        <v>289</v>
      </c>
      <c r="H190" s="217">
        <v>20</v>
      </c>
      <c r="I190" s="217">
        <v>30</v>
      </c>
      <c r="J190" s="217">
        <v>20</v>
      </c>
      <c r="K190" s="217">
        <v>30</v>
      </c>
      <c r="L190" s="217">
        <v>32</v>
      </c>
      <c r="M190" s="217">
        <v>35</v>
      </c>
      <c r="N190" s="217">
        <v>20</v>
      </c>
      <c r="O190" s="217">
        <v>28</v>
      </c>
      <c r="P190" s="217">
        <v>31.831021252141696</v>
      </c>
      <c r="Q190" s="217">
        <v>34.053149331765738</v>
      </c>
      <c r="R190" s="217">
        <v>32</v>
      </c>
      <c r="S190" s="217">
        <v>33</v>
      </c>
      <c r="T190" s="214">
        <v>40</v>
      </c>
      <c r="U190" s="217">
        <v>31.7</v>
      </c>
      <c r="V190" s="217">
        <v>29</v>
      </c>
      <c r="W190" s="217">
        <v>30</v>
      </c>
      <c r="X190" s="217">
        <v>20</v>
      </c>
      <c r="Y190" s="211"/>
      <c r="Z190" s="212"/>
      <c r="AA190" s="212"/>
      <c r="AB190" s="212"/>
      <c r="AC190" s="212"/>
      <c r="AD190" s="212"/>
      <c r="AE190" s="212"/>
      <c r="AF190" s="212"/>
      <c r="AG190" s="212"/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  <c r="BI190" s="212"/>
      <c r="BJ190" s="212"/>
      <c r="BK190" s="212"/>
      <c r="BL190" s="212"/>
      <c r="BM190" s="213">
        <v>16</v>
      </c>
    </row>
    <row r="191" spans="1:65">
      <c r="A191" s="30"/>
      <c r="B191" s="19">
        <v>1</v>
      </c>
      <c r="C191" s="9">
        <v>4</v>
      </c>
      <c r="D191" s="217">
        <v>35</v>
      </c>
      <c r="E191" s="217">
        <v>31.2</v>
      </c>
      <c r="F191" s="217">
        <v>33</v>
      </c>
      <c r="G191" s="217">
        <v>30</v>
      </c>
      <c r="H191" s="217">
        <v>40</v>
      </c>
      <c r="I191" s="217">
        <v>30</v>
      </c>
      <c r="J191" s="217">
        <v>30</v>
      </c>
      <c r="K191" s="217">
        <v>40</v>
      </c>
      <c r="L191" s="217">
        <v>29</v>
      </c>
      <c r="M191" s="217">
        <v>34</v>
      </c>
      <c r="N191" s="214" t="s">
        <v>289</v>
      </c>
      <c r="O191" s="217">
        <v>31</v>
      </c>
      <c r="P191" s="217">
        <v>31.961924662996449</v>
      </c>
      <c r="Q191" s="217">
        <v>33.836120702748822</v>
      </c>
      <c r="R191" s="217">
        <v>32.700000000000003</v>
      </c>
      <c r="S191" s="217">
        <v>35</v>
      </c>
      <c r="T191" s="214">
        <v>40</v>
      </c>
      <c r="U191" s="217">
        <v>30</v>
      </c>
      <c r="V191" s="217">
        <v>29</v>
      </c>
      <c r="W191" s="217">
        <v>30</v>
      </c>
      <c r="X191" s="214" t="s">
        <v>289</v>
      </c>
      <c r="Y191" s="211"/>
      <c r="Z191" s="212"/>
      <c r="AA191" s="212"/>
      <c r="AB191" s="212"/>
      <c r="AC191" s="212"/>
      <c r="AD191" s="212"/>
      <c r="AE191" s="212"/>
      <c r="AF191" s="212"/>
      <c r="AG191" s="212"/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  <c r="BI191" s="212"/>
      <c r="BJ191" s="212"/>
      <c r="BK191" s="212"/>
      <c r="BL191" s="212"/>
      <c r="BM191" s="213">
        <v>31.208898804945829</v>
      </c>
    </row>
    <row r="192" spans="1:65">
      <c r="A192" s="30"/>
      <c r="B192" s="19">
        <v>1</v>
      </c>
      <c r="C192" s="9">
        <v>5</v>
      </c>
      <c r="D192" s="217">
        <v>36</v>
      </c>
      <c r="E192" s="217">
        <v>31.6</v>
      </c>
      <c r="F192" s="217">
        <v>35</v>
      </c>
      <c r="G192" s="214" t="s">
        <v>289</v>
      </c>
      <c r="H192" s="217">
        <v>40</v>
      </c>
      <c r="I192" s="217">
        <v>30</v>
      </c>
      <c r="J192" s="217">
        <v>40</v>
      </c>
      <c r="K192" s="217">
        <v>30</v>
      </c>
      <c r="L192" s="217">
        <v>30</v>
      </c>
      <c r="M192" s="217">
        <v>34</v>
      </c>
      <c r="N192" s="217">
        <v>20</v>
      </c>
      <c r="O192" s="217">
        <v>26</v>
      </c>
      <c r="P192" s="217">
        <v>32.163386513541155</v>
      </c>
      <c r="Q192" s="217">
        <v>33.510270613102037</v>
      </c>
      <c r="R192" s="217">
        <v>32</v>
      </c>
      <c r="S192" s="217">
        <v>34</v>
      </c>
      <c r="T192" s="214">
        <v>34</v>
      </c>
      <c r="U192" s="217">
        <v>32</v>
      </c>
      <c r="V192" s="217">
        <v>28</v>
      </c>
      <c r="W192" s="217">
        <v>30</v>
      </c>
      <c r="X192" s="214" t="s">
        <v>289</v>
      </c>
      <c r="Y192" s="211"/>
      <c r="Z192" s="212"/>
      <c r="AA192" s="212"/>
      <c r="AB192" s="212"/>
      <c r="AC192" s="212"/>
      <c r="AD192" s="212"/>
      <c r="AE192" s="212"/>
      <c r="AF192" s="212"/>
      <c r="AG192" s="212"/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  <c r="BI192" s="212"/>
      <c r="BJ192" s="212"/>
      <c r="BK192" s="212"/>
      <c r="BL192" s="212"/>
      <c r="BM192" s="213">
        <v>130</v>
      </c>
    </row>
    <row r="193" spans="1:65">
      <c r="A193" s="30"/>
      <c r="B193" s="19">
        <v>1</v>
      </c>
      <c r="C193" s="9">
        <v>6</v>
      </c>
      <c r="D193" s="217">
        <v>35</v>
      </c>
      <c r="E193" s="230">
        <v>29.1</v>
      </c>
      <c r="F193" s="217">
        <v>33</v>
      </c>
      <c r="G193" s="214" t="s">
        <v>289</v>
      </c>
      <c r="H193" s="217">
        <v>40</v>
      </c>
      <c r="I193" s="217">
        <v>20</v>
      </c>
      <c r="J193" s="217">
        <v>30</v>
      </c>
      <c r="K193" s="217">
        <v>30</v>
      </c>
      <c r="L193" s="217">
        <v>32</v>
      </c>
      <c r="M193" s="217">
        <v>33</v>
      </c>
      <c r="N193" s="217">
        <v>30</v>
      </c>
      <c r="O193" s="217">
        <v>29</v>
      </c>
      <c r="P193" s="217">
        <v>31.035811965948753</v>
      </c>
      <c r="Q193" s="217">
        <v>33.91453369938867</v>
      </c>
      <c r="R193" s="217">
        <v>32.200000000000003</v>
      </c>
      <c r="S193" s="217">
        <v>36</v>
      </c>
      <c r="T193" s="214">
        <v>46</v>
      </c>
      <c r="U193" s="217">
        <v>31.8</v>
      </c>
      <c r="V193" s="217">
        <v>29</v>
      </c>
      <c r="W193" s="217">
        <v>30</v>
      </c>
      <c r="X193" s="214" t="s">
        <v>289</v>
      </c>
      <c r="Y193" s="211"/>
      <c r="Z193" s="212"/>
      <c r="AA193" s="212"/>
      <c r="AB193" s="212"/>
      <c r="AC193" s="212"/>
      <c r="AD193" s="212"/>
      <c r="AE193" s="212"/>
      <c r="AF193" s="212"/>
      <c r="AG193" s="212"/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  <c r="BI193" s="212"/>
      <c r="BJ193" s="212"/>
      <c r="BK193" s="212"/>
      <c r="BL193" s="212"/>
      <c r="BM193" s="215"/>
    </row>
    <row r="194" spans="1:65">
      <c r="A194" s="30"/>
      <c r="B194" s="20" t="s">
        <v>238</v>
      </c>
      <c r="C194" s="12"/>
      <c r="D194" s="216">
        <v>35.333333333333336</v>
      </c>
      <c r="E194" s="216">
        <v>31.266666666666666</v>
      </c>
      <c r="F194" s="216">
        <v>33</v>
      </c>
      <c r="G194" s="216">
        <v>33.333333333333336</v>
      </c>
      <c r="H194" s="216">
        <v>35</v>
      </c>
      <c r="I194" s="216">
        <v>28.333333333333332</v>
      </c>
      <c r="J194" s="216">
        <v>28.333333333333332</v>
      </c>
      <c r="K194" s="216">
        <v>31.666666666666668</v>
      </c>
      <c r="L194" s="216">
        <v>31.333333333333332</v>
      </c>
      <c r="M194" s="216">
        <v>33.5</v>
      </c>
      <c r="N194" s="216">
        <v>25</v>
      </c>
      <c r="O194" s="216">
        <v>29.833333333333332</v>
      </c>
      <c r="P194" s="216">
        <v>31.86855979939844</v>
      </c>
      <c r="Q194" s="216">
        <v>33.746082966184908</v>
      </c>
      <c r="R194" s="216">
        <v>31.966666666666669</v>
      </c>
      <c r="S194" s="216">
        <v>34.833333333333336</v>
      </c>
      <c r="T194" s="216">
        <v>40.333333333333336</v>
      </c>
      <c r="U194" s="216">
        <v>31.516666666666669</v>
      </c>
      <c r="V194" s="216">
        <v>28.666666666666668</v>
      </c>
      <c r="W194" s="216">
        <v>30</v>
      </c>
      <c r="X194" s="216">
        <v>25</v>
      </c>
      <c r="Y194" s="211"/>
      <c r="Z194" s="212"/>
      <c r="AA194" s="212"/>
      <c r="AB194" s="212"/>
      <c r="AC194" s="212"/>
      <c r="AD194" s="212"/>
      <c r="AE194" s="212"/>
      <c r="AF194" s="212"/>
      <c r="AG194" s="212"/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  <c r="BI194" s="212"/>
      <c r="BJ194" s="212"/>
      <c r="BK194" s="212"/>
      <c r="BL194" s="212"/>
      <c r="BM194" s="215"/>
    </row>
    <row r="195" spans="1:65">
      <c r="A195" s="30"/>
      <c r="B195" s="3" t="s">
        <v>239</v>
      </c>
      <c r="C195" s="29"/>
      <c r="D195" s="217">
        <v>35</v>
      </c>
      <c r="E195" s="217">
        <v>31.6</v>
      </c>
      <c r="F195" s="217">
        <v>33</v>
      </c>
      <c r="G195" s="217">
        <v>30</v>
      </c>
      <c r="H195" s="217">
        <v>40</v>
      </c>
      <c r="I195" s="217">
        <v>30</v>
      </c>
      <c r="J195" s="217">
        <v>30</v>
      </c>
      <c r="K195" s="217">
        <v>30</v>
      </c>
      <c r="L195" s="217">
        <v>32</v>
      </c>
      <c r="M195" s="217">
        <v>33.5</v>
      </c>
      <c r="N195" s="217">
        <v>25</v>
      </c>
      <c r="O195" s="217">
        <v>30</v>
      </c>
      <c r="P195" s="217">
        <v>31.896472957569074</v>
      </c>
      <c r="Q195" s="217">
        <v>33.801726622580361</v>
      </c>
      <c r="R195" s="217">
        <v>32</v>
      </c>
      <c r="S195" s="217">
        <v>35</v>
      </c>
      <c r="T195" s="217">
        <v>40</v>
      </c>
      <c r="U195" s="217">
        <v>31.75</v>
      </c>
      <c r="V195" s="217">
        <v>29</v>
      </c>
      <c r="W195" s="217">
        <v>30</v>
      </c>
      <c r="X195" s="217">
        <v>25</v>
      </c>
      <c r="Y195" s="211"/>
      <c r="Z195" s="212"/>
      <c r="AA195" s="212"/>
      <c r="AB195" s="212"/>
      <c r="AC195" s="212"/>
      <c r="AD195" s="212"/>
      <c r="AE195" s="212"/>
      <c r="AF195" s="212"/>
      <c r="AG195" s="212"/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  <c r="BI195" s="212"/>
      <c r="BJ195" s="212"/>
      <c r="BK195" s="212"/>
      <c r="BL195" s="212"/>
      <c r="BM195" s="215"/>
    </row>
    <row r="196" spans="1:65">
      <c r="A196" s="30"/>
      <c r="B196" s="3" t="s">
        <v>240</v>
      </c>
      <c r="C196" s="29"/>
      <c r="D196" s="217">
        <v>0.51639777949432231</v>
      </c>
      <c r="E196" s="217">
        <v>1.1201190412927837</v>
      </c>
      <c r="F196" s="217">
        <v>1.0954451150103321</v>
      </c>
      <c r="G196" s="217">
        <v>5.7735026918962511</v>
      </c>
      <c r="H196" s="217">
        <v>8.3666002653407556</v>
      </c>
      <c r="I196" s="217">
        <v>4.0824829046386233</v>
      </c>
      <c r="J196" s="217">
        <v>7.527726527090806</v>
      </c>
      <c r="K196" s="217">
        <v>4.0824829046386233</v>
      </c>
      <c r="L196" s="217">
        <v>1.505545305418162</v>
      </c>
      <c r="M196" s="217">
        <v>1.0488088481701516</v>
      </c>
      <c r="N196" s="217">
        <v>5.7735026918962582</v>
      </c>
      <c r="O196" s="217">
        <v>2.6394443859772205</v>
      </c>
      <c r="P196" s="217">
        <v>0.52869835039139446</v>
      </c>
      <c r="Q196" s="217">
        <v>0.24900868734832657</v>
      </c>
      <c r="R196" s="217">
        <v>0.58878405775519127</v>
      </c>
      <c r="S196" s="217">
        <v>1.169045194450012</v>
      </c>
      <c r="T196" s="217">
        <v>4.2739521132865619</v>
      </c>
      <c r="U196" s="217">
        <v>0.98064604555704193</v>
      </c>
      <c r="V196" s="217">
        <v>0.5163977794943222</v>
      </c>
      <c r="W196" s="217">
        <v>0</v>
      </c>
      <c r="X196" s="217">
        <v>7.0710678118654755</v>
      </c>
      <c r="Y196" s="211"/>
      <c r="Z196" s="212"/>
      <c r="AA196" s="212"/>
      <c r="AB196" s="212"/>
      <c r="AC196" s="212"/>
      <c r="AD196" s="212"/>
      <c r="AE196" s="212"/>
      <c r="AF196" s="212"/>
      <c r="AG196" s="212"/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  <c r="BI196" s="212"/>
      <c r="BJ196" s="212"/>
      <c r="BK196" s="212"/>
      <c r="BL196" s="212"/>
      <c r="BM196" s="215"/>
    </row>
    <row r="197" spans="1:65">
      <c r="A197" s="30"/>
      <c r="B197" s="3" t="s">
        <v>87</v>
      </c>
      <c r="C197" s="29"/>
      <c r="D197" s="13">
        <v>1.4615031495122329E-2</v>
      </c>
      <c r="E197" s="13">
        <v>3.582470281320204E-2</v>
      </c>
      <c r="F197" s="13">
        <v>3.3195306515464609E-2</v>
      </c>
      <c r="G197" s="13">
        <v>0.17320508075688751</v>
      </c>
      <c r="H197" s="13">
        <v>0.23904572186687872</v>
      </c>
      <c r="I197" s="13">
        <v>0.144087631928422</v>
      </c>
      <c r="J197" s="13">
        <v>0.26568446566202847</v>
      </c>
      <c r="K197" s="13">
        <v>0.1289205127780618</v>
      </c>
      <c r="L197" s="13">
        <v>4.8049318258026448E-2</v>
      </c>
      <c r="M197" s="13">
        <v>3.1307726811049305E-2</v>
      </c>
      <c r="N197" s="13">
        <v>0.23094010767585033</v>
      </c>
      <c r="O197" s="13">
        <v>8.8472996178007399E-2</v>
      </c>
      <c r="P197" s="13">
        <v>1.6589966842535955E-2</v>
      </c>
      <c r="Q197" s="13">
        <v>7.3788915767748356E-3</v>
      </c>
      <c r="R197" s="13">
        <v>1.84186879381186E-2</v>
      </c>
      <c r="S197" s="13">
        <v>3.3561106060765893E-2</v>
      </c>
      <c r="T197" s="13">
        <v>0.10596575487487343</v>
      </c>
      <c r="U197" s="13">
        <v>3.1115157447605769E-2</v>
      </c>
      <c r="V197" s="13">
        <v>1.8013876028871705E-2</v>
      </c>
      <c r="W197" s="13">
        <v>0</v>
      </c>
      <c r="X197" s="13">
        <v>0.28284271247461901</v>
      </c>
      <c r="Y197" s="157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6"/>
    </row>
    <row r="198" spans="1:65">
      <c r="A198" s="30"/>
      <c r="B198" s="3" t="s">
        <v>241</v>
      </c>
      <c r="C198" s="29"/>
      <c r="D198" s="13">
        <v>0.13215572116674257</v>
      </c>
      <c r="E198" s="13">
        <v>1.8510060890608582E-3</v>
      </c>
      <c r="F198" s="13">
        <v>5.7390720712334975E-2</v>
      </c>
      <c r="G198" s="13">
        <v>6.8071435062964758E-2</v>
      </c>
      <c r="H198" s="13">
        <v>0.12147500681611278</v>
      </c>
      <c r="I198" s="13">
        <v>-9.21392801964801E-2</v>
      </c>
      <c r="J198" s="13">
        <v>-9.21392801964801E-2</v>
      </c>
      <c r="K198" s="13">
        <v>1.4667863309816509E-2</v>
      </c>
      <c r="L198" s="13">
        <v>3.987148959186726E-3</v>
      </c>
      <c r="M198" s="13">
        <v>7.3411792238279538E-2</v>
      </c>
      <c r="N198" s="13">
        <v>-0.19894642370277649</v>
      </c>
      <c r="O198" s="13">
        <v>-4.4076065618646743E-2</v>
      </c>
      <c r="P198" s="13">
        <v>2.1136951950001981E-2</v>
      </c>
      <c r="Q198" s="13">
        <v>8.1296817843409475E-2</v>
      </c>
      <c r="R198" s="13">
        <v>2.4280506225383247E-2</v>
      </c>
      <c r="S198" s="13">
        <v>0.11613464964079823</v>
      </c>
      <c r="T198" s="13">
        <v>0.29236643642618731</v>
      </c>
      <c r="U198" s="13">
        <v>9.8615418520331399E-3</v>
      </c>
      <c r="V198" s="13">
        <v>-8.1458565845850428E-2</v>
      </c>
      <c r="W198" s="13">
        <v>-3.8735708443331851E-2</v>
      </c>
      <c r="X198" s="13">
        <v>-0.19894642370277649</v>
      </c>
      <c r="Y198" s="157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6"/>
    </row>
    <row r="199" spans="1:65">
      <c r="A199" s="30"/>
      <c r="B199" s="46" t="s">
        <v>242</v>
      </c>
      <c r="C199" s="47"/>
      <c r="D199" s="45">
        <v>1.1499999999999999</v>
      </c>
      <c r="E199" s="45">
        <v>0.08</v>
      </c>
      <c r="F199" s="45">
        <v>0.45</v>
      </c>
      <c r="G199" s="45">
        <v>2.98</v>
      </c>
      <c r="H199" s="45">
        <v>1.05</v>
      </c>
      <c r="I199" s="45">
        <v>0.96</v>
      </c>
      <c r="J199" s="45">
        <v>0.96</v>
      </c>
      <c r="K199" s="45">
        <v>0.05</v>
      </c>
      <c r="L199" s="45">
        <v>0.06</v>
      </c>
      <c r="M199" s="45">
        <v>0.6</v>
      </c>
      <c r="N199" s="45">
        <v>3.48</v>
      </c>
      <c r="O199" s="45">
        <v>0.51</v>
      </c>
      <c r="P199" s="45">
        <v>0.11</v>
      </c>
      <c r="Q199" s="45">
        <v>0.67</v>
      </c>
      <c r="R199" s="45">
        <v>0.14000000000000001</v>
      </c>
      <c r="S199" s="45">
        <v>1</v>
      </c>
      <c r="T199" s="45">
        <v>2.67</v>
      </c>
      <c r="U199" s="45">
        <v>0</v>
      </c>
      <c r="V199" s="45">
        <v>0.86</v>
      </c>
      <c r="W199" s="45">
        <v>0.46</v>
      </c>
      <c r="X199" s="45">
        <v>5</v>
      </c>
      <c r="Y199" s="157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6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BM200" s="56"/>
    </row>
    <row r="201" spans="1:65" ht="15">
      <c r="B201" s="8" t="s">
        <v>616</v>
      </c>
      <c r="BM201" s="28" t="s">
        <v>279</v>
      </c>
    </row>
    <row r="202" spans="1:65" ht="15">
      <c r="A202" s="25" t="s">
        <v>51</v>
      </c>
      <c r="B202" s="18" t="s">
        <v>114</v>
      </c>
      <c r="C202" s="15" t="s">
        <v>115</v>
      </c>
      <c r="D202" s="16" t="s">
        <v>234</v>
      </c>
      <c r="E202" s="17" t="s">
        <v>234</v>
      </c>
      <c r="F202" s="17" t="s">
        <v>234</v>
      </c>
      <c r="G202" s="17" t="s">
        <v>234</v>
      </c>
      <c r="H202" s="17" t="s">
        <v>234</v>
      </c>
      <c r="I202" s="17" t="s">
        <v>234</v>
      </c>
      <c r="J202" s="17" t="s">
        <v>234</v>
      </c>
      <c r="K202" s="17" t="s">
        <v>234</v>
      </c>
      <c r="L202" s="17" t="s">
        <v>234</v>
      </c>
      <c r="M202" s="17" t="s">
        <v>234</v>
      </c>
      <c r="N202" s="17" t="s">
        <v>234</v>
      </c>
      <c r="O202" s="17" t="s">
        <v>234</v>
      </c>
      <c r="P202" s="17" t="s">
        <v>234</v>
      </c>
      <c r="Q202" s="17" t="s">
        <v>234</v>
      </c>
      <c r="R202" s="17" t="s">
        <v>234</v>
      </c>
      <c r="S202" s="17" t="s">
        <v>234</v>
      </c>
      <c r="T202" s="17" t="s">
        <v>234</v>
      </c>
      <c r="U202" s="157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235</v>
      </c>
      <c r="C203" s="9" t="s">
        <v>235</v>
      </c>
      <c r="D203" s="154" t="s">
        <v>246</v>
      </c>
      <c r="E203" s="156" t="s">
        <v>247</v>
      </c>
      <c r="F203" s="156" t="s">
        <v>248</v>
      </c>
      <c r="G203" s="156" t="s">
        <v>249</v>
      </c>
      <c r="H203" s="156" t="s">
        <v>250</v>
      </c>
      <c r="I203" s="156" t="s">
        <v>251</v>
      </c>
      <c r="J203" s="156" t="s">
        <v>252</v>
      </c>
      <c r="K203" s="156" t="s">
        <v>253</v>
      </c>
      <c r="L203" s="156" t="s">
        <v>255</v>
      </c>
      <c r="M203" s="156" t="s">
        <v>256</v>
      </c>
      <c r="N203" s="156" t="s">
        <v>259</v>
      </c>
      <c r="O203" s="156" t="s">
        <v>261</v>
      </c>
      <c r="P203" s="156" t="s">
        <v>264</v>
      </c>
      <c r="Q203" s="156" t="s">
        <v>267</v>
      </c>
      <c r="R203" s="156" t="s">
        <v>269</v>
      </c>
      <c r="S203" s="156" t="s">
        <v>270</v>
      </c>
      <c r="T203" s="156" t="s">
        <v>271</v>
      </c>
      <c r="U203" s="157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326</v>
      </c>
      <c r="E204" s="11" t="s">
        <v>104</v>
      </c>
      <c r="F204" s="11" t="s">
        <v>104</v>
      </c>
      <c r="G204" s="11" t="s">
        <v>104</v>
      </c>
      <c r="H204" s="11" t="s">
        <v>104</v>
      </c>
      <c r="I204" s="11" t="s">
        <v>104</v>
      </c>
      <c r="J204" s="11" t="s">
        <v>104</v>
      </c>
      <c r="K204" s="11" t="s">
        <v>326</v>
      </c>
      <c r="L204" s="11" t="s">
        <v>104</v>
      </c>
      <c r="M204" s="11" t="s">
        <v>104</v>
      </c>
      <c r="N204" s="11" t="s">
        <v>104</v>
      </c>
      <c r="O204" s="11" t="s">
        <v>326</v>
      </c>
      <c r="P204" s="11" t="s">
        <v>103</v>
      </c>
      <c r="Q204" s="11" t="s">
        <v>104</v>
      </c>
      <c r="R204" s="11" t="s">
        <v>104</v>
      </c>
      <c r="S204" s="11" t="s">
        <v>104</v>
      </c>
      <c r="T204" s="11" t="s">
        <v>104</v>
      </c>
      <c r="U204" s="157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157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8">
        <v>1</v>
      </c>
      <c r="C206" s="14">
        <v>1</v>
      </c>
      <c r="D206" s="231">
        <v>60</v>
      </c>
      <c r="E206" s="232" t="s">
        <v>96</v>
      </c>
      <c r="F206" s="232" t="s">
        <v>331</v>
      </c>
      <c r="G206" s="231">
        <v>140</v>
      </c>
      <c r="H206" s="231">
        <v>70</v>
      </c>
      <c r="I206" s="231">
        <v>70</v>
      </c>
      <c r="J206" s="231">
        <v>70</v>
      </c>
      <c r="K206" s="231">
        <v>40</v>
      </c>
      <c r="L206" s="232" t="s">
        <v>96</v>
      </c>
      <c r="M206" s="232" t="s">
        <v>106</v>
      </c>
      <c r="N206" s="232" t="s">
        <v>106</v>
      </c>
      <c r="O206" s="232" t="s">
        <v>106</v>
      </c>
      <c r="P206" s="231">
        <v>34</v>
      </c>
      <c r="Q206" s="231">
        <v>17</v>
      </c>
      <c r="R206" s="231">
        <v>23</v>
      </c>
      <c r="S206" s="231">
        <v>30</v>
      </c>
      <c r="T206" s="232" t="s">
        <v>96</v>
      </c>
      <c r="U206" s="234"/>
      <c r="V206" s="235"/>
      <c r="W206" s="235"/>
      <c r="X206" s="235"/>
      <c r="Y206" s="235"/>
      <c r="Z206" s="235"/>
      <c r="AA206" s="235"/>
      <c r="AB206" s="235"/>
      <c r="AC206" s="235"/>
      <c r="AD206" s="235"/>
      <c r="AE206" s="235"/>
      <c r="AF206" s="235"/>
      <c r="AG206" s="235"/>
      <c r="AH206" s="235"/>
      <c r="AI206" s="235"/>
      <c r="AJ206" s="235"/>
      <c r="AK206" s="235"/>
      <c r="AL206" s="235"/>
      <c r="AM206" s="235"/>
      <c r="AN206" s="235"/>
      <c r="AO206" s="235"/>
      <c r="AP206" s="235"/>
      <c r="AQ206" s="235"/>
      <c r="AR206" s="235"/>
      <c r="AS206" s="235"/>
      <c r="AT206" s="235"/>
      <c r="AU206" s="235"/>
      <c r="AV206" s="235"/>
      <c r="AW206" s="235"/>
      <c r="AX206" s="235"/>
      <c r="AY206" s="235"/>
      <c r="AZ206" s="235"/>
      <c r="BA206" s="235"/>
      <c r="BB206" s="235"/>
      <c r="BC206" s="235"/>
      <c r="BD206" s="235"/>
      <c r="BE206" s="235"/>
      <c r="BF206" s="235"/>
      <c r="BG206" s="235"/>
      <c r="BH206" s="235"/>
      <c r="BI206" s="235"/>
      <c r="BJ206" s="235"/>
      <c r="BK206" s="235"/>
      <c r="BL206" s="235"/>
      <c r="BM206" s="236">
        <v>1</v>
      </c>
    </row>
    <row r="207" spans="1:65">
      <c r="A207" s="30"/>
      <c r="B207" s="19">
        <v>1</v>
      </c>
      <c r="C207" s="9">
        <v>2</v>
      </c>
      <c r="D207" s="237">
        <v>60</v>
      </c>
      <c r="E207" s="238" t="s">
        <v>96</v>
      </c>
      <c r="F207" s="238" t="s">
        <v>331</v>
      </c>
      <c r="G207" s="237">
        <v>70</v>
      </c>
      <c r="H207" s="237">
        <v>70</v>
      </c>
      <c r="I207" s="237">
        <v>70</v>
      </c>
      <c r="J207" s="237">
        <v>70</v>
      </c>
      <c r="K207" s="237">
        <v>20</v>
      </c>
      <c r="L207" s="238" t="s">
        <v>96</v>
      </c>
      <c r="M207" s="238" t="s">
        <v>106</v>
      </c>
      <c r="N207" s="238" t="s">
        <v>106</v>
      </c>
      <c r="O207" s="238" t="s">
        <v>106</v>
      </c>
      <c r="P207" s="237">
        <v>27</v>
      </c>
      <c r="Q207" s="237">
        <v>14</v>
      </c>
      <c r="R207" s="237">
        <v>24</v>
      </c>
      <c r="S207" s="237">
        <v>30</v>
      </c>
      <c r="T207" s="238" t="s">
        <v>96</v>
      </c>
      <c r="U207" s="234"/>
      <c r="V207" s="235"/>
      <c r="W207" s="235"/>
      <c r="X207" s="235"/>
      <c r="Y207" s="235"/>
      <c r="Z207" s="235"/>
      <c r="AA207" s="235"/>
      <c r="AB207" s="235"/>
      <c r="AC207" s="235"/>
      <c r="AD207" s="235"/>
      <c r="AE207" s="235"/>
      <c r="AF207" s="235"/>
      <c r="AG207" s="235"/>
      <c r="AH207" s="235"/>
      <c r="AI207" s="235"/>
      <c r="AJ207" s="235"/>
      <c r="AK207" s="235"/>
      <c r="AL207" s="235"/>
      <c r="AM207" s="235"/>
      <c r="AN207" s="235"/>
      <c r="AO207" s="235"/>
      <c r="AP207" s="235"/>
      <c r="AQ207" s="235"/>
      <c r="AR207" s="235"/>
      <c r="AS207" s="235"/>
      <c r="AT207" s="235"/>
      <c r="AU207" s="235"/>
      <c r="AV207" s="235"/>
      <c r="AW207" s="235"/>
      <c r="AX207" s="235"/>
      <c r="AY207" s="235"/>
      <c r="AZ207" s="235"/>
      <c r="BA207" s="235"/>
      <c r="BB207" s="235"/>
      <c r="BC207" s="235"/>
      <c r="BD207" s="235"/>
      <c r="BE207" s="235"/>
      <c r="BF207" s="235"/>
      <c r="BG207" s="235"/>
      <c r="BH207" s="235"/>
      <c r="BI207" s="235"/>
      <c r="BJ207" s="235"/>
      <c r="BK207" s="235"/>
      <c r="BL207" s="235"/>
      <c r="BM207" s="236">
        <v>14</v>
      </c>
    </row>
    <row r="208" spans="1:65">
      <c r="A208" s="30"/>
      <c r="B208" s="19">
        <v>1</v>
      </c>
      <c r="C208" s="9">
        <v>3</v>
      </c>
      <c r="D208" s="237">
        <v>60</v>
      </c>
      <c r="E208" s="238" t="s">
        <v>96</v>
      </c>
      <c r="F208" s="237">
        <v>70</v>
      </c>
      <c r="G208" s="237">
        <v>70</v>
      </c>
      <c r="H208" s="237">
        <v>70</v>
      </c>
      <c r="I208" s="237">
        <v>140</v>
      </c>
      <c r="J208" s="237">
        <v>70</v>
      </c>
      <c r="K208" s="237">
        <v>20</v>
      </c>
      <c r="L208" s="238" t="s">
        <v>96</v>
      </c>
      <c r="M208" s="238" t="s">
        <v>106</v>
      </c>
      <c r="N208" s="238" t="s">
        <v>106</v>
      </c>
      <c r="O208" s="238" t="s">
        <v>106</v>
      </c>
      <c r="P208" s="237">
        <v>22</v>
      </c>
      <c r="Q208" s="237">
        <v>13</v>
      </c>
      <c r="R208" s="237">
        <v>24</v>
      </c>
      <c r="S208" s="237">
        <v>30</v>
      </c>
      <c r="T208" s="238" t="s">
        <v>96</v>
      </c>
      <c r="U208" s="234"/>
      <c r="V208" s="235"/>
      <c r="W208" s="235"/>
      <c r="X208" s="235"/>
      <c r="Y208" s="235"/>
      <c r="Z208" s="235"/>
      <c r="AA208" s="235"/>
      <c r="AB208" s="235"/>
      <c r="AC208" s="235"/>
      <c r="AD208" s="235"/>
      <c r="AE208" s="235"/>
      <c r="AF208" s="235"/>
      <c r="AG208" s="235"/>
      <c r="AH208" s="235"/>
      <c r="AI208" s="235"/>
      <c r="AJ208" s="235"/>
      <c r="AK208" s="235"/>
      <c r="AL208" s="235"/>
      <c r="AM208" s="235"/>
      <c r="AN208" s="235"/>
      <c r="AO208" s="235"/>
      <c r="AP208" s="235"/>
      <c r="AQ208" s="235"/>
      <c r="AR208" s="235"/>
      <c r="AS208" s="235"/>
      <c r="AT208" s="235"/>
      <c r="AU208" s="235"/>
      <c r="AV208" s="235"/>
      <c r="AW208" s="235"/>
      <c r="AX208" s="235"/>
      <c r="AY208" s="235"/>
      <c r="AZ208" s="235"/>
      <c r="BA208" s="235"/>
      <c r="BB208" s="235"/>
      <c r="BC208" s="235"/>
      <c r="BD208" s="235"/>
      <c r="BE208" s="235"/>
      <c r="BF208" s="235"/>
      <c r="BG208" s="235"/>
      <c r="BH208" s="235"/>
      <c r="BI208" s="235"/>
      <c r="BJ208" s="235"/>
      <c r="BK208" s="235"/>
      <c r="BL208" s="235"/>
      <c r="BM208" s="236">
        <v>16</v>
      </c>
    </row>
    <row r="209" spans="1:65">
      <c r="A209" s="30"/>
      <c r="B209" s="19">
        <v>1</v>
      </c>
      <c r="C209" s="9">
        <v>4</v>
      </c>
      <c r="D209" s="237">
        <v>60</v>
      </c>
      <c r="E209" s="238" t="s">
        <v>96</v>
      </c>
      <c r="F209" s="238" t="s">
        <v>331</v>
      </c>
      <c r="G209" s="237">
        <v>140</v>
      </c>
      <c r="H209" s="237">
        <v>70</v>
      </c>
      <c r="I209" s="237">
        <v>70</v>
      </c>
      <c r="J209" s="239">
        <v>270</v>
      </c>
      <c r="K209" s="238" t="s">
        <v>289</v>
      </c>
      <c r="L209" s="238" t="s">
        <v>96</v>
      </c>
      <c r="M209" s="238" t="s">
        <v>106</v>
      </c>
      <c r="N209" s="238" t="s">
        <v>106</v>
      </c>
      <c r="O209" s="238" t="s">
        <v>106</v>
      </c>
      <c r="P209" s="237">
        <v>27</v>
      </c>
      <c r="Q209" s="237">
        <v>13</v>
      </c>
      <c r="R209" s="237">
        <v>22</v>
      </c>
      <c r="S209" s="237">
        <v>30</v>
      </c>
      <c r="T209" s="238" t="s">
        <v>96</v>
      </c>
      <c r="U209" s="234"/>
      <c r="V209" s="235"/>
      <c r="W209" s="235"/>
      <c r="X209" s="235"/>
      <c r="Y209" s="235"/>
      <c r="Z209" s="235"/>
      <c r="AA209" s="235"/>
      <c r="AB209" s="235"/>
      <c r="AC209" s="235"/>
      <c r="AD209" s="235"/>
      <c r="AE209" s="235"/>
      <c r="AF209" s="235"/>
      <c r="AG209" s="235"/>
      <c r="AH209" s="235"/>
      <c r="AI209" s="235"/>
      <c r="AJ209" s="235"/>
      <c r="AK209" s="235"/>
      <c r="AL209" s="235"/>
      <c r="AM209" s="235"/>
      <c r="AN209" s="235"/>
      <c r="AO209" s="235"/>
      <c r="AP209" s="235"/>
      <c r="AQ209" s="235"/>
      <c r="AR209" s="235"/>
      <c r="AS209" s="235"/>
      <c r="AT209" s="235"/>
      <c r="AU209" s="235"/>
      <c r="AV209" s="235"/>
      <c r="AW209" s="235"/>
      <c r="AX209" s="235"/>
      <c r="AY209" s="235"/>
      <c r="AZ209" s="235"/>
      <c r="BA209" s="235"/>
      <c r="BB209" s="235"/>
      <c r="BC209" s="235"/>
      <c r="BD209" s="235"/>
      <c r="BE209" s="235"/>
      <c r="BF209" s="235"/>
      <c r="BG209" s="235"/>
      <c r="BH209" s="235"/>
      <c r="BI209" s="235"/>
      <c r="BJ209" s="235"/>
      <c r="BK209" s="235"/>
      <c r="BL209" s="235"/>
      <c r="BM209" s="236">
        <v>58.201172691678998</v>
      </c>
    </row>
    <row r="210" spans="1:65">
      <c r="A210" s="30"/>
      <c r="B210" s="19">
        <v>1</v>
      </c>
      <c r="C210" s="9">
        <v>5</v>
      </c>
      <c r="D210" s="237">
        <v>70</v>
      </c>
      <c r="E210" s="237">
        <v>120</v>
      </c>
      <c r="F210" s="238" t="s">
        <v>331</v>
      </c>
      <c r="G210" s="237">
        <v>140</v>
      </c>
      <c r="H210" s="237">
        <v>70</v>
      </c>
      <c r="I210" s="239">
        <v>210</v>
      </c>
      <c r="J210" s="237">
        <v>70</v>
      </c>
      <c r="K210" s="237">
        <v>20</v>
      </c>
      <c r="L210" s="238" t="s">
        <v>96</v>
      </c>
      <c r="M210" s="238" t="s">
        <v>106</v>
      </c>
      <c r="N210" s="238" t="s">
        <v>106</v>
      </c>
      <c r="O210" s="238" t="s">
        <v>106</v>
      </c>
      <c r="P210" s="237">
        <v>25</v>
      </c>
      <c r="Q210" s="237">
        <v>17</v>
      </c>
      <c r="R210" s="237">
        <v>24</v>
      </c>
      <c r="S210" s="237">
        <v>20</v>
      </c>
      <c r="T210" s="238" t="s">
        <v>96</v>
      </c>
      <c r="U210" s="234"/>
      <c r="V210" s="235"/>
      <c r="W210" s="235"/>
      <c r="X210" s="235"/>
      <c r="Y210" s="235"/>
      <c r="Z210" s="235"/>
      <c r="AA210" s="235"/>
      <c r="AB210" s="235"/>
      <c r="AC210" s="235"/>
      <c r="AD210" s="235"/>
      <c r="AE210" s="235"/>
      <c r="AF210" s="235"/>
      <c r="AG210" s="235"/>
      <c r="AH210" s="235"/>
      <c r="AI210" s="235"/>
      <c r="AJ210" s="235"/>
      <c r="AK210" s="235"/>
      <c r="AL210" s="235"/>
      <c r="AM210" s="235"/>
      <c r="AN210" s="235"/>
      <c r="AO210" s="235"/>
      <c r="AP210" s="235"/>
      <c r="AQ210" s="235"/>
      <c r="AR210" s="235"/>
      <c r="AS210" s="235"/>
      <c r="AT210" s="235"/>
      <c r="AU210" s="235"/>
      <c r="AV210" s="235"/>
      <c r="AW210" s="235"/>
      <c r="AX210" s="235"/>
      <c r="AY210" s="235"/>
      <c r="AZ210" s="235"/>
      <c r="BA210" s="235"/>
      <c r="BB210" s="235"/>
      <c r="BC210" s="235"/>
      <c r="BD210" s="235"/>
      <c r="BE210" s="235"/>
      <c r="BF210" s="235"/>
      <c r="BG210" s="235"/>
      <c r="BH210" s="235"/>
      <c r="BI210" s="235"/>
      <c r="BJ210" s="235"/>
      <c r="BK210" s="235"/>
      <c r="BL210" s="235"/>
      <c r="BM210" s="236">
        <v>20</v>
      </c>
    </row>
    <row r="211" spans="1:65">
      <c r="A211" s="30"/>
      <c r="B211" s="19">
        <v>1</v>
      </c>
      <c r="C211" s="9">
        <v>6</v>
      </c>
      <c r="D211" s="237">
        <v>60</v>
      </c>
      <c r="E211" s="238" t="s">
        <v>96</v>
      </c>
      <c r="F211" s="238" t="s">
        <v>331</v>
      </c>
      <c r="G211" s="237">
        <v>140</v>
      </c>
      <c r="H211" s="237">
        <v>70</v>
      </c>
      <c r="I211" s="237">
        <v>70</v>
      </c>
      <c r="J211" s="237">
        <v>70</v>
      </c>
      <c r="K211" s="237">
        <v>20</v>
      </c>
      <c r="L211" s="238" t="s">
        <v>96</v>
      </c>
      <c r="M211" s="238" t="s">
        <v>106</v>
      </c>
      <c r="N211" s="238" t="s">
        <v>106</v>
      </c>
      <c r="O211" s="238" t="s">
        <v>106</v>
      </c>
      <c r="P211" s="237">
        <v>23</v>
      </c>
      <c r="Q211" s="237">
        <v>15</v>
      </c>
      <c r="R211" s="237">
        <v>24</v>
      </c>
      <c r="S211" s="237">
        <v>20</v>
      </c>
      <c r="T211" s="238" t="s">
        <v>96</v>
      </c>
      <c r="U211" s="234"/>
      <c r="V211" s="235"/>
      <c r="W211" s="235"/>
      <c r="X211" s="235"/>
      <c r="Y211" s="235"/>
      <c r="Z211" s="235"/>
      <c r="AA211" s="235"/>
      <c r="AB211" s="235"/>
      <c r="AC211" s="235"/>
      <c r="AD211" s="235"/>
      <c r="AE211" s="235"/>
      <c r="AF211" s="235"/>
      <c r="AG211" s="235"/>
      <c r="AH211" s="235"/>
      <c r="AI211" s="235"/>
      <c r="AJ211" s="235"/>
      <c r="AK211" s="235"/>
      <c r="AL211" s="235"/>
      <c r="AM211" s="235"/>
      <c r="AN211" s="235"/>
      <c r="AO211" s="235"/>
      <c r="AP211" s="235"/>
      <c r="AQ211" s="235"/>
      <c r="AR211" s="235"/>
      <c r="AS211" s="235"/>
      <c r="AT211" s="235"/>
      <c r="AU211" s="235"/>
      <c r="AV211" s="235"/>
      <c r="AW211" s="235"/>
      <c r="AX211" s="235"/>
      <c r="AY211" s="235"/>
      <c r="AZ211" s="235"/>
      <c r="BA211" s="235"/>
      <c r="BB211" s="235"/>
      <c r="BC211" s="235"/>
      <c r="BD211" s="235"/>
      <c r="BE211" s="235"/>
      <c r="BF211" s="235"/>
      <c r="BG211" s="235"/>
      <c r="BH211" s="235"/>
      <c r="BI211" s="235"/>
      <c r="BJ211" s="235"/>
      <c r="BK211" s="235"/>
      <c r="BL211" s="235"/>
      <c r="BM211" s="240"/>
    </row>
    <row r="212" spans="1:65">
      <c r="A212" s="30"/>
      <c r="B212" s="20" t="s">
        <v>238</v>
      </c>
      <c r="C212" s="12"/>
      <c r="D212" s="241">
        <v>61.666666666666664</v>
      </c>
      <c r="E212" s="241">
        <v>120</v>
      </c>
      <c r="F212" s="241">
        <v>70</v>
      </c>
      <c r="G212" s="241">
        <v>116.66666666666667</v>
      </c>
      <c r="H212" s="241">
        <v>70</v>
      </c>
      <c r="I212" s="241">
        <v>105</v>
      </c>
      <c r="J212" s="241">
        <v>103.33333333333333</v>
      </c>
      <c r="K212" s="241">
        <v>24</v>
      </c>
      <c r="L212" s="241" t="s">
        <v>736</v>
      </c>
      <c r="M212" s="241" t="s">
        <v>736</v>
      </c>
      <c r="N212" s="241" t="s">
        <v>736</v>
      </c>
      <c r="O212" s="241" t="s">
        <v>736</v>
      </c>
      <c r="P212" s="241">
        <v>26.333333333333332</v>
      </c>
      <c r="Q212" s="241">
        <v>14.833333333333334</v>
      </c>
      <c r="R212" s="241">
        <v>23.5</v>
      </c>
      <c r="S212" s="241">
        <v>26.666666666666668</v>
      </c>
      <c r="T212" s="241" t="s">
        <v>736</v>
      </c>
      <c r="U212" s="234"/>
      <c r="V212" s="235"/>
      <c r="W212" s="235"/>
      <c r="X212" s="235"/>
      <c r="Y212" s="235"/>
      <c r="Z212" s="235"/>
      <c r="AA212" s="235"/>
      <c r="AB212" s="235"/>
      <c r="AC212" s="235"/>
      <c r="AD212" s="235"/>
      <c r="AE212" s="235"/>
      <c r="AF212" s="235"/>
      <c r="AG212" s="235"/>
      <c r="AH212" s="235"/>
      <c r="AI212" s="235"/>
      <c r="AJ212" s="235"/>
      <c r="AK212" s="235"/>
      <c r="AL212" s="235"/>
      <c r="AM212" s="235"/>
      <c r="AN212" s="235"/>
      <c r="AO212" s="235"/>
      <c r="AP212" s="235"/>
      <c r="AQ212" s="235"/>
      <c r="AR212" s="235"/>
      <c r="AS212" s="235"/>
      <c r="AT212" s="235"/>
      <c r="AU212" s="235"/>
      <c r="AV212" s="235"/>
      <c r="AW212" s="235"/>
      <c r="AX212" s="235"/>
      <c r="AY212" s="235"/>
      <c r="AZ212" s="235"/>
      <c r="BA212" s="235"/>
      <c r="BB212" s="235"/>
      <c r="BC212" s="235"/>
      <c r="BD212" s="235"/>
      <c r="BE212" s="235"/>
      <c r="BF212" s="235"/>
      <c r="BG212" s="235"/>
      <c r="BH212" s="235"/>
      <c r="BI212" s="235"/>
      <c r="BJ212" s="235"/>
      <c r="BK212" s="235"/>
      <c r="BL212" s="235"/>
      <c r="BM212" s="240"/>
    </row>
    <row r="213" spans="1:65">
      <c r="A213" s="30"/>
      <c r="B213" s="3" t="s">
        <v>239</v>
      </c>
      <c r="C213" s="29"/>
      <c r="D213" s="237">
        <v>60</v>
      </c>
      <c r="E213" s="237">
        <v>120</v>
      </c>
      <c r="F213" s="237">
        <v>70</v>
      </c>
      <c r="G213" s="237">
        <v>140</v>
      </c>
      <c r="H213" s="237">
        <v>70</v>
      </c>
      <c r="I213" s="237">
        <v>70</v>
      </c>
      <c r="J213" s="237">
        <v>70</v>
      </c>
      <c r="K213" s="237">
        <v>20</v>
      </c>
      <c r="L213" s="237" t="s">
        <v>736</v>
      </c>
      <c r="M213" s="237" t="s">
        <v>736</v>
      </c>
      <c r="N213" s="237" t="s">
        <v>736</v>
      </c>
      <c r="O213" s="237" t="s">
        <v>736</v>
      </c>
      <c r="P213" s="237">
        <v>26</v>
      </c>
      <c r="Q213" s="237">
        <v>14.5</v>
      </c>
      <c r="R213" s="237">
        <v>24</v>
      </c>
      <c r="S213" s="237">
        <v>30</v>
      </c>
      <c r="T213" s="237" t="s">
        <v>736</v>
      </c>
      <c r="U213" s="234"/>
      <c r="V213" s="235"/>
      <c r="W213" s="235"/>
      <c r="X213" s="235"/>
      <c r="Y213" s="235"/>
      <c r="Z213" s="235"/>
      <c r="AA213" s="235"/>
      <c r="AB213" s="235"/>
      <c r="AC213" s="235"/>
      <c r="AD213" s="235"/>
      <c r="AE213" s="235"/>
      <c r="AF213" s="235"/>
      <c r="AG213" s="235"/>
      <c r="AH213" s="235"/>
      <c r="AI213" s="235"/>
      <c r="AJ213" s="235"/>
      <c r="AK213" s="235"/>
      <c r="AL213" s="235"/>
      <c r="AM213" s="235"/>
      <c r="AN213" s="235"/>
      <c r="AO213" s="235"/>
      <c r="AP213" s="235"/>
      <c r="AQ213" s="235"/>
      <c r="AR213" s="235"/>
      <c r="AS213" s="235"/>
      <c r="AT213" s="235"/>
      <c r="AU213" s="235"/>
      <c r="AV213" s="235"/>
      <c r="AW213" s="235"/>
      <c r="AX213" s="235"/>
      <c r="AY213" s="235"/>
      <c r="AZ213" s="235"/>
      <c r="BA213" s="235"/>
      <c r="BB213" s="235"/>
      <c r="BC213" s="235"/>
      <c r="BD213" s="235"/>
      <c r="BE213" s="235"/>
      <c r="BF213" s="235"/>
      <c r="BG213" s="235"/>
      <c r="BH213" s="235"/>
      <c r="BI213" s="235"/>
      <c r="BJ213" s="235"/>
      <c r="BK213" s="235"/>
      <c r="BL213" s="235"/>
      <c r="BM213" s="240"/>
    </row>
    <row r="214" spans="1:65">
      <c r="A214" s="30"/>
      <c r="B214" s="3" t="s">
        <v>240</v>
      </c>
      <c r="C214" s="29"/>
      <c r="D214" s="237">
        <v>4.0824829046386304</v>
      </c>
      <c r="E214" s="237" t="s">
        <v>736</v>
      </c>
      <c r="F214" s="237" t="s">
        <v>736</v>
      </c>
      <c r="G214" s="237">
        <v>36.147844564602543</v>
      </c>
      <c r="H214" s="237">
        <v>0</v>
      </c>
      <c r="I214" s="237">
        <v>58.566201857385288</v>
      </c>
      <c r="J214" s="237">
        <v>81.649658092772611</v>
      </c>
      <c r="K214" s="237">
        <v>8.9442719099991592</v>
      </c>
      <c r="L214" s="237" t="s">
        <v>736</v>
      </c>
      <c r="M214" s="237" t="s">
        <v>736</v>
      </c>
      <c r="N214" s="237" t="s">
        <v>736</v>
      </c>
      <c r="O214" s="237" t="s">
        <v>736</v>
      </c>
      <c r="P214" s="237">
        <v>4.2739521132865548</v>
      </c>
      <c r="Q214" s="237">
        <v>1.8348478592697139</v>
      </c>
      <c r="R214" s="237">
        <v>0.83666002653407556</v>
      </c>
      <c r="S214" s="237">
        <v>5.1639777949432171</v>
      </c>
      <c r="T214" s="237" t="s">
        <v>736</v>
      </c>
      <c r="U214" s="234"/>
      <c r="V214" s="235"/>
      <c r="W214" s="235"/>
      <c r="X214" s="235"/>
      <c r="Y214" s="235"/>
      <c r="Z214" s="235"/>
      <c r="AA214" s="235"/>
      <c r="AB214" s="235"/>
      <c r="AC214" s="235"/>
      <c r="AD214" s="235"/>
      <c r="AE214" s="235"/>
      <c r="AF214" s="235"/>
      <c r="AG214" s="235"/>
      <c r="AH214" s="235"/>
      <c r="AI214" s="235"/>
      <c r="AJ214" s="235"/>
      <c r="AK214" s="235"/>
      <c r="AL214" s="235"/>
      <c r="AM214" s="235"/>
      <c r="AN214" s="235"/>
      <c r="AO214" s="235"/>
      <c r="AP214" s="235"/>
      <c r="AQ214" s="235"/>
      <c r="AR214" s="235"/>
      <c r="AS214" s="235"/>
      <c r="AT214" s="235"/>
      <c r="AU214" s="235"/>
      <c r="AV214" s="235"/>
      <c r="AW214" s="235"/>
      <c r="AX214" s="235"/>
      <c r="AY214" s="235"/>
      <c r="AZ214" s="235"/>
      <c r="BA214" s="235"/>
      <c r="BB214" s="235"/>
      <c r="BC214" s="235"/>
      <c r="BD214" s="235"/>
      <c r="BE214" s="235"/>
      <c r="BF214" s="235"/>
      <c r="BG214" s="235"/>
      <c r="BH214" s="235"/>
      <c r="BI214" s="235"/>
      <c r="BJ214" s="235"/>
      <c r="BK214" s="235"/>
      <c r="BL214" s="235"/>
      <c r="BM214" s="240"/>
    </row>
    <row r="215" spans="1:65">
      <c r="A215" s="30"/>
      <c r="B215" s="3" t="s">
        <v>87</v>
      </c>
      <c r="C215" s="29"/>
      <c r="D215" s="13">
        <v>6.6202425480626437E-2</v>
      </c>
      <c r="E215" s="13" t="s">
        <v>736</v>
      </c>
      <c r="F215" s="13" t="s">
        <v>736</v>
      </c>
      <c r="G215" s="13">
        <v>0.30983866769659324</v>
      </c>
      <c r="H215" s="13">
        <v>0</v>
      </c>
      <c r="I215" s="13">
        <v>0.55777335102271708</v>
      </c>
      <c r="J215" s="13">
        <v>0.7901579815429608</v>
      </c>
      <c r="K215" s="13">
        <v>0.37267799624996495</v>
      </c>
      <c r="L215" s="13" t="s">
        <v>736</v>
      </c>
      <c r="M215" s="13" t="s">
        <v>736</v>
      </c>
      <c r="N215" s="13" t="s">
        <v>736</v>
      </c>
      <c r="O215" s="13" t="s">
        <v>736</v>
      </c>
      <c r="P215" s="13">
        <v>0.16230197898556536</v>
      </c>
      <c r="Q215" s="13">
        <v>0.12369760849009306</v>
      </c>
      <c r="R215" s="13">
        <v>3.5602554320598959E-2</v>
      </c>
      <c r="S215" s="13">
        <v>0.19364916731037063</v>
      </c>
      <c r="T215" s="13" t="s">
        <v>736</v>
      </c>
      <c r="U215" s="157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6"/>
    </row>
    <row r="216" spans="1:65">
      <c r="A216" s="30"/>
      <c r="B216" s="3" t="s">
        <v>241</v>
      </c>
      <c r="C216" s="29"/>
      <c r="D216" s="13">
        <v>5.9543370257264971E-2</v>
      </c>
      <c r="E216" s="13">
        <v>1.0618141259060292</v>
      </c>
      <c r="F216" s="13">
        <v>0.20272490677851707</v>
      </c>
      <c r="G216" s="13">
        <v>1.0045415112975284</v>
      </c>
      <c r="H216" s="13">
        <v>0.20272490677851707</v>
      </c>
      <c r="I216" s="13">
        <v>0.8040873601677756</v>
      </c>
      <c r="J216" s="13">
        <v>0.77545105286352523</v>
      </c>
      <c r="K216" s="13">
        <v>-0.58763717481879407</v>
      </c>
      <c r="L216" s="13" t="s">
        <v>736</v>
      </c>
      <c r="M216" s="13" t="s">
        <v>736</v>
      </c>
      <c r="N216" s="13" t="s">
        <v>736</v>
      </c>
      <c r="O216" s="13" t="s">
        <v>736</v>
      </c>
      <c r="P216" s="13">
        <v>-0.54754634459284357</v>
      </c>
      <c r="Q216" s="13">
        <v>-0.74513686499217135</v>
      </c>
      <c r="R216" s="13">
        <v>-0.59622806701006925</v>
      </c>
      <c r="S216" s="13">
        <v>-0.54181908313199345</v>
      </c>
      <c r="T216" s="13" t="s">
        <v>736</v>
      </c>
      <c r="U216" s="157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6"/>
    </row>
    <row r="217" spans="1:65">
      <c r="A217" s="30"/>
      <c r="B217" s="46" t="s">
        <v>242</v>
      </c>
      <c r="C217" s="47"/>
      <c r="D217" s="45">
        <v>0.89</v>
      </c>
      <c r="E217" s="45">
        <v>0.89</v>
      </c>
      <c r="F217" s="45">
        <v>0</v>
      </c>
      <c r="G217" s="45">
        <v>3.05</v>
      </c>
      <c r="H217" s="45">
        <v>1.17</v>
      </c>
      <c r="I217" s="45">
        <v>2.58</v>
      </c>
      <c r="J217" s="45">
        <v>2.58</v>
      </c>
      <c r="K217" s="45">
        <v>0.75</v>
      </c>
      <c r="L217" s="45">
        <v>0.41</v>
      </c>
      <c r="M217" s="45">
        <v>0.61</v>
      </c>
      <c r="N217" s="45">
        <v>0.61</v>
      </c>
      <c r="O217" s="45">
        <v>0.61</v>
      </c>
      <c r="P217" s="45">
        <v>0.56000000000000005</v>
      </c>
      <c r="Q217" s="45">
        <v>1.03</v>
      </c>
      <c r="R217" s="45">
        <v>0.67</v>
      </c>
      <c r="S217" s="45">
        <v>0.54</v>
      </c>
      <c r="T217" s="45">
        <v>0.41</v>
      </c>
      <c r="U217" s="157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6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BM218" s="56"/>
    </row>
    <row r="219" spans="1:65" ht="15">
      <c r="B219" s="8" t="s">
        <v>617</v>
      </c>
      <c r="BM219" s="28" t="s">
        <v>67</v>
      </c>
    </row>
    <row r="220" spans="1:65" ht="15">
      <c r="A220" s="25" t="s">
        <v>28</v>
      </c>
      <c r="B220" s="18" t="s">
        <v>114</v>
      </c>
      <c r="C220" s="15" t="s">
        <v>115</v>
      </c>
      <c r="D220" s="16" t="s">
        <v>234</v>
      </c>
      <c r="E220" s="17" t="s">
        <v>234</v>
      </c>
      <c r="F220" s="17" t="s">
        <v>234</v>
      </c>
      <c r="G220" s="17" t="s">
        <v>234</v>
      </c>
      <c r="H220" s="17" t="s">
        <v>234</v>
      </c>
      <c r="I220" s="17" t="s">
        <v>234</v>
      </c>
      <c r="J220" s="17" t="s">
        <v>234</v>
      </c>
      <c r="K220" s="17" t="s">
        <v>234</v>
      </c>
      <c r="L220" s="157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235</v>
      </c>
      <c r="C221" s="9" t="s">
        <v>235</v>
      </c>
      <c r="D221" s="154" t="s">
        <v>246</v>
      </c>
      <c r="E221" s="156" t="s">
        <v>253</v>
      </c>
      <c r="F221" s="156" t="s">
        <v>254</v>
      </c>
      <c r="G221" s="156" t="s">
        <v>257</v>
      </c>
      <c r="H221" s="156" t="s">
        <v>259</v>
      </c>
      <c r="I221" s="156" t="s">
        <v>261</v>
      </c>
      <c r="J221" s="156" t="s">
        <v>264</v>
      </c>
      <c r="K221" s="156" t="s">
        <v>267</v>
      </c>
      <c r="L221" s="157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326</v>
      </c>
      <c r="E222" s="11" t="s">
        <v>326</v>
      </c>
      <c r="F222" s="11" t="s">
        <v>103</v>
      </c>
      <c r="G222" s="11" t="s">
        <v>326</v>
      </c>
      <c r="H222" s="11" t="s">
        <v>103</v>
      </c>
      <c r="I222" s="11" t="s">
        <v>326</v>
      </c>
      <c r="J222" s="11" t="s">
        <v>103</v>
      </c>
      <c r="K222" s="11" t="s">
        <v>103</v>
      </c>
      <c r="L222" s="157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15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1">
        <v>6.8</v>
      </c>
      <c r="E224" s="21">
        <v>6.3</v>
      </c>
      <c r="F224" s="21">
        <v>7</v>
      </c>
      <c r="G224" s="21">
        <v>6.7862566616116773</v>
      </c>
      <c r="H224" s="21">
        <v>6.8223011697287808</v>
      </c>
      <c r="I224" s="21">
        <v>7.5</v>
      </c>
      <c r="J224" s="152">
        <v>8</v>
      </c>
      <c r="K224" s="21">
        <v>6.2</v>
      </c>
      <c r="L224" s="15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6.3</v>
      </c>
      <c r="E225" s="11">
        <v>5.9</v>
      </c>
      <c r="F225" s="11">
        <v>6.8</v>
      </c>
      <c r="G225" s="11">
        <v>6.9018813639389407</v>
      </c>
      <c r="H225" s="11">
        <v>7.7354112666191472</v>
      </c>
      <c r="I225" s="11">
        <v>7.7000000000000011</v>
      </c>
      <c r="J225" s="153">
        <v>8</v>
      </c>
      <c r="K225" s="11">
        <v>6.6</v>
      </c>
      <c r="L225" s="15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38</v>
      </c>
    </row>
    <row r="226" spans="1:65">
      <c r="A226" s="30"/>
      <c r="B226" s="19">
        <v>1</v>
      </c>
      <c r="C226" s="9">
        <v>3</v>
      </c>
      <c r="D226" s="11">
        <v>7</v>
      </c>
      <c r="E226" s="11">
        <v>5.9</v>
      </c>
      <c r="F226" s="11">
        <v>7.2</v>
      </c>
      <c r="G226" s="11">
        <v>6.6763261508960028</v>
      </c>
      <c r="H226" s="11">
        <v>7.055082958992946</v>
      </c>
      <c r="I226" s="11">
        <v>7.5</v>
      </c>
      <c r="J226" s="153">
        <v>8</v>
      </c>
      <c r="K226" s="11">
        <v>6.6</v>
      </c>
      <c r="L226" s="157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6.6</v>
      </c>
      <c r="E227" s="11">
        <v>6.2</v>
      </c>
      <c r="F227" s="11">
        <v>6.8</v>
      </c>
      <c r="G227" s="11">
        <v>6.7005337056886454</v>
      </c>
      <c r="H227" s="11">
        <v>6.71391985974509</v>
      </c>
      <c r="I227" s="11">
        <v>7.7000000000000011</v>
      </c>
      <c r="J227" s="153">
        <v>8</v>
      </c>
      <c r="K227" s="11">
        <v>6.3</v>
      </c>
      <c r="L227" s="157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6.7938348761076099</v>
      </c>
    </row>
    <row r="228" spans="1:65">
      <c r="A228" s="30"/>
      <c r="B228" s="19">
        <v>1</v>
      </c>
      <c r="C228" s="9">
        <v>5</v>
      </c>
      <c r="D228" s="11">
        <v>6.1</v>
      </c>
      <c r="E228" s="11">
        <v>6.5</v>
      </c>
      <c r="F228" s="11">
        <v>7.3</v>
      </c>
      <c r="G228" s="11">
        <v>6.6587442714644478</v>
      </c>
      <c r="H228" s="11">
        <v>7.769687305933112</v>
      </c>
      <c r="I228" s="11">
        <v>7.8</v>
      </c>
      <c r="J228" s="153">
        <v>8</v>
      </c>
      <c r="K228" s="11">
        <v>6.4</v>
      </c>
      <c r="L228" s="157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131</v>
      </c>
    </row>
    <row r="229" spans="1:65">
      <c r="A229" s="30"/>
      <c r="B229" s="19">
        <v>1</v>
      </c>
      <c r="C229" s="9">
        <v>6</v>
      </c>
      <c r="D229" s="11">
        <v>5.9</v>
      </c>
      <c r="E229" s="11">
        <v>6</v>
      </c>
      <c r="F229" s="11">
        <v>7.4</v>
      </c>
      <c r="G229" s="11">
        <v>6.7082818655749552</v>
      </c>
      <c r="H229" s="11">
        <v>6.5126382163258603</v>
      </c>
      <c r="I229" s="11">
        <v>7.4</v>
      </c>
      <c r="J229" s="153">
        <v>8</v>
      </c>
      <c r="K229" s="11">
        <v>6.6</v>
      </c>
      <c r="L229" s="157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6"/>
    </row>
    <row r="230" spans="1:65">
      <c r="A230" s="30"/>
      <c r="B230" s="20" t="s">
        <v>238</v>
      </c>
      <c r="C230" s="12"/>
      <c r="D230" s="22">
        <v>6.45</v>
      </c>
      <c r="E230" s="22">
        <v>6.1333333333333329</v>
      </c>
      <c r="F230" s="22">
        <v>7.083333333333333</v>
      </c>
      <c r="G230" s="22">
        <v>6.7386706698624446</v>
      </c>
      <c r="H230" s="22">
        <v>7.1015067962241565</v>
      </c>
      <c r="I230" s="22">
        <v>7.6000000000000005</v>
      </c>
      <c r="J230" s="22">
        <v>8</v>
      </c>
      <c r="K230" s="22">
        <v>6.45</v>
      </c>
      <c r="L230" s="157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3" t="s">
        <v>239</v>
      </c>
      <c r="C231" s="29"/>
      <c r="D231" s="11">
        <v>6.4499999999999993</v>
      </c>
      <c r="E231" s="11">
        <v>6.1</v>
      </c>
      <c r="F231" s="11">
        <v>7.1</v>
      </c>
      <c r="G231" s="11">
        <v>6.7044077856318003</v>
      </c>
      <c r="H231" s="11">
        <v>6.9386920643608629</v>
      </c>
      <c r="I231" s="11">
        <v>7.6000000000000005</v>
      </c>
      <c r="J231" s="11">
        <v>8</v>
      </c>
      <c r="K231" s="11">
        <v>6.5</v>
      </c>
      <c r="L231" s="15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6"/>
    </row>
    <row r="232" spans="1:65">
      <c r="A232" s="30"/>
      <c r="B232" s="3" t="s">
        <v>240</v>
      </c>
      <c r="C232" s="29"/>
      <c r="D232" s="23">
        <v>0.42308391602612355</v>
      </c>
      <c r="E232" s="23">
        <v>0.2422120283277992</v>
      </c>
      <c r="F232" s="23">
        <v>0.25625508125043445</v>
      </c>
      <c r="G232" s="23">
        <v>9.116483196950341E-2</v>
      </c>
      <c r="H232" s="23">
        <v>0.53392899591467824</v>
      </c>
      <c r="I232" s="23">
        <v>0.15491933384829681</v>
      </c>
      <c r="J232" s="23">
        <v>0</v>
      </c>
      <c r="K232" s="23">
        <v>0.17606816861658986</v>
      </c>
      <c r="L232" s="221"/>
      <c r="M232" s="222"/>
      <c r="N232" s="222"/>
      <c r="O232" s="222"/>
      <c r="P232" s="222"/>
      <c r="Q232" s="222"/>
      <c r="R232" s="222"/>
      <c r="S232" s="222"/>
      <c r="T232" s="222"/>
      <c r="U232" s="222"/>
      <c r="V232" s="222"/>
      <c r="W232" s="222"/>
      <c r="X232" s="222"/>
      <c r="Y232" s="222"/>
      <c r="Z232" s="222"/>
      <c r="AA232" s="222"/>
      <c r="AB232" s="222"/>
      <c r="AC232" s="222"/>
      <c r="AD232" s="222"/>
      <c r="AE232" s="222"/>
      <c r="AF232" s="222"/>
      <c r="AG232" s="222"/>
      <c r="AH232" s="222"/>
      <c r="AI232" s="222"/>
      <c r="AJ232" s="222"/>
      <c r="AK232" s="222"/>
      <c r="AL232" s="222"/>
      <c r="AM232" s="222"/>
      <c r="AN232" s="222"/>
      <c r="AO232" s="222"/>
      <c r="AP232" s="222"/>
      <c r="AQ232" s="222"/>
      <c r="AR232" s="222"/>
      <c r="AS232" s="222"/>
      <c r="AT232" s="222"/>
      <c r="AU232" s="222"/>
      <c r="AV232" s="222"/>
      <c r="AW232" s="222"/>
      <c r="AX232" s="222"/>
      <c r="AY232" s="222"/>
      <c r="AZ232" s="222"/>
      <c r="BA232" s="222"/>
      <c r="BB232" s="222"/>
      <c r="BC232" s="222"/>
      <c r="BD232" s="222"/>
      <c r="BE232" s="222"/>
      <c r="BF232" s="222"/>
      <c r="BG232" s="222"/>
      <c r="BH232" s="222"/>
      <c r="BI232" s="222"/>
      <c r="BJ232" s="222"/>
      <c r="BK232" s="222"/>
      <c r="BL232" s="222"/>
      <c r="BM232" s="57"/>
    </row>
    <row r="233" spans="1:65">
      <c r="A233" s="30"/>
      <c r="B233" s="3" t="s">
        <v>87</v>
      </c>
      <c r="C233" s="29"/>
      <c r="D233" s="13">
        <v>6.5594405585445506E-2</v>
      </c>
      <c r="E233" s="13">
        <v>3.9491091575184656E-2</v>
      </c>
      <c r="F233" s="13">
        <v>3.6177187941237803E-2</v>
      </c>
      <c r="G233" s="13">
        <v>1.3528607708523667E-2</v>
      </c>
      <c r="H233" s="13">
        <v>7.5185310841153624E-2</v>
      </c>
      <c r="I233" s="13">
        <v>2.0384122874775895E-2</v>
      </c>
      <c r="J233" s="13">
        <v>0</v>
      </c>
      <c r="K233" s="13">
        <v>2.7297390483192227E-2</v>
      </c>
      <c r="L233" s="157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6"/>
    </row>
    <row r="234" spans="1:65">
      <c r="A234" s="30"/>
      <c r="B234" s="3" t="s">
        <v>241</v>
      </c>
      <c r="C234" s="29"/>
      <c r="D234" s="13">
        <v>-5.0609837062245866E-2</v>
      </c>
      <c r="E234" s="13">
        <v>-9.7220723614745541E-2</v>
      </c>
      <c r="F234" s="13">
        <v>4.261193604275304E-2</v>
      </c>
      <c r="G234" s="13">
        <v>-8.1197449233223473E-3</v>
      </c>
      <c r="H234" s="13">
        <v>4.5286929359817041E-2</v>
      </c>
      <c r="I234" s="13">
        <v>0.11866127725998932</v>
      </c>
      <c r="J234" s="13">
        <v>0.1775381865894623</v>
      </c>
      <c r="K234" s="13">
        <v>-5.0609837062245866E-2</v>
      </c>
      <c r="L234" s="157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6"/>
    </row>
    <row r="235" spans="1:65">
      <c r="A235" s="30"/>
      <c r="B235" s="46" t="s">
        <v>242</v>
      </c>
      <c r="C235" s="47"/>
      <c r="D235" s="45">
        <v>0.56000000000000005</v>
      </c>
      <c r="E235" s="45">
        <v>1.18</v>
      </c>
      <c r="F235" s="45">
        <v>0.67</v>
      </c>
      <c r="G235" s="45">
        <v>0</v>
      </c>
      <c r="H235" s="45">
        <v>0.71</v>
      </c>
      <c r="I235" s="45">
        <v>1.69</v>
      </c>
      <c r="J235" s="45" t="s">
        <v>243</v>
      </c>
      <c r="K235" s="45">
        <v>0.56000000000000005</v>
      </c>
      <c r="L235" s="157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B236" s="31" t="s">
        <v>332</v>
      </c>
      <c r="C236" s="20"/>
      <c r="D236" s="20"/>
      <c r="E236" s="20"/>
      <c r="F236" s="20"/>
      <c r="G236" s="20"/>
      <c r="H236" s="20"/>
      <c r="I236" s="20"/>
      <c r="J236" s="20"/>
      <c r="K236" s="20"/>
      <c r="BM236" s="56"/>
    </row>
    <row r="237" spans="1:65">
      <c r="BM237" s="56"/>
    </row>
    <row r="238" spans="1:65" ht="15">
      <c r="B238" s="8" t="s">
        <v>492</v>
      </c>
      <c r="BM238" s="28" t="s">
        <v>67</v>
      </c>
    </row>
    <row r="239" spans="1:65" ht="15">
      <c r="A239" s="25" t="s">
        <v>0</v>
      </c>
      <c r="B239" s="18" t="s">
        <v>114</v>
      </c>
      <c r="C239" s="15" t="s">
        <v>115</v>
      </c>
      <c r="D239" s="16" t="s">
        <v>234</v>
      </c>
      <c r="E239" s="17" t="s">
        <v>234</v>
      </c>
      <c r="F239" s="17" t="s">
        <v>234</v>
      </c>
      <c r="G239" s="17" t="s">
        <v>234</v>
      </c>
      <c r="H239" s="17" t="s">
        <v>234</v>
      </c>
      <c r="I239" s="17" t="s">
        <v>234</v>
      </c>
      <c r="J239" s="17" t="s">
        <v>234</v>
      </c>
      <c r="K239" s="17" t="s">
        <v>234</v>
      </c>
      <c r="L239" s="17" t="s">
        <v>234</v>
      </c>
      <c r="M239" s="17" t="s">
        <v>234</v>
      </c>
      <c r="N239" s="17" t="s">
        <v>234</v>
      </c>
      <c r="O239" s="17" t="s">
        <v>234</v>
      </c>
      <c r="P239" s="17" t="s">
        <v>234</v>
      </c>
      <c r="Q239" s="17" t="s">
        <v>234</v>
      </c>
      <c r="R239" s="17" t="s">
        <v>234</v>
      </c>
      <c r="S239" s="17" t="s">
        <v>234</v>
      </c>
      <c r="T239" s="17" t="s">
        <v>234</v>
      </c>
      <c r="U239" s="17" t="s">
        <v>234</v>
      </c>
      <c r="V239" s="17" t="s">
        <v>234</v>
      </c>
      <c r="W239" s="17" t="s">
        <v>234</v>
      </c>
      <c r="X239" s="17" t="s">
        <v>234</v>
      </c>
      <c r="Y239" s="17" t="s">
        <v>234</v>
      </c>
      <c r="Z239" s="157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235</v>
      </c>
      <c r="C240" s="9" t="s">
        <v>235</v>
      </c>
      <c r="D240" s="154" t="s">
        <v>245</v>
      </c>
      <c r="E240" s="156" t="s">
        <v>246</v>
      </c>
      <c r="F240" s="156" t="s">
        <v>247</v>
      </c>
      <c r="G240" s="156" t="s">
        <v>248</v>
      </c>
      <c r="H240" s="156" t="s">
        <v>249</v>
      </c>
      <c r="I240" s="156" t="s">
        <v>250</v>
      </c>
      <c r="J240" s="156" t="s">
        <v>251</v>
      </c>
      <c r="K240" s="156" t="s">
        <v>252</v>
      </c>
      <c r="L240" s="156" t="s">
        <v>253</v>
      </c>
      <c r="M240" s="156" t="s">
        <v>254</v>
      </c>
      <c r="N240" s="156" t="s">
        <v>255</v>
      </c>
      <c r="O240" s="156" t="s">
        <v>256</v>
      </c>
      <c r="P240" s="156" t="s">
        <v>259</v>
      </c>
      <c r="Q240" s="156" t="s">
        <v>260</v>
      </c>
      <c r="R240" s="156" t="s">
        <v>261</v>
      </c>
      <c r="S240" s="156" t="s">
        <v>263</v>
      </c>
      <c r="T240" s="156" t="s">
        <v>264</v>
      </c>
      <c r="U240" s="156" t="s">
        <v>267</v>
      </c>
      <c r="V240" s="156" t="s">
        <v>269</v>
      </c>
      <c r="W240" s="156" t="s">
        <v>270</v>
      </c>
      <c r="X240" s="156" t="s">
        <v>271</v>
      </c>
      <c r="Y240" s="156" t="s">
        <v>236</v>
      </c>
      <c r="Z240" s="157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326</v>
      </c>
      <c r="E241" s="11" t="s">
        <v>104</v>
      </c>
      <c r="F241" s="11" t="s">
        <v>104</v>
      </c>
      <c r="G241" s="11" t="s">
        <v>104</v>
      </c>
      <c r="H241" s="11" t="s">
        <v>104</v>
      </c>
      <c r="I241" s="11" t="s">
        <v>104</v>
      </c>
      <c r="J241" s="11" t="s">
        <v>104</v>
      </c>
      <c r="K241" s="11" t="s">
        <v>104</v>
      </c>
      <c r="L241" s="11" t="s">
        <v>326</v>
      </c>
      <c r="M241" s="11" t="s">
        <v>104</v>
      </c>
      <c r="N241" s="11" t="s">
        <v>104</v>
      </c>
      <c r="O241" s="11" t="s">
        <v>104</v>
      </c>
      <c r="P241" s="11" t="s">
        <v>104</v>
      </c>
      <c r="Q241" s="11" t="s">
        <v>104</v>
      </c>
      <c r="R241" s="11" t="s">
        <v>326</v>
      </c>
      <c r="S241" s="11" t="s">
        <v>100</v>
      </c>
      <c r="T241" s="11" t="s">
        <v>103</v>
      </c>
      <c r="U241" s="11" t="s">
        <v>104</v>
      </c>
      <c r="V241" s="11" t="s">
        <v>104</v>
      </c>
      <c r="W241" s="11" t="s">
        <v>104</v>
      </c>
      <c r="X241" s="11" t="s">
        <v>104</v>
      </c>
      <c r="Y241" s="11" t="s">
        <v>326</v>
      </c>
      <c r="Z241" s="157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9"/>
      <c r="C242" s="9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157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1">
        <v>1.78</v>
      </c>
      <c r="E243" s="21">
        <v>1.77</v>
      </c>
      <c r="F243" s="21">
        <v>1.7246999999999999</v>
      </c>
      <c r="G243" s="21">
        <v>1.675</v>
      </c>
      <c r="H243" s="21">
        <v>1.8149999999999999</v>
      </c>
      <c r="I243" s="21">
        <v>1.7950000000000002</v>
      </c>
      <c r="J243" s="21">
        <v>1.69</v>
      </c>
      <c r="K243" s="21">
        <v>1.6850000000000001</v>
      </c>
      <c r="L243" s="21">
        <v>1.72</v>
      </c>
      <c r="M243" s="21">
        <v>1.72</v>
      </c>
      <c r="N243" s="21">
        <v>1.7159999999999997</v>
      </c>
      <c r="O243" s="21">
        <v>1.6998</v>
      </c>
      <c r="P243" s="152">
        <v>1.9278278490697489</v>
      </c>
      <c r="Q243" s="152">
        <v>1.9203319999999999</v>
      </c>
      <c r="R243" s="21">
        <v>1.72</v>
      </c>
      <c r="S243" s="152">
        <v>1.5224</v>
      </c>
      <c r="T243" s="152">
        <v>2.0525000000000002</v>
      </c>
      <c r="U243" s="21">
        <v>1.71</v>
      </c>
      <c r="V243" s="21">
        <v>1.8440000000000001</v>
      </c>
      <c r="W243" s="21">
        <v>1.698</v>
      </c>
      <c r="X243" s="21">
        <v>1.7629999999999999</v>
      </c>
      <c r="Y243" s="21">
        <v>1.7500000000000002</v>
      </c>
      <c r="Z243" s="157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>
        <v>1</v>
      </c>
      <c r="C244" s="9">
        <v>2</v>
      </c>
      <c r="D244" s="11">
        <v>1.77</v>
      </c>
      <c r="E244" s="11">
        <v>1.7500000000000002</v>
      </c>
      <c r="F244" s="11">
        <v>1.7729000000000001</v>
      </c>
      <c r="G244" s="11">
        <v>1.6950000000000001</v>
      </c>
      <c r="H244" s="11">
        <v>1.7000000000000002</v>
      </c>
      <c r="I244" s="11">
        <v>1.78</v>
      </c>
      <c r="J244" s="11">
        <v>1.635</v>
      </c>
      <c r="K244" s="11">
        <v>1.71</v>
      </c>
      <c r="L244" s="11">
        <v>1.72</v>
      </c>
      <c r="M244" s="11">
        <v>1.7132999999999998</v>
      </c>
      <c r="N244" s="11">
        <v>1.728</v>
      </c>
      <c r="O244" s="11">
        <v>1.7644</v>
      </c>
      <c r="P244" s="153">
        <v>1.844505254994699</v>
      </c>
      <c r="Q244" s="153">
        <v>1.9840679999999999</v>
      </c>
      <c r="R244" s="11">
        <v>1.73</v>
      </c>
      <c r="S244" s="153">
        <v>1.5350999999999999</v>
      </c>
      <c r="T244" s="153">
        <v>2.0246</v>
      </c>
      <c r="U244" s="11">
        <v>1.7000000000000002</v>
      </c>
      <c r="V244" s="11">
        <v>1.8359000000000001</v>
      </c>
      <c r="W244" s="11">
        <v>1.6990000000000001</v>
      </c>
      <c r="X244" s="11">
        <v>1.7420000000000002</v>
      </c>
      <c r="Y244" s="11">
        <v>1.7500000000000002</v>
      </c>
      <c r="Z244" s="157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24</v>
      </c>
    </row>
    <row r="245" spans="1:65">
      <c r="A245" s="30"/>
      <c r="B245" s="19">
        <v>1</v>
      </c>
      <c r="C245" s="9">
        <v>3</v>
      </c>
      <c r="D245" s="11">
        <v>1.76</v>
      </c>
      <c r="E245" s="11">
        <v>1.7500000000000002</v>
      </c>
      <c r="F245" s="11">
        <v>1.7406000000000001</v>
      </c>
      <c r="G245" s="11">
        <v>1.66</v>
      </c>
      <c r="H245" s="11">
        <v>1.69</v>
      </c>
      <c r="I245" s="11">
        <v>1.78</v>
      </c>
      <c r="J245" s="11">
        <v>1.625</v>
      </c>
      <c r="K245" s="11">
        <v>1.71</v>
      </c>
      <c r="L245" s="11">
        <v>1.72</v>
      </c>
      <c r="M245" s="11">
        <v>1.7265999999999999</v>
      </c>
      <c r="N245" s="11">
        <v>1.6859999999999999</v>
      </c>
      <c r="O245" s="11">
        <v>1.6707000000000001</v>
      </c>
      <c r="P245" s="153">
        <v>1.8743331929490192</v>
      </c>
      <c r="Q245" s="153">
        <v>1.9828859999999999</v>
      </c>
      <c r="R245" s="11">
        <v>1.72</v>
      </c>
      <c r="S245" s="153">
        <v>1.5315000000000001</v>
      </c>
      <c r="T245" s="153">
        <v>2.0067999999999997</v>
      </c>
      <c r="U245" s="11">
        <v>1.7500000000000002</v>
      </c>
      <c r="V245" s="11">
        <v>1.8106</v>
      </c>
      <c r="W245" s="11">
        <v>1.6850000000000001</v>
      </c>
      <c r="X245" s="11">
        <v>1.7209999999999999</v>
      </c>
      <c r="Y245" s="11">
        <v>1.76</v>
      </c>
      <c r="Z245" s="157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19">
        <v>1</v>
      </c>
      <c r="C246" s="9">
        <v>4</v>
      </c>
      <c r="D246" s="11">
        <v>1.77</v>
      </c>
      <c r="E246" s="11">
        <v>1.76</v>
      </c>
      <c r="F246" s="11">
        <v>1.7728000000000002</v>
      </c>
      <c r="G246" s="11">
        <v>1.69</v>
      </c>
      <c r="H246" s="11">
        <v>1.7150000000000003</v>
      </c>
      <c r="I246" s="11">
        <v>1.7749999999999999</v>
      </c>
      <c r="J246" s="11">
        <v>1.6650000000000003</v>
      </c>
      <c r="K246" s="11">
        <v>1.72</v>
      </c>
      <c r="L246" s="11">
        <v>1.73</v>
      </c>
      <c r="M246" s="11">
        <v>1.7423000000000002</v>
      </c>
      <c r="N246" s="11">
        <v>1.7250000000000001</v>
      </c>
      <c r="O246" s="11">
        <v>1.7767999999999999</v>
      </c>
      <c r="P246" s="153">
        <v>1.8523192328185709</v>
      </c>
      <c r="Q246" s="153">
        <v>1.9839139999999997</v>
      </c>
      <c r="R246" s="11">
        <v>1.7399999999999998</v>
      </c>
      <c r="S246" s="153">
        <v>1.5537000000000001</v>
      </c>
      <c r="T246" s="159">
        <v>2.1284000000000001</v>
      </c>
      <c r="U246" s="11">
        <v>1.7399999999999998</v>
      </c>
      <c r="V246" s="11">
        <v>1.8188</v>
      </c>
      <c r="W246" s="11">
        <v>1.6579999999999997</v>
      </c>
      <c r="X246" s="11">
        <v>1.7350000000000001</v>
      </c>
      <c r="Y246" s="11">
        <v>1.77</v>
      </c>
      <c r="Z246" s="157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1.735740740740741</v>
      </c>
    </row>
    <row r="247" spans="1:65">
      <c r="A247" s="30"/>
      <c r="B247" s="19">
        <v>1</v>
      </c>
      <c r="C247" s="9">
        <v>5</v>
      </c>
      <c r="D247" s="11">
        <v>1.76</v>
      </c>
      <c r="E247" s="11">
        <v>1.78</v>
      </c>
      <c r="F247" s="11">
        <v>1.8402999999999998</v>
      </c>
      <c r="G247" s="11">
        <v>1.675</v>
      </c>
      <c r="H247" s="11">
        <v>1.78</v>
      </c>
      <c r="I247" s="11">
        <v>1.81</v>
      </c>
      <c r="J247" s="11">
        <v>1.7000000000000002</v>
      </c>
      <c r="K247" s="11">
        <v>1.6850000000000001</v>
      </c>
      <c r="L247" s="11">
        <v>1.7500000000000002</v>
      </c>
      <c r="M247" s="11">
        <v>1.68</v>
      </c>
      <c r="N247" s="11">
        <v>1.7490000000000001</v>
      </c>
      <c r="O247" s="11">
        <v>1.7787000000000002</v>
      </c>
      <c r="P247" s="153">
        <v>1.9079334103529701</v>
      </c>
      <c r="Q247" s="153">
        <v>1.9681390000000001</v>
      </c>
      <c r="R247" s="11">
        <v>1.73</v>
      </c>
      <c r="S247" s="153">
        <v>1.4898</v>
      </c>
      <c r="T247" s="153">
        <v>2.0099</v>
      </c>
      <c r="U247" s="11">
        <v>1.72</v>
      </c>
      <c r="V247" s="11">
        <v>1.8172000000000001</v>
      </c>
      <c r="W247" s="11">
        <v>1.6739999999999997</v>
      </c>
      <c r="X247" s="11">
        <v>1.7000000000000002</v>
      </c>
      <c r="Y247" s="11">
        <v>1.76</v>
      </c>
      <c r="Z247" s="157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132</v>
      </c>
    </row>
    <row r="248" spans="1:65">
      <c r="A248" s="30"/>
      <c r="B248" s="19">
        <v>1</v>
      </c>
      <c r="C248" s="9">
        <v>6</v>
      </c>
      <c r="D248" s="11">
        <v>1.77</v>
      </c>
      <c r="E248" s="11">
        <v>1.81</v>
      </c>
      <c r="F248" s="11">
        <v>1.8131000000000002</v>
      </c>
      <c r="G248" s="11">
        <v>1.69</v>
      </c>
      <c r="H248" s="11">
        <v>1.7450000000000001</v>
      </c>
      <c r="I248" s="11">
        <v>1.79</v>
      </c>
      <c r="J248" s="11">
        <v>1.6500000000000001</v>
      </c>
      <c r="K248" s="11">
        <v>1.7250000000000001</v>
      </c>
      <c r="L248" s="11">
        <v>1.72</v>
      </c>
      <c r="M248" s="11">
        <v>1.7051000000000001</v>
      </c>
      <c r="N248" s="11">
        <v>1.6930000000000001</v>
      </c>
      <c r="O248" s="11">
        <v>1.7078</v>
      </c>
      <c r="P248" s="153">
        <v>1.9270377752749095</v>
      </c>
      <c r="Q248" s="153">
        <v>1.9681839999999999</v>
      </c>
      <c r="R248" s="11">
        <v>1.72</v>
      </c>
      <c r="S248" s="153">
        <v>1.5524</v>
      </c>
      <c r="T248" s="153">
        <v>2.0369999999999999</v>
      </c>
      <c r="U248" s="11">
        <v>1.73</v>
      </c>
      <c r="V248" s="11">
        <v>1.8366</v>
      </c>
      <c r="W248" s="11">
        <v>1.6760000000000002</v>
      </c>
      <c r="X248" s="11">
        <v>1.7889999999999999</v>
      </c>
      <c r="Y248" s="11">
        <v>1.76</v>
      </c>
      <c r="Z248" s="157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6"/>
    </row>
    <row r="249" spans="1:65">
      <c r="A249" s="30"/>
      <c r="B249" s="20" t="s">
        <v>238</v>
      </c>
      <c r="C249" s="12"/>
      <c r="D249" s="22">
        <v>1.7683333333333333</v>
      </c>
      <c r="E249" s="22">
        <v>1.7700000000000002</v>
      </c>
      <c r="F249" s="22">
        <v>1.7774000000000001</v>
      </c>
      <c r="G249" s="22">
        <v>1.6808333333333334</v>
      </c>
      <c r="H249" s="22">
        <v>1.7408333333333335</v>
      </c>
      <c r="I249" s="22">
        <v>1.7883333333333333</v>
      </c>
      <c r="J249" s="22">
        <v>1.6608333333333336</v>
      </c>
      <c r="K249" s="22">
        <v>1.7058333333333333</v>
      </c>
      <c r="L249" s="22">
        <v>1.7266666666666668</v>
      </c>
      <c r="M249" s="22">
        <v>1.71455</v>
      </c>
      <c r="N249" s="22">
        <v>1.7161666666666668</v>
      </c>
      <c r="O249" s="22">
        <v>1.7330333333333334</v>
      </c>
      <c r="P249" s="22">
        <v>1.8889927859099862</v>
      </c>
      <c r="Q249" s="22">
        <v>1.9679205</v>
      </c>
      <c r="R249" s="22">
        <v>1.7266666666666668</v>
      </c>
      <c r="S249" s="22">
        <v>1.5308166666666667</v>
      </c>
      <c r="T249" s="22">
        <v>2.0432000000000001</v>
      </c>
      <c r="U249" s="22">
        <v>1.7250000000000003</v>
      </c>
      <c r="V249" s="22">
        <v>1.8271833333333334</v>
      </c>
      <c r="W249" s="22">
        <v>1.6816666666666666</v>
      </c>
      <c r="X249" s="22">
        <v>1.7416666666666669</v>
      </c>
      <c r="Y249" s="22">
        <v>1.7583333333333335</v>
      </c>
      <c r="Z249" s="157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3" t="s">
        <v>239</v>
      </c>
      <c r="C250" s="29"/>
      <c r="D250" s="11">
        <v>1.77</v>
      </c>
      <c r="E250" s="11">
        <v>1.7650000000000001</v>
      </c>
      <c r="F250" s="11">
        <v>1.77285</v>
      </c>
      <c r="G250" s="11">
        <v>1.6825000000000001</v>
      </c>
      <c r="H250" s="11">
        <v>1.7300000000000002</v>
      </c>
      <c r="I250" s="11">
        <v>1.7850000000000001</v>
      </c>
      <c r="J250" s="11">
        <v>1.6575000000000002</v>
      </c>
      <c r="K250" s="11">
        <v>1.71</v>
      </c>
      <c r="L250" s="11">
        <v>1.72</v>
      </c>
      <c r="M250" s="11">
        <v>1.71665</v>
      </c>
      <c r="N250" s="11">
        <v>1.7204999999999999</v>
      </c>
      <c r="O250" s="11">
        <v>1.7361</v>
      </c>
      <c r="P250" s="11">
        <v>1.8911333016509948</v>
      </c>
      <c r="Q250" s="11">
        <v>1.9755349999999998</v>
      </c>
      <c r="R250" s="11">
        <v>1.7250000000000001</v>
      </c>
      <c r="S250" s="11">
        <v>1.5333000000000001</v>
      </c>
      <c r="T250" s="11">
        <v>2.0308000000000002</v>
      </c>
      <c r="U250" s="11">
        <v>1.7250000000000001</v>
      </c>
      <c r="V250" s="11">
        <v>1.82735</v>
      </c>
      <c r="W250" s="11">
        <v>1.6805000000000001</v>
      </c>
      <c r="X250" s="11">
        <v>1.7385000000000002</v>
      </c>
      <c r="Y250" s="11">
        <v>1.76</v>
      </c>
      <c r="Z250" s="157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3" t="s">
        <v>240</v>
      </c>
      <c r="C251" s="29"/>
      <c r="D251" s="23">
        <v>7.5277265270908165E-3</v>
      </c>
      <c r="E251" s="23">
        <v>2.2803508501982702E-2</v>
      </c>
      <c r="F251" s="23">
        <v>4.3367822172666194E-2</v>
      </c>
      <c r="G251" s="23">
        <v>1.3197221929886118E-2</v>
      </c>
      <c r="H251" s="23">
        <v>4.89302224260902E-2</v>
      </c>
      <c r="I251" s="23">
        <v>1.2909944487358103E-2</v>
      </c>
      <c r="J251" s="23">
        <v>2.9902619729158659E-2</v>
      </c>
      <c r="K251" s="23">
        <v>1.7151287609583898E-2</v>
      </c>
      <c r="L251" s="23">
        <v>1.2110601416390063E-2</v>
      </c>
      <c r="M251" s="23">
        <v>2.1116510128333287E-2</v>
      </c>
      <c r="N251" s="23">
        <v>2.3421500094286628E-2</v>
      </c>
      <c r="O251" s="23">
        <v>4.6068326067556072E-2</v>
      </c>
      <c r="P251" s="23">
        <v>3.7022490920408831E-2</v>
      </c>
      <c r="Q251" s="23">
        <v>2.4516453640361584E-2</v>
      </c>
      <c r="R251" s="23">
        <v>8.1649658092771936E-3</v>
      </c>
      <c r="S251" s="23">
        <v>2.3501099265069863E-2</v>
      </c>
      <c r="T251" s="23">
        <v>4.5086095417545394E-2</v>
      </c>
      <c r="U251" s="23">
        <v>1.8708286933869687E-2</v>
      </c>
      <c r="V251" s="23">
        <v>1.335970309051317E-2</v>
      </c>
      <c r="W251" s="23">
        <v>1.568013605383162E-2</v>
      </c>
      <c r="X251" s="23">
        <v>3.131559781748805E-2</v>
      </c>
      <c r="Y251" s="23">
        <v>7.5277265270907176E-3</v>
      </c>
      <c r="Z251" s="221"/>
      <c r="AA251" s="222"/>
      <c r="AB251" s="222"/>
      <c r="AC251" s="222"/>
      <c r="AD251" s="222"/>
      <c r="AE251" s="222"/>
      <c r="AF251" s="222"/>
      <c r="AG251" s="222"/>
      <c r="AH251" s="222"/>
      <c r="AI251" s="222"/>
      <c r="AJ251" s="222"/>
      <c r="AK251" s="222"/>
      <c r="AL251" s="222"/>
      <c r="AM251" s="222"/>
      <c r="AN251" s="222"/>
      <c r="AO251" s="222"/>
      <c r="AP251" s="222"/>
      <c r="AQ251" s="222"/>
      <c r="AR251" s="222"/>
      <c r="AS251" s="222"/>
      <c r="AT251" s="222"/>
      <c r="AU251" s="222"/>
      <c r="AV251" s="222"/>
      <c r="AW251" s="222"/>
      <c r="AX251" s="222"/>
      <c r="AY251" s="222"/>
      <c r="AZ251" s="222"/>
      <c r="BA251" s="222"/>
      <c r="BB251" s="222"/>
      <c r="BC251" s="222"/>
      <c r="BD251" s="222"/>
      <c r="BE251" s="222"/>
      <c r="BF251" s="222"/>
      <c r="BG251" s="222"/>
      <c r="BH251" s="222"/>
      <c r="BI251" s="222"/>
      <c r="BJ251" s="222"/>
      <c r="BK251" s="222"/>
      <c r="BL251" s="222"/>
      <c r="BM251" s="57"/>
    </row>
    <row r="252" spans="1:65">
      <c r="A252" s="30"/>
      <c r="B252" s="3" t="s">
        <v>87</v>
      </c>
      <c r="C252" s="29"/>
      <c r="D252" s="13">
        <v>4.2569612782794438E-3</v>
      </c>
      <c r="E252" s="13">
        <v>1.288333813671339E-2</v>
      </c>
      <c r="F252" s="13">
        <v>2.4399584883912563E-2</v>
      </c>
      <c r="G252" s="13">
        <v>7.851594603799375E-3</v>
      </c>
      <c r="H252" s="13">
        <v>2.8107356108811984E-2</v>
      </c>
      <c r="I252" s="13">
        <v>7.2189810740119868E-3</v>
      </c>
      <c r="J252" s="13">
        <v>1.8004587895128141E-2</v>
      </c>
      <c r="K252" s="13">
        <v>1.005449200366423E-2</v>
      </c>
      <c r="L252" s="13">
        <v>7.013861824164129E-3</v>
      </c>
      <c r="M252" s="13">
        <v>1.2316065514760891E-2</v>
      </c>
      <c r="N252" s="13">
        <v>1.3647567307538095E-2</v>
      </c>
      <c r="O252" s="13">
        <v>2.6582481237650401E-2</v>
      </c>
      <c r="P252" s="13">
        <v>1.9599064219069505E-2</v>
      </c>
      <c r="Q252" s="13">
        <v>1.2458050841160292E-2</v>
      </c>
      <c r="R252" s="13">
        <v>4.7287446771875638E-3</v>
      </c>
      <c r="S252" s="13">
        <v>1.5352001174799854E-2</v>
      </c>
      <c r="T252" s="13">
        <v>2.206641318399833E-2</v>
      </c>
      <c r="U252" s="13">
        <v>1.0845383729779527E-2</v>
      </c>
      <c r="V252" s="13">
        <v>7.3116379986572248E-3</v>
      </c>
      <c r="W252" s="13">
        <v>9.3241641549048297E-3</v>
      </c>
      <c r="X252" s="13">
        <v>1.7980247550710839E-2</v>
      </c>
      <c r="Y252" s="13">
        <v>4.2811714846013559E-3</v>
      </c>
      <c r="Z252" s="157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6"/>
    </row>
    <row r="253" spans="1:65">
      <c r="A253" s="30"/>
      <c r="B253" s="3" t="s">
        <v>241</v>
      </c>
      <c r="C253" s="29"/>
      <c r="D253" s="13">
        <v>1.8777339165688467E-2</v>
      </c>
      <c r="E253" s="13">
        <v>1.9737544009388541E-2</v>
      </c>
      <c r="F253" s="13">
        <v>2.4000853515416587E-2</v>
      </c>
      <c r="G253" s="13">
        <v>-3.1633415128560882E-2</v>
      </c>
      <c r="H253" s="13">
        <v>2.9339592446386842E-3</v>
      </c>
      <c r="I253" s="13">
        <v>3.029979729008847E-2</v>
      </c>
      <c r="J253" s="13">
        <v>-4.3155873252960664E-2</v>
      </c>
      <c r="K253" s="13">
        <v>-1.72303424730611E-2</v>
      </c>
      <c r="L253" s="13">
        <v>-5.2277819268111703E-3</v>
      </c>
      <c r="M253" s="13">
        <v>-1.2208471140510158E-2</v>
      </c>
      <c r="N253" s="13">
        <v>-1.1277072442121061E-2</v>
      </c>
      <c r="O253" s="13">
        <v>-1.559799423877184E-3</v>
      </c>
      <c r="P253" s="13">
        <v>8.8292013647063294E-2</v>
      </c>
      <c r="Q253" s="13">
        <v>0.13376407766990273</v>
      </c>
      <c r="R253" s="13">
        <v>-5.2277819268111703E-3</v>
      </c>
      <c r="S253" s="13">
        <v>-0.11806145310999694</v>
      </c>
      <c r="T253" s="13">
        <v>0.17713432198869072</v>
      </c>
      <c r="U253" s="13">
        <v>-6.1879867705110225E-3</v>
      </c>
      <c r="V253" s="13">
        <v>5.2682172196735211E-2</v>
      </c>
      <c r="W253" s="13">
        <v>-3.1153312706710956E-2</v>
      </c>
      <c r="X253" s="13">
        <v>3.4140616664888324E-3</v>
      </c>
      <c r="Y253" s="13">
        <v>1.3016110103488687E-2</v>
      </c>
      <c r="Z253" s="157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6"/>
    </row>
    <row r="254" spans="1:65">
      <c r="A254" s="30"/>
      <c r="B254" s="46" t="s">
        <v>242</v>
      </c>
      <c r="C254" s="47"/>
      <c r="D254" s="45">
        <v>0.66</v>
      </c>
      <c r="E254" s="45">
        <v>0.69</v>
      </c>
      <c r="F254" s="45">
        <v>0.85</v>
      </c>
      <c r="G254" s="45">
        <v>1.17</v>
      </c>
      <c r="H254" s="45">
        <v>0.08</v>
      </c>
      <c r="I254" s="45">
        <v>1.08</v>
      </c>
      <c r="J254" s="45">
        <v>1.59</v>
      </c>
      <c r="K254" s="45">
        <v>0.65</v>
      </c>
      <c r="L254" s="45">
        <v>0.21</v>
      </c>
      <c r="M254" s="45">
        <v>0.47</v>
      </c>
      <c r="N254" s="45">
        <v>0.43</v>
      </c>
      <c r="O254" s="45">
        <v>0.08</v>
      </c>
      <c r="P254" s="45">
        <v>3.18</v>
      </c>
      <c r="Q254" s="45">
        <v>4.83</v>
      </c>
      <c r="R254" s="45">
        <v>0.21</v>
      </c>
      <c r="S254" s="45">
        <v>4.3099999999999996</v>
      </c>
      <c r="T254" s="45">
        <v>6.41</v>
      </c>
      <c r="U254" s="45">
        <v>0.25</v>
      </c>
      <c r="V254" s="45">
        <v>1.89</v>
      </c>
      <c r="W254" s="45">
        <v>1.1599999999999999</v>
      </c>
      <c r="X254" s="45">
        <v>0.1</v>
      </c>
      <c r="Y254" s="45">
        <v>0.45</v>
      </c>
      <c r="Z254" s="157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6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BM255" s="56"/>
    </row>
    <row r="256" spans="1:65" ht="15">
      <c r="B256" s="8" t="s">
        <v>618</v>
      </c>
      <c r="BM256" s="28" t="s">
        <v>67</v>
      </c>
    </row>
    <row r="257" spans="1:65" ht="15">
      <c r="A257" s="25" t="s">
        <v>33</v>
      </c>
      <c r="B257" s="18" t="s">
        <v>114</v>
      </c>
      <c r="C257" s="15" t="s">
        <v>115</v>
      </c>
      <c r="D257" s="16" t="s">
        <v>234</v>
      </c>
      <c r="E257" s="17" t="s">
        <v>234</v>
      </c>
      <c r="F257" s="17" t="s">
        <v>234</v>
      </c>
      <c r="G257" s="17" t="s">
        <v>234</v>
      </c>
      <c r="H257" s="17" t="s">
        <v>234</v>
      </c>
      <c r="I257" s="17" t="s">
        <v>234</v>
      </c>
      <c r="J257" s="17" t="s">
        <v>234</v>
      </c>
      <c r="K257" s="17" t="s">
        <v>234</v>
      </c>
      <c r="L257" s="157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235</v>
      </c>
      <c r="C258" s="9" t="s">
        <v>235</v>
      </c>
      <c r="D258" s="154" t="s">
        <v>246</v>
      </c>
      <c r="E258" s="156" t="s">
        <v>253</v>
      </c>
      <c r="F258" s="156" t="s">
        <v>254</v>
      </c>
      <c r="G258" s="156" t="s">
        <v>257</v>
      </c>
      <c r="H258" s="156" t="s">
        <v>263</v>
      </c>
      <c r="I258" s="156" t="s">
        <v>264</v>
      </c>
      <c r="J258" s="156" t="s">
        <v>266</v>
      </c>
      <c r="K258" s="156" t="s">
        <v>267</v>
      </c>
      <c r="L258" s="157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326</v>
      </c>
      <c r="E259" s="11" t="s">
        <v>326</v>
      </c>
      <c r="F259" s="11" t="s">
        <v>103</v>
      </c>
      <c r="G259" s="11" t="s">
        <v>326</v>
      </c>
      <c r="H259" s="11" t="s">
        <v>100</v>
      </c>
      <c r="I259" s="11" t="s">
        <v>103</v>
      </c>
      <c r="J259" s="11" t="s">
        <v>103</v>
      </c>
      <c r="K259" s="11" t="s">
        <v>103</v>
      </c>
      <c r="L259" s="157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/>
      <c r="E260" s="26"/>
      <c r="F260" s="26"/>
      <c r="G260" s="26"/>
      <c r="H260" s="26"/>
      <c r="I260" s="26"/>
      <c r="J260" s="26"/>
      <c r="K260" s="26"/>
      <c r="L260" s="15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1">
        <v>3.3</v>
      </c>
      <c r="E261" s="21">
        <v>3.35</v>
      </c>
      <c r="F261" s="21">
        <v>3.6</v>
      </c>
      <c r="G261" s="21">
        <v>3.3173688270211525</v>
      </c>
      <c r="H261" s="21">
        <v>3.226</v>
      </c>
      <c r="I261" s="152">
        <v>6</v>
      </c>
      <c r="J261" s="21">
        <v>2.8734934999999999</v>
      </c>
      <c r="K261" s="21">
        <v>3.55</v>
      </c>
      <c r="L261" s="15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2.7</v>
      </c>
      <c r="E262" s="11">
        <v>3.2</v>
      </c>
      <c r="F262" s="11">
        <v>3.6</v>
      </c>
      <c r="G262" s="11">
        <v>3.3415199182312185</v>
      </c>
      <c r="H262" s="11">
        <v>3.1779999999999999</v>
      </c>
      <c r="I262" s="153">
        <v>4</v>
      </c>
      <c r="J262" s="159">
        <v>2.7655164999999999</v>
      </c>
      <c r="K262" s="11">
        <v>3.78</v>
      </c>
      <c r="L262" s="15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7</v>
      </c>
    </row>
    <row r="263" spans="1:65">
      <c r="A263" s="30"/>
      <c r="B263" s="19">
        <v>1</v>
      </c>
      <c r="C263" s="9">
        <v>3</v>
      </c>
      <c r="D263" s="11">
        <v>3.3</v>
      </c>
      <c r="E263" s="11">
        <v>3.2</v>
      </c>
      <c r="F263" s="11">
        <v>3.8</v>
      </c>
      <c r="G263" s="11">
        <v>3.3854818485043712</v>
      </c>
      <c r="H263" s="11">
        <v>3.2240000000000002</v>
      </c>
      <c r="I263" s="153">
        <v>7</v>
      </c>
      <c r="J263" s="11">
        <v>2.9534644999999995</v>
      </c>
      <c r="K263" s="11">
        <v>3.73</v>
      </c>
      <c r="L263" s="15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2.7</v>
      </c>
      <c r="E264" s="11">
        <v>3.24</v>
      </c>
      <c r="F264" s="11">
        <v>3.5</v>
      </c>
      <c r="G264" s="11">
        <v>3.4404962796674283</v>
      </c>
      <c r="H264" s="11">
        <v>3.2469999999999999</v>
      </c>
      <c r="I264" s="153">
        <v>4</v>
      </c>
      <c r="J264" s="11">
        <v>2.9471370000000001</v>
      </c>
      <c r="K264" s="11">
        <v>3.73</v>
      </c>
      <c r="L264" s="157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3.3221240439247834</v>
      </c>
    </row>
    <row r="265" spans="1:65">
      <c r="A265" s="30"/>
      <c r="B265" s="19">
        <v>1</v>
      </c>
      <c r="C265" s="9">
        <v>5</v>
      </c>
      <c r="D265" s="11">
        <v>3.8</v>
      </c>
      <c r="E265" s="11">
        <v>3.42</v>
      </c>
      <c r="F265" s="11">
        <v>3.4</v>
      </c>
      <c r="G265" s="11">
        <v>3.3447193306099239</v>
      </c>
      <c r="H265" s="11">
        <v>3.2770000000000001</v>
      </c>
      <c r="I265" s="153">
        <v>10</v>
      </c>
      <c r="J265" s="11">
        <v>3.0084884999999999</v>
      </c>
      <c r="K265" s="11">
        <v>3.5</v>
      </c>
      <c r="L265" s="157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133</v>
      </c>
    </row>
    <row r="266" spans="1:65">
      <c r="A266" s="30"/>
      <c r="B266" s="19">
        <v>1</v>
      </c>
      <c r="C266" s="9">
        <v>6</v>
      </c>
      <c r="D266" s="11">
        <v>3.1</v>
      </c>
      <c r="E266" s="11">
        <v>3.39</v>
      </c>
      <c r="F266" s="11">
        <v>3.4</v>
      </c>
      <c r="G266" s="159">
        <v>2.9457891121327431</v>
      </c>
      <c r="H266" s="11">
        <v>3.2559999999999998</v>
      </c>
      <c r="I266" s="153">
        <v>6</v>
      </c>
      <c r="J266" s="11">
        <v>2.9638384999999996</v>
      </c>
      <c r="K266" s="11">
        <v>3.9399999999999995</v>
      </c>
      <c r="L266" s="15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6"/>
    </row>
    <row r="267" spans="1:65">
      <c r="A267" s="30"/>
      <c r="B267" s="20" t="s">
        <v>238</v>
      </c>
      <c r="C267" s="12"/>
      <c r="D267" s="22">
        <v>3.1500000000000004</v>
      </c>
      <c r="E267" s="22">
        <v>3.3000000000000003</v>
      </c>
      <c r="F267" s="22">
        <v>3.5499999999999994</v>
      </c>
      <c r="G267" s="22">
        <v>3.295895886027806</v>
      </c>
      <c r="H267" s="22">
        <v>3.234666666666667</v>
      </c>
      <c r="I267" s="22">
        <v>6.166666666666667</v>
      </c>
      <c r="J267" s="22">
        <v>2.9186564166666664</v>
      </c>
      <c r="K267" s="22">
        <v>3.7049999999999996</v>
      </c>
      <c r="L267" s="15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6"/>
    </row>
    <row r="268" spans="1:65">
      <c r="A268" s="30"/>
      <c r="B268" s="3" t="s">
        <v>239</v>
      </c>
      <c r="C268" s="29"/>
      <c r="D268" s="11">
        <v>3.2</v>
      </c>
      <c r="E268" s="11">
        <v>3.2949999999999999</v>
      </c>
      <c r="F268" s="11">
        <v>3.55</v>
      </c>
      <c r="G268" s="11">
        <v>3.343119624420571</v>
      </c>
      <c r="H268" s="11">
        <v>3.2364999999999999</v>
      </c>
      <c r="I268" s="11">
        <v>6</v>
      </c>
      <c r="J268" s="11">
        <v>2.9503007499999998</v>
      </c>
      <c r="K268" s="11">
        <v>3.73</v>
      </c>
      <c r="L268" s="157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3" t="s">
        <v>240</v>
      </c>
      <c r="C269" s="29"/>
      <c r="D269" s="23">
        <v>0.41833001326703267</v>
      </c>
      <c r="E269" s="23">
        <v>9.859006035092982E-2</v>
      </c>
      <c r="F269" s="23">
        <v>0.15165750888103099</v>
      </c>
      <c r="G269" s="23">
        <v>0.17688190404394674</v>
      </c>
      <c r="H269" s="23">
        <v>3.4056815274870721E-2</v>
      </c>
      <c r="I269" s="23">
        <v>2.2286019533929045</v>
      </c>
      <c r="J269" s="23">
        <v>8.6747326484691481E-2</v>
      </c>
      <c r="K269" s="23">
        <v>0.16009372255026103</v>
      </c>
      <c r="L269" s="221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222"/>
      <c r="AG269" s="222"/>
      <c r="AH269" s="222"/>
      <c r="AI269" s="222"/>
      <c r="AJ269" s="222"/>
      <c r="AK269" s="222"/>
      <c r="AL269" s="222"/>
      <c r="AM269" s="222"/>
      <c r="AN269" s="222"/>
      <c r="AO269" s="222"/>
      <c r="AP269" s="222"/>
      <c r="AQ269" s="222"/>
      <c r="AR269" s="222"/>
      <c r="AS269" s="222"/>
      <c r="AT269" s="222"/>
      <c r="AU269" s="222"/>
      <c r="AV269" s="222"/>
      <c r="AW269" s="222"/>
      <c r="AX269" s="222"/>
      <c r="AY269" s="222"/>
      <c r="AZ269" s="222"/>
      <c r="BA269" s="222"/>
      <c r="BB269" s="222"/>
      <c r="BC269" s="222"/>
      <c r="BD269" s="222"/>
      <c r="BE269" s="222"/>
      <c r="BF269" s="222"/>
      <c r="BG269" s="222"/>
      <c r="BH269" s="222"/>
      <c r="BI269" s="222"/>
      <c r="BJ269" s="222"/>
      <c r="BK269" s="222"/>
      <c r="BL269" s="222"/>
      <c r="BM269" s="57"/>
    </row>
    <row r="270" spans="1:65">
      <c r="A270" s="30"/>
      <c r="B270" s="3" t="s">
        <v>87</v>
      </c>
      <c r="C270" s="29"/>
      <c r="D270" s="13">
        <v>0.13280317881493101</v>
      </c>
      <c r="E270" s="13">
        <v>2.9875775863918125E-2</v>
      </c>
      <c r="F270" s="13">
        <v>4.2720425036910148E-2</v>
      </c>
      <c r="G270" s="13">
        <v>5.3667321469041837E-2</v>
      </c>
      <c r="H270" s="13">
        <v>1.0528693922569264E-2</v>
      </c>
      <c r="I270" s="13">
        <v>0.36139491136101154</v>
      </c>
      <c r="J270" s="13">
        <v>2.9721664389590504E-2</v>
      </c>
      <c r="K270" s="13">
        <v>4.3210181525036716E-2</v>
      </c>
      <c r="L270" s="157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6"/>
    </row>
    <row r="271" spans="1:65">
      <c r="A271" s="30"/>
      <c r="B271" s="3" t="s">
        <v>241</v>
      </c>
      <c r="C271" s="29"/>
      <c r="D271" s="13">
        <v>-5.1811444018638908E-2</v>
      </c>
      <c r="E271" s="13">
        <v>-6.6596080195264751E-3</v>
      </c>
      <c r="F271" s="13">
        <v>6.8593451978993913E-2</v>
      </c>
      <c r="G271" s="13">
        <v>-7.8949965594876659E-3</v>
      </c>
      <c r="H271" s="13">
        <v>-2.6325741032473204E-2</v>
      </c>
      <c r="I271" s="13">
        <v>0.85624214663017773</v>
      </c>
      <c r="J271" s="13">
        <v>-0.12144869424606353</v>
      </c>
      <c r="K271" s="13">
        <v>0.11525034917807697</v>
      </c>
      <c r="L271" s="157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6"/>
    </row>
    <row r="272" spans="1:65">
      <c r="A272" s="30"/>
      <c r="B272" s="46" t="s">
        <v>242</v>
      </c>
      <c r="C272" s="47"/>
      <c r="D272" s="45">
        <v>0.67</v>
      </c>
      <c r="E272" s="45">
        <v>0.02</v>
      </c>
      <c r="F272" s="45">
        <v>1.17</v>
      </c>
      <c r="G272" s="45">
        <v>0</v>
      </c>
      <c r="H272" s="45">
        <v>0.28000000000000003</v>
      </c>
      <c r="I272" s="45" t="s">
        <v>243</v>
      </c>
      <c r="J272" s="45">
        <v>1.74</v>
      </c>
      <c r="K272" s="45">
        <v>1.89</v>
      </c>
      <c r="L272" s="157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6"/>
    </row>
    <row r="273" spans="1:65">
      <c r="B273" s="31" t="s">
        <v>332</v>
      </c>
      <c r="C273" s="20"/>
      <c r="D273" s="20"/>
      <c r="E273" s="20"/>
      <c r="F273" s="20"/>
      <c r="G273" s="20"/>
      <c r="H273" s="20"/>
      <c r="I273" s="20"/>
      <c r="J273" s="20"/>
      <c r="K273" s="20"/>
      <c r="BM273" s="56"/>
    </row>
    <row r="274" spans="1:65">
      <c r="BM274" s="56"/>
    </row>
    <row r="275" spans="1:65" ht="15">
      <c r="B275" s="8" t="s">
        <v>619</v>
      </c>
      <c r="BM275" s="28" t="s">
        <v>67</v>
      </c>
    </row>
    <row r="276" spans="1:65" ht="15">
      <c r="A276" s="25" t="s">
        <v>36</v>
      </c>
      <c r="B276" s="18" t="s">
        <v>114</v>
      </c>
      <c r="C276" s="15" t="s">
        <v>115</v>
      </c>
      <c r="D276" s="16" t="s">
        <v>234</v>
      </c>
      <c r="E276" s="17" t="s">
        <v>234</v>
      </c>
      <c r="F276" s="17" t="s">
        <v>234</v>
      </c>
      <c r="G276" s="17" t="s">
        <v>234</v>
      </c>
      <c r="H276" s="17" t="s">
        <v>234</v>
      </c>
      <c r="I276" s="17" t="s">
        <v>234</v>
      </c>
      <c r="J276" s="17" t="s">
        <v>234</v>
      </c>
      <c r="K276" s="17" t="s">
        <v>234</v>
      </c>
      <c r="L276" s="157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235</v>
      </c>
      <c r="C277" s="9" t="s">
        <v>235</v>
      </c>
      <c r="D277" s="154" t="s">
        <v>246</v>
      </c>
      <c r="E277" s="156" t="s">
        <v>253</v>
      </c>
      <c r="F277" s="156" t="s">
        <v>254</v>
      </c>
      <c r="G277" s="156" t="s">
        <v>257</v>
      </c>
      <c r="H277" s="156" t="s">
        <v>263</v>
      </c>
      <c r="I277" s="156" t="s">
        <v>264</v>
      </c>
      <c r="J277" s="156" t="s">
        <v>266</v>
      </c>
      <c r="K277" s="156" t="s">
        <v>267</v>
      </c>
      <c r="L277" s="157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326</v>
      </c>
      <c r="E278" s="11" t="s">
        <v>326</v>
      </c>
      <c r="F278" s="11" t="s">
        <v>103</v>
      </c>
      <c r="G278" s="11" t="s">
        <v>326</v>
      </c>
      <c r="H278" s="11" t="s">
        <v>100</v>
      </c>
      <c r="I278" s="11" t="s">
        <v>103</v>
      </c>
      <c r="J278" s="11" t="s">
        <v>103</v>
      </c>
      <c r="K278" s="11" t="s">
        <v>103</v>
      </c>
      <c r="L278" s="157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/>
      <c r="E279" s="26"/>
      <c r="F279" s="26"/>
      <c r="G279" s="26"/>
      <c r="H279" s="26"/>
      <c r="I279" s="26"/>
      <c r="J279" s="26"/>
      <c r="K279" s="26"/>
      <c r="L279" s="157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152">
        <v>1.4</v>
      </c>
      <c r="E280" s="21">
        <v>1.1599999999999999</v>
      </c>
      <c r="F280" s="152">
        <v>1.1000000000000001</v>
      </c>
      <c r="G280" s="21">
        <v>1.2979905442652138</v>
      </c>
      <c r="H280" s="21">
        <v>1.1739999999999999</v>
      </c>
      <c r="I280" s="152">
        <v>2</v>
      </c>
      <c r="J280" s="21">
        <v>1.0670995000000001</v>
      </c>
      <c r="K280" s="21">
        <v>1.21</v>
      </c>
      <c r="L280" s="157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53">
        <v>1</v>
      </c>
      <c r="E281" s="11">
        <v>1.07</v>
      </c>
      <c r="F281" s="153">
        <v>1.1000000000000001</v>
      </c>
      <c r="G281" s="11">
        <v>1.3138592286409807</v>
      </c>
      <c r="H281" s="11">
        <v>1.18</v>
      </c>
      <c r="I281" s="153" t="s">
        <v>108</v>
      </c>
      <c r="J281" s="11">
        <v>1.0931365</v>
      </c>
      <c r="K281" s="11">
        <v>1.23</v>
      </c>
      <c r="L281" s="157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8</v>
      </c>
    </row>
    <row r="282" spans="1:65">
      <c r="A282" s="30"/>
      <c r="B282" s="19">
        <v>1</v>
      </c>
      <c r="C282" s="9">
        <v>3</v>
      </c>
      <c r="D282" s="153">
        <v>1</v>
      </c>
      <c r="E282" s="11">
        <v>1.1000000000000001</v>
      </c>
      <c r="F282" s="153">
        <v>1.2</v>
      </c>
      <c r="G282" s="11">
        <v>1.2345074549757864</v>
      </c>
      <c r="H282" s="11">
        <v>1.1719999999999999</v>
      </c>
      <c r="I282" s="153">
        <v>3</v>
      </c>
      <c r="J282" s="11">
        <v>1.0828195</v>
      </c>
      <c r="K282" s="11">
        <v>1.21</v>
      </c>
      <c r="L282" s="157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53">
        <v>1</v>
      </c>
      <c r="E283" s="11">
        <v>1.1299999999999999</v>
      </c>
      <c r="F283" s="153">
        <v>1.2</v>
      </c>
      <c r="G283" s="11">
        <v>1.1768345012584369</v>
      </c>
      <c r="H283" s="11">
        <v>1.173</v>
      </c>
      <c r="I283" s="153" t="s">
        <v>108</v>
      </c>
      <c r="J283" s="11">
        <v>1.0566184999999999</v>
      </c>
      <c r="K283" s="11">
        <v>1.27</v>
      </c>
      <c r="L283" s="157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1.1852671829307357</v>
      </c>
    </row>
    <row r="284" spans="1:65">
      <c r="A284" s="30"/>
      <c r="B284" s="19">
        <v>1</v>
      </c>
      <c r="C284" s="9">
        <v>5</v>
      </c>
      <c r="D284" s="153">
        <v>1.5</v>
      </c>
      <c r="E284" s="11">
        <v>1.1499999999999999</v>
      </c>
      <c r="F284" s="153">
        <v>1.3</v>
      </c>
      <c r="G284" s="11">
        <v>1.2852925403352136</v>
      </c>
      <c r="H284" s="11">
        <v>1.1659999999999999</v>
      </c>
      <c r="I284" s="153">
        <v>5</v>
      </c>
      <c r="J284" s="11">
        <v>1.1614225</v>
      </c>
      <c r="K284" s="11">
        <v>1.3</v>
      </c>
      <c r="L284" s="157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134</v>
      </c>
    </row>
    <row r="285" spans="1:65">
      <c r="A285" s="30"/>
      <c r="B285" s="19">
        <v>1</v>
      </c>
      <c r="C285" s="9">
        <v>6</v>
      </c>
      <c r="D285" s="153">
        <v>1.2</v>
      </c>
      <c r="E285" s="11">
        <v>1.26</v>
      </c>
      <c r="F285" s="153">
        <v>1.1000000000000001</v>
      </c>
      <c r="G285" s="11">
        <v>1.2303187184464466</v>
      </c>
      <c r="H285" s="11">
        <v>1.179</v>
      </c>
      <c r="I285" s="153">
        <v>2</v>
      </c>
      <c r="J285" s="11">
        <v>1.1241160000000001</v>
      </c>
      <c r="K285" s="11">
        <v>1.3</v>
      </c>
      <c r="L285" s="15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6"/>
    </row>
    <row r="286" spans="1:65">
      <c r="A286" s="30"/>
      <c r="B286" s="20" t="s">
        <v>238</v>
      </c>
      <c r="C286" s="12"/>
      <c r="D286" s="22">
        <v>1.1833333333333333</v>
      </c>
      <c r="E286" s="22">
        <v>1.1449999999999998</v>
      </c>
      <c r="F286" s="22">
        <v>1.1666666666666667</v>
      </c>
      <c r="G286" s="22">
        <v>1.2564671646536796</v>
      </c>
      <c r="H286" s="22">
        <v>1.1740000000000002</v>
      </c>
      <c r="I286" s="22">
        <v>3</v>
      </c>
      <c r="J286" s="22">
        <v>1.0975354166666667</v>
      </c>
      <c r="K286" s="22">
        <v>1.2533333333333332</v>
      </c>
      <c r="L286" s="157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3" t="s">
        <v>239</v>
      </c>
      <c r="C287" s="29"/>
      <c r="D287" s="11">
        <v>1.1000000000000001</v>
      </c>
      <c r="E287" s="11">
        <v>1.1399999999999999</v>
      </c>
      <c r="F287" s="11">
        <v>1.1499999999999999</v>
      </c>
      <c r="G287" s="11">
        <v>1.2598999976554999</v>
      </c>
      <c r="H287" s="11">
        <v>1.1735</v>
      </c>
      <c r="I287" s="11">
        <v>2.5</v>
      </c>
      <c r="J287" s="11">
        <v>1.0879780000000001</v>
      </c>
      <c r="K287" s="11">
        <v>1.25</v>
      </c>
      <c r="L287" s="157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A288" s="30"/>
      <c r="B288" s="3" t="s">
        <v>240</v>
      </c>
      <c r="C288" s="29"/>
      <c r="D288" s="23">
        <v>0.22286019533928947</v>
      </c>
      <c r="E288" s="23">
        <v>6.5345237010818152E-2</v>
      </c>
      <c r="F288" s="23">
        <v>8.1649658092772567E-2</v>
      </c>
      <c r="G288" s="23">
        <v>5.1684182326660721E-2</v>
      </c>
      <c r="H288" s="23">
        <v>5.0990195135928069E-3</v>
      </c>
      <c r="I288" s="23">
        <v>1.4142135623730951</v>
      </c>
      <c r="J288" s="23">
        <v>3.9050056571555296E-2</v>
      </c>
      <c r="K288" s="23">
        <v>4.2268979957726327E-2</v>
      </c>
      <c r="L288" s="221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2"/>
      <c r="AD288" s="222"/>
      <c r="AE288" s="222"/>
      <c r="AF288" s="222"/>
      <c r="AG288" s="222"/>
      <c r="AH288" s="222"/>
      <c r="AI288" s="222"/>
      <c r="AJ288" s="222"/>
      <c r="AK288" s="222"/>
      <c r="AL288" s="222"/>
      <c r="AM288" s="222"/>
      <c r="AN288" s="222"/>
      <c r="AO288" s="222"/>
      <c r="AP288" s="222"/>
      <c r="AQ288" s="222"/>
      <c r="AR288" s="222"/>
      <c r="AS288" s="222"/>
      <c r="AT288" s="222"/>
      <c r="AU288" s="222"/>
      <c r="AV288" s="222"/>
      <c r="AW288" s="222"/>
      <c r="AX288" s="222"/>
      <c r="AY288" s="222"/>
      <c r="AZ288" s="222"/>
      <c r="BA288" s="222"/>
      <c r="BB288" s="222"/>
      <c r="BC288" s="222"/>
      <c r="BD288" s="222"/>
      <c r="BE288" s="222"/>
      <c r="BF288" s="222"/>
      <c r="BG288" s="222"/>
      <c r="BH288" s="222"/>
      <c r="BI288" s="222"/>
      <c r="BJ288" s="222"/>
      <c r="BK288" s="222"/>
      <c r="BL288" s="222"/>
      <c r="BM288" s="57"/>
    </row>
    <row r="289" spans="1:65">
      <c r="A289" s="30"/>
      <c r="B289" s="3" t="s">
        <v>87</v>
      </c>
      <c r="C289" s="29"/>
      <c r="D289" s="13">
        <v>0.18833255944165306</v>
      </c>
      <c r="E289" s="13">
        <v>5.7070075991980926E-2</v>
      </c>
      <c r="F289" s="13">
        <v>6.9985421222376484E-2</v>
      </c>
      <c r="G289" s="13">
        <v>4.113452685483146E-2</v>
      </c>
      <c r="H289" s="13">
        <v>4.3432874902834808E-3</v>
      </c>
      <c r="I289" s="13">
        <v>0.47140452079103173</v>
      </c>
      <c r="J289" s="13">
        <v>3.5579768979259484E-2</v>
      </c>
      <c r="K289" s="13">
        <v>3.3725249966271006E-2</v>
      </c>
      <c r="L289" s="157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6"/>
    </row>
    <row r="290" spans="1:65">
      <c r="A290" s="30"/>
      <c r="B290" s="3" t="s">
        <v>241</v>
      </c>
      <c r="C290" s="29"/>
      <c r="D290" s="13">
        <v>-1.6315727164745164E-3</v>
      </c>
      <c r="E290" s="13">
        <v>-3.3973085149602955E-2</v>
      </c>
      <c r="F290" s="13">
        <v>-1.5693099861312843E-2</v>
      </c>
      <c r="G290" s="13">
        <v>6.0070828542550414E-2</v>
      </c>
      <c r="H290" s="13">
        <v>-9.5060279175839257E-3</v>
      </c>
      <c r="I290" s="13">
        <v>1.5310748860709098</v>
      </c>
      <c r="J290" s="13">
        <v>-7.4018556767209476E-2</v>
      </c>
      <c r="K290" s="13">
        <v>5.7426841291846609E-2</v>
      </c>
      <c r="L290" s="157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6"/>
    </row>
    <row r="291" spans="1:65">
      <c r="A291" s="30"/>
      <c r="B291" s="46" t="s">
        <v>242</v>
      </c>
      <c r="C291" s="47"/>
      <c r="D291" s="45" t="s">
        <v>243</v>
      </c>
      <c r="E291" s="45">
        <v>0.26</v>
      </c>
      <c r="F291" s="45" t="s">
        <v>243</v>
      </c>
      <c r="G291" s="45">
        <v>0.73</v>
      </c>
      <c r="H291" s="45">
        <v>0</v>
      </c>
      <c r="I291" s="45" t="s">
        <v>243</v>
      </c>
      <c r="J291" s="45">
        <v>0.67</v>
      </c>
      <c r="K291" s="45">
        <v>0.7</v>
      </c>
      <c r="L291" s="15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B292" s="160" t="s">
        <v>333</v>
      </c>
      <c r="C292" s="20"/>
      <c r="D292" s="20"/>
      <c r="E292" s="20"/>
      <c r="F292" s="20"/>
      <c r="G292" s="20"/>
      <c r="H292" s="20"/>
      <c r="I292" s="20"/>
      <c r="J292" s="20"/>
      <c r="K292" s="20"/>
      <c r="BM292" s="56"/>
    </row>
    <row r="293" spans="1:65">
      <c r="BM293" s="56"/>
    </row>
    <row r="294" spans="1:65" ht="15">
      <c r="B294" s="8" t="s">
        <v>620</v>
      </c>
      <c r="BM294" s="28" t="s">
        <v>67</v>
      </c>
    </row>
    <row r="295" spans="1:65" ht="15">
      <c r="A295" s="25" t="s">
        <v>39</v>
      </c>
      <c r="B295" s="18" t="s">
        <v>114</v>
      </c>
      <c r="C295" s="15" t="s">
        <v>115</v>
      </c>
      <c r="D295" s="16" t="s">
        <v>234</v>
      </c>
      <c r="E295" s="17" t="s">
        <v>234</v>
      </c>
      <c r="F295" s="17" t="s">
        <v>234</v>
      </c>
      <c r="G295" s="17" t="s">
        <v>234</v>
      </c>
      <c r="H295" s="17" t="s">
        <v>234</v>
      </c>
      <c r="I295" s="17" t="s">
        <v>234</v>
      </c>
      <c r="J295" s="17" t="s">
        <v>234</v>
      </c>
      <c r="K295" s="157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235</v>
      </c>
      <c r="C296" s="9" t="s">
        <v>235</v>
      </c>
      <c r="D296" s="154" t="s">
        <v>246</v>
      </c>
      <c r="E296" s="156" t="s">
        <v>253</v>
      </c>
      <c r="F296" s="156" t="s">
        <v>254</v>
      </c>
      <c r="G296" s="156" t="s">
        <v>257</v>
      </c>
      <c r="H296" s="156" t="s">
        <v>263</v>
      </c>
      <c r="I296" s="156" t="s">
        <v>264</v>
      </c>
      <c r="J296" s="156" t="s">
        <v>267</v>
      </c>
      <c r="K296" s="157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326</v>
      </c>
      <c r="E297" s="11" t="s">
        <v>326</v>
      </c>
      <c r="F297" s="11" t="s">
        <v>103</v>
      </c>
      <c r="G297" s="11" t="s">
        <v>326</v>
      </c>
      <c r="H297" s="11" t="s">
        <v>100</v>
      </c>
      <c r="I297" s="11" t="s">
        <v>103</v>
      </c>
      <c r="J297" s="11" t="s">
        <v>103</v>
      </c>
      <c r="K297" s="157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157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21">
        <v>1.7</v>
      </c>
      <c r="E299" s="21">
        <v>1.3</v>
      </c>
      <c r="F299" s="21">
        <v>1.3</v>
      </c>
      <c r="G299" s="21">
        <v>1.6336008216679667</v>
      </c>
      <c r="H299" s="21">
        <v>1.357</v>
      </c>
      <c r="I299" s="152">
        <v>3</v>
      </c>
      <c r="J299" s="21">
        <v>1.34</v>
      </c>
      <c r="K299" s="157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1.6</v>
      </c>
      <c r="E300" s="11">
        <v>1.25</v>
      </c>
      <c r="F300" s="11">
        <v>1.2</v>
      </c>
      <c r="G300" s="11">
        <v>1.4487474541964918</v>
      </c>
      <c r="H300" s="11">
        <v>1.353</v>
      </c>
      <c r="I300" s="153" t="s">
        <v>108</v>
      </c>
      <c r="J300" s="11">
        <v>1.35</v>
      </c>
      <c r="K300" s="157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9</v>
      </c>
    </row>
    <row r="301" spans="1:65">
      <c r="A301" s="30"/>
      <c r="B301" s="19">
        <v>1</v>
      </c>
      <c r="C301" s="9">
        <v>3</v>
      </c>
      <c r="D301" s="159">
        <v>2</v>
      </c>
      <c r="E301" s="11">
        <v>1.21</v>
      </c>
      <c r="F301" s="11">
        <v>1.4</v>
      </c>
      <c r="G301" s="11">
        <v>1.529168543132025</v>
      </c>
      <c r="H301" s="11">
        <v>1.3540000000000001</v>
      </c>
      <c r="I301" s="153" t="s">
        <v>108</v>
      </c>
      <c r="J301" s="11">
        <v>1.39</v>
      </c>
      <c r="K301" s="157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1.6</v>
      </c>
      <c r="E302" s="11">
        <v>1.19</v>
      </c>
      <c r="F302" s="11">
        <v>1.3</v>
      </c>
      <c r="G302" s="11">
        <v>1.5320943655162</v>
      </c>
      <c r="H302" s="11">
        <v>1.359</v>
      </c>
      <c r="I302" s="153" t="s">
        <v>108</v>
      </c>
      <c r="J302" s="11">
        <v>1.4</v>
      </c>
      <c r="K302" s="157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1.4206195434519315</v>
      </c>
    </row>
    <row r="303" spans="1:65">
      <c r="A303" s="30"/>
      <c r="B303" s="19">
        <v>1</v>
      </c>
      <c r="C303" s="9">
        <v>5</v>
      </c>
      <c r="D303" s="11">
        <v>1.9</v>
      </c>
      <c r="E303" s="11">
        <v>1.27</v>
      </c>
      <c r="F303" s="11">
        <v>1.3</v>
      </c>
      <c r="G303" s="11">
        <v>1.5289274709320999</v>
      </c>
      <c r="H303" s="11">
        <v>1.359</v>
      </c>
      <c r="I303" s="153">
        <v>2</v>
      </c>
      <c r="J303" s="11">
        <v>1.37</v>
      </c>
      <c r="K303" s="157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135</v>
      </c>
    </row>
    <row r="304" spans="1:65">
      <c r="A304" s="30"/>
      <c r="B304" s="19">
        <v>1</v>
      </c>
      <c r="C304" s="9">
        <v>6</v>
      </c>
      <c r="D304" s="11">
        <v>1.7</v>
      </c>
      <c r="E304" s="11">
        <v>1.28</v>
      </c>
      <c r="F304" s="11">
        <v>1.3</v>
      </c>
      <c r="G304" s="11">
        <v>1.5027649088247501</v>
      </c>
      <c r="H304" s="11">
        <v>1.355</v>
      </c>
      <c r="I304" s="153" t="s">
        <v>108</v>
      </c>
      <c r="J304" s="11">
        <v>1.48</v>
      </c>
      <c r="K304" s="15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20" t="s">
        <v>238</v>
      </c>
      <c r="C305" s="12"/>
      <c r="D305" s="22">
        <v>1.75</v>
      </c>
      <c r="E305" s="22">
        <v>1.2499999999999998</v>
      </c>
      <c r="F305" s="22">
        <v>1.3</v>
      </c>
      <c r="G305" s="22">
        <v>1.529217260711589</v>
      </c>
      <c r="H305" s="22">
        <v>1.3561666666666667</v>
      </c>
      <c r="I305" s="22">
        <v>2.5</v>
      </c>
      <c r="J305" s="22">
        <v>1.3883333333333334</v>
      </c>
      <c r="K305" s="157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239</v>
      </c>
      <c r="C306" s="29"/>
      <c r="D306" s="11">
        <v>1.7</v>
      </c>
      <c r="E306" s="11">
        <v>1.26</v>
      </c>
      <c r="F306" s="11">
        <v>1.3</v>
      </c>
      <c r="G306" s="11">
        <v>1.5290480070320625</v>
      </c>
      <c r="H306" s="11">
        <v>1.3559999999999999</v>
      </c>
      <c r="I306" s="11">
        <v>2.5</v>
      </c>
      <c r="J306" s="11">
        <v>1.38</v>
      </c>
      <c r="K306" s="157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3" t="s">
        <v>240</v>
      </c>
      <c r="C307" s="29"/>
      <c r="D307" s="23">
        <v>0.16431676725154978</v>
      </c>
      <c r="E307" s="23">
        <v>4.2426406871192889E-2</v>
      </c>
      <c r="F307" s="23">
        <v>6.3245553203367569E-2</v>
      </c>
      <c r="G307" s="23">
        <v>6.0132201959402304E-2</v>
      </c>
      <c r="H307" s="23">
        <v>2.5625508125043262E-3</v>
      </c>
      <c r="I307" s="23">
        <v>0.70710678118654757</v>
      </c>
      <c r="J307" s="23">
        <v>5.0365331992022665E-2</v>
      </c>
      <c r="K307" s="157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A308" s="30"/>
      <c r="B308" s="3" t="s">
        <v>87</v>
      </c>
      <c r="C308" s="29"/>
      <c r="D308" s="13">
        <v>9.3895295572314158E-2</v>
      </c>
      <c r="E308" s="13">
        <v>3.3941125496954314E-2</v>
      </c>
      <c r="F308" s="13">
        <v>4.8650425541051971E-2</v>
      </c>
      <c r="G308" s="13">
        <v>3.9322209802563339E-2</v>
      </c>
      <c r="H308" s="13">
        <v>1.8895544887582594E-3</v>
      </c>
      <c r="I308" s="13">
        <v>0.28284271247461901</v>
      </c>
      <c r="J308" s="13">
        <v>3.6277550054278025E-2</v>
      </c>
      <c r="K308" s="157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6"/>
    </row>
    <row r="309" spans="1:65">
      <c r="A309" s="30"/>
      <c r="B309" s="3" t="s">
        <v>241</v>
      </c>
      <c r="C309" s="29"/>
      <c r="D309" s="13">
        <v>0.23185690923814439</v>
      </c>
      <c r="E309" s="13">
        <v>-0.12010220768703994</v>
      </c>
      <c r="F309" s="13">
        <v>-8.4906295994521375E-2</v>
      </c>
      <c r="G309" s="13">
        <v>7.6443913333599678E-2</v>
      </c>
      <c r="H309" s="13">
        <v>-4.5369555193259026E-2</v>
      </c>
      <c r="I309" s="13">
        <v>0.75979558462592034</v>
      </c>
      <c r="J309" s="13">
        <v>-2.2726852004405496E-2</v>
      </c>
      <c r="K309" s="157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6"/>
    </row>
    <row r="310" spans="1:65">
      <c r="A310" s="30"/>
      <c r="B310" s="46" t="s">
        <v>242</v>
      </c>
      <c r="C310" s="47"/>
      <c r="D310" s="45">
        <v>2.1800000000000002</v>
      </c>
      <c r="E310" s="45">
        <v>0.84</v>
      </c>
      <c r="F310" s="45">
        <v>0.53</v>
      </c>
      <c r="G310" s="45">
        <v>0.85</v>
      </c>
      <c r="H310" s="45">
        <v>0.19</v>
      </c>
      <c r="I310" s="45">
        <v>0.67</v>
      </c>
      <c r="J310" s="45">
        <v>0</v>
      </c>
      <c r="K310" s="157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6"/>
    </row>
    <row r="311" spans="1:65">
      <c r="B311" s="31"/>
      <c r="C311" s="20"/>
      <c r="D311" s="20"/>
      <c r="E311" s="20"/>
      <c r="F311" s="20"/>
      <c r="G311" s="20"/>
      <c r="H311" s="20"/>
      <c r="I311" s="20"/>
      <c r="J311" s="20"/>
      <c r="BM311" s="56"/>
    </row>
    <row r="312" spans="1:65" ht="15">
      <c r="B312" s="8" t="s">
        <v>621</v>
      </c>
      <c r="BM312" s="28" t="s">
        <v>67</v>
      </c>
    </row>
    <row r="313" spans="1:65" ht="15">
      <c r="A313" s="25" t="s">
        <v>52</v>
      </c>
      <c r="B313" s="18" t="s">
        <v>114</v>
      </c>
      <c r="C313" s="15" t="s">
        <v>115</v>
      </c>
      <c r="D313" s="16" t="s">
        <v>234</v>
      </c>
      <c r="E313" s="17" t="s">
        <v>234</v>
      </c>
      <c r="F313" s="17" t="s">
        <v>234</v>
      </c>
      <c r="G313" s="17" t="s">
        <v>234</v>
      </c>
      <c r="H313" s="17" t="s">
        <v>234</v>
      </c>
      <c r="I313" s="17" t="s">
        <v>234</v>
      </c>
      <c r="J313" s="17" t="s">
        <v>234</v>
      </c>
      <c r="K313" s="17" t="s">
        <v>234</v>
      </c>
      <c r="L313" s="17" t="s">
        <v>234</v>
      </c>
      <c r="M313" s="17" t="s">
        <v>234</v>
      </c>
      <c r="N313" s="17" t="s">
        <v>234</v>
      </c>
      <c r="O313" s="17" t="s">
        <v>234</v>
      </c>
      <c r="P313" s="17" t="s">
        <v>234</v>
      </c>
      <c r="Q313" s="17" t="s">
        <v>234</v>
      </c>
      <c r="R313" s="17" t="s">
        <v>234</v>
      </c>
      <c r="S313" s="17" t="s">
        <v>234</v>
      </c>
      <c r="T313" s="17" t="s">
        <v>234</v>
      </c>
      <c r="U313" s="17" t="s">
        <v>234</v>
      </c>
      <c r="V313" s="17" t="s">
        <v>234</v>
      </c>
      <c r="W313" s="17" t="s">
        <v>234</v>
      </c>
      <c r="X313" s="17" t="s">
        <v>234</v>
      </c>
      <c r="Y313" s="17" t="s">
        <v>234</v>
      </c>
      <c r="Z313" s="17" t="s">
        <v>234</v>
      </c>
      <c r="AA313" s="157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235</v>
      </c>
      <c r="C314" s="9" t="s">
        <v>235</v>
      </c>
      <c r="D314" s="154" t="s">
        <v>245</v>
      </c>
      <c r="E314" s="156" t="s">
        <v>246</v>
      </c>
      <c r="F314" s="156" t="s">
        <v>247</v>
      </c>
      <c r="G314" s="156" t="s">
        <v>248</v>
      </c>
      <c r="H314" s="156" t="s">
        <v>249</v>
      </c>
      <c r="I314" s="156" t="s">
        <v>250</v>
      </c>
      <c r="J314" s="156" t="s">
        <v>251</v>
      </c>
      <c r="K314" s="156" t="s">
        <v>252</v>
      </c>
      <c r="L314" s="156" t="s">
        <v>253</v>
      </c>
      <c r="M314" s="156" t="s">
        <v>254</v>
      </c>
      <c r="N314" s="156" t="s">
        <v>255</v>
      </c>
      <c r="O314" s="156" t="s">
        <v>256</v>
      </c>
      <c r="P314" s="156" t="s">
        <v>257</v>
      </c>
      <c r="Q314" s="156" t="s">
        <v>259</v>
      </c>
      <c r="R314" s="156" t="s">
        <v>260</v>
      </c>
      <c r="S314" s="156" t="s">
        <v>261</v>
      </c>
      <c r="T314" s="156" t="s">
        <v>264</v>
      </c>
      <c r="U314" s="156" t="s">
        <v>266</v>
      </c>
      <c r="V314" s="156" t="s">
        <v>267</v>
      </c>
      <c r="W314" s="156" t="s">
        <v>269</v>
      </c>
      <c r="X314" s="156" t="s">
        <v>270</v>
      </c>
      <c r="Y314" s="156" t="s">
        <v>271</v>
      </c>
      <c r="Z314" s="156" t="s">
        <v>236</v>
      </c>
      <c r="AA314" s="157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326</v>
      </c>
      <c r="E315" s="11" t="s">
        <v>326</v>
      </c>
      <c r="F315" s="11" t="s">
        <v>104</v>
      </c>
      <c r="G315" s="11" t="s">
        <v>104</v>
      </c>
      <c r="H315" s="11" t="s">
        <v>104</v>
      </c>
      <c r="I315" s="11" t="s">
        <v>104</v>
      </c>
      <c r="J315" s="11" t="s">
        <v>104</v>
      </c>
      <c r="K315" s="11" t="s">
        <v>104</v>
      </c>
      <c r="L315" s="11" t="s">
        <v>326</v>
      </c>
      <c r="M315" s="11" t="s">
        <v>104</v>
      </c>
      <c r="N315" s="11" t="s">
        <v>104</v>
      </c>
      <c r="O315" s="11" t="s">
        <v>104</v>
      </c>
      <c r="P315" s="11" t="s">
        <v>326</v>
      </c>
      <c r="Q315" s="11" t="s">
        <v>104</v>
      </c>
      <c r="R315" s="11" t="s">
        <v>104</v>
      </c>
      <c r="S315" s="11" t="s">
        <v>326</v>
      </c>
      <c r="T315" s="11" t="s">
        <v>103</v>
      </c>
      <c r="U315" s="11" t="s">
        <v>104</v>
      </c>
      <c r="V315" s="11" t="s">
        <v>104</v>
      </c>
      <c r="W315" s="11" t="s">
        <v>104</v>
      </c>
      <c r="X315" s="11" t="s">
        <v>104</v>
      </c>
      <c r="Y315" s="11" t="s">
        <v>104</v>
      </c>
      <c r="Z315" s="11" t="s">
        <v>326</v>
      </c>
      <c r="AA315" s="157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157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1">
        <v>5.04</v>
      </c>
      <c r="E317" s="21">
        <v>4.95</v>
      </c>
      <c r="F317" s="21">
        <v>4.4400000000000004</v>
      </c>
      <c r="G317" s="21">
        <v>4.798</v>
      </c>
      <c r="H317" s="21">
        <v>4.9589999999999996</v>
      </c>
      <c r="I317" s="21">
        <v>4.9379999999999997</v>
      </c>
      <c r="J317" s="21">
        <v>4.84</v>
      </c>
      <c r="K317" s="21">
        <v>4.6859999999999999</v>
      </c>
      <c r="L317" s="152">
        <v>5.41</v>
      </c>
      <c r="M317" s="21">
        <v>4.88</v>
      </c>
      <c r="N317" s="21">
        <v>4.8</v>
      </c>
      <c r="O317" s="21">
        <v>4.83</v>
      </c>
      <c r="P317" s="21">
        <v>4.4823048714386253</v>
      </c>
      <c r="Q317" s="152">
        <v>5.4479499216784664</v>
      </c>
      <c r="R317" s="21">
        <v>5</v>
      </c>
      <c r="S317" s="21">
        <v>4.8899999999999997</v>
      </c>
      <c r="T317" s="21">
        <v>5.1950000000000003</v>
      </c>
      <c r="U317" s="21">
        <v>5.3019400000000001</v>
      </c>
      <c r="V317" s="21">
        <v>4.88</v>
      </c>
      <c r="W317" s="21">
        <v>5.25</v>
      </c>
      <c r="X317" s="21">
        <v>4.68</v>
      </c>
      <c r="Y317" s="21">
        <v>4.8</v>
      </c>
      <c r="Z317" s="21">
        <v>5.22</v>
      </c>
      <c r="AA317" s="157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5.05</v>
      </c>
      <c r="E318" s="11">
        <v>4.93</v>
      </c>
      <c r="F318" s="11">
        <v>4.55</v>
      </c>
      <c r="G318" s="11">
        <v>4.8609999999999998</v>
      </c>
      <c r="H318" s="11">
        <v>4.6790000000000003</v>
      </c>
      <c r="I318" s="11">
        <v>4.9589999999999996</v>
      </c>
      <c r="J318" s="11">
        <v>4.7279999999999998</v>
      </c>
      <c r="K318" s="11">
        <v>4.7699999999999996</v>
      </c>
      <c r="L318" s="153">
        <v>5.34</v>
      </c>
      <c r="M318" s="11">
        <v>4.91</v>
      </c>
      <c r="N318" s="11">
        <v>4.84</v>
      </c>
      <c r="O318" s="11">
        <v>4.99</v>
      </c>
      <c r="P318" s="11">
        <v>4.5472182653692901</v>
      </c>
      <c r="Q318" s="153">
        <v>5.2172712277543534</v>
      </c>
      <c r="R318" s="11">
        <v>4.9800000000000004</v>
      </c>
      <c r="S318" s="11">
        <v>4.91</v>
      </c>
      <c r="T318" s="159">
        <v>5.5363999999999995</v>
      </c>
      <c r="U318" s="11">
        <v>5.36897</v>
      </c>
      <c r="V318" s="11">
        <v>4.8899999999999997</v>
      </c>
      <c r="W318" s="11">
        <v>5.28</v>
      </c>
      <c r="X318" s="11">
        <v>4.57</v>
      </c>
      <c r="Y318" s="11">
        <v>4.87</v>
      </c>
      <c r="Z318" s="11">
        <v>5.21</v>
      </c>
      <c r="AA318" s="157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25</v>
      </c>
    </row>
    <row r="319" spans="1:65">
      <c r="A319" s="30"/>
      <c r="B319" s="19">
        <v>1</v>
      </c>
      <c r="C319" s="9">
        <v>3</v>
      </c>
      <c r="D319" s="11">
        <v>5.04</v>
      </c>
      <c r="E319" s="11">
        <v>4.93</v>
      </c>
      <c r="F319" s="11">
        <v>4.5</v>
      </c>
      <c r="G319" s="11">
        <v>4.7910000000000004</v>
      </c>
      <c r="H319" s="11">
        <v>4.6580000000000004</v>
      </c>
      <c r="I319" s="11">
        <v>5.008</v>
      </c>
      <c r="J319" s="11">
        <v>4.6790000000000003</v>
      </c>
      <c r="K319" s="11">
        <v>4.7910000000000004</v>
      </c>
      <c r="L319" s="153">
        <v>5.41</v>
      </c>
      <c r="M319" s="11">
        <v>4.9400000000000004</v>
      </c>
      <c r="N319" s="11">
        <v>4.7</v>
      </c>
      <c r="O319" s="11">
        <v>4.74</v>
      </c>
      <c r="P319" s="11">
        <v>4.5103442103647406</v>
      </c>
      <c r="Q319" s="153">
        <v>5.3888283345960115</v>
      </c>
      <c r="R319" s="11">
        <v>5.07</v>
      </c>
      <c r="S319" s="11">
        <v>4.93</v>
      </c>
      <c r="T319" s="11">
        <v>5.1275000000000004</v>
      </c>
      <c r="U319" s="11">
        <v>5.27257</v>
      </c>
      <c r="V319" s="11">
        <v>4.9000000000000004</v>
      </c>
      <c r="W319" s="11">
        <v>5.25</v>
      </c>
      <c r="X319" s="11">
        <v>4.6500000000000004</v>
      </c>
      <c r="Y319" s="11">
        <v>4.83</v>
      </c>
      <c r="Z319" s="11">
        <v>5.22</v>
      </c>
      <c r="AA319" s="157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5.04</v>
      </c>
      <c r="E320" s="11">
        <v>5.01</v>
      </c>
      <c r="F320" s="11">
        <v>4.54</v>
      </c>
      <c r="G320" s="11">
        <v>4.819</v>
      </c>
      <c r="H320" s="11">
        <v>4.7069999999999999</v>
      </c>
      <c r="I320" s="11">
        <v>4.952</v>
      </c>
      <c r="J320" s="11">
        <v>4.7</v>
      </c>
      <c r="K320" s="11">
        <v>4.875</v>
      </c>
      <c r="L320" s="153">
        <v>5.55</v>
      </c>
      <c r="M320" s="11">
        <v>4.95</v>
      </c>
      <c r="N320" s="11">
        <v>4.8</v>
      </c>
      <c r="O320" s="11">
        <v>5.0199999999999996</v>
      </c>
      <c r="P320" s="11">
        <v>4.5451065565934394</v>
      </c>
      <c r="Q320" s="153">
        <v>5.2286716927613961</v>
      </c>
      <c r="R320" s="11">
        <v>5.03</v>
      </c>
      <c r="S320" s="11">
        <v>4.92</v>
      </c>
      <c r="T320" s="11">
        <v>5.3064999999999998</v>
      </c>
      <c r="U320" s="11">
        <v>5.3469999999999995</v>
      </c>
      <c r="V320" s="11">
        <v>4.87</v>
      </c>
      <c r="W320" s="11">
        <v>5.25</v>
      </c>
      <c r="X320" s="11">
        <v>4.63</v>
      </c>
      <c r="Y320" s="159">
        <v>5.0199999999999996</v>
      </c>
      <c r="Z320" s="11">
        <v>5.26</v>
      </c>
      <c r="AA320" s="157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4.9051141679234114</v>
      </c>
    </row>
    <row r="321" spans="1:65">
      <c r="A321" s="30"/>
      <c r="B321" s="19">
        <v>1</v>
      </c>
      <c r="C321" s="9">
        <v>5</v>
      </c>
      <c r="D321" s="11">
        <v>5.07</v>
      </c>
      <c r="E321" s="11">
        <v>4.96</v>
      </c>
      <c r="F321" s="11">
        <v>4.75</v>
      </c>
      <c r="G321" s="11">
        <v>4.84</v>
      </c>
      <c r="H321" s="11">
        <v>4.8890000000000002</v>
      </c>
      <c r="I321" s="11">
        <v>4.9379999999999997</v>
      </c>
      <c r="J321" s="159">
        <v>5.0570000000000004</v>
      </c>
      <c r="K321" s="11">
        <v>4.6929999999999996</v>
      </c>
      <c r="L321" s="153">
        <v>5.57</v>
      </c>
      <c r="M321" s="11">
        <v>4.87</v>
      </c>
      <c r="N321" s="11">
        <v>4.93</v>
      </c>
      <c r="O321" s="11">
        <v>4.97</v>
      </c>
      <c r="P321" s="11">
        <v>4.5102822841490999</v>
      </c>
      <c r="Q321" s="153">
        <v>5.4133682585496983</v>
      </c>
      <c r="R321" s="11">
        <v>4.87</v>
      </c>
      <c r="S321" s="11">
        <v>4.96</v>
      </c>
      <c r="T321" s="11">
        <v>5.1189999999999998</v>
      </c>
      <c r="U321" s="11">
        <v>5.3203199999999997</v>
      </c>
      <c r="V321" s="11">
        <v>4.8899999999999997</v>
      </c>
      <c r="W321" s="11">
        <v>5.21</v>
      </c>
      <c r="X321" s="11">
        <v>4.63</v>
      </c>
      <c r="Y321" s="11">
        <v>4.83</v>
      </c>
      <c r="Z321" s="11">
        <v>5.27</v>
      </c>
      <c r="AA321" s="157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136</v>
      </c>
    </row>
    <row r="322" spans="1:65">
      <c r="A322" s="30"/>
      <c r="B322" s="19">
        <v>1</v>
      </c>
      <c r="C322" s="9">
        <v>6</v>
      </c>
      <c r="D322" s="11">
        <v>5.03</v>
      </c>
      <c r="E322" s="11">
        <v>5.05</v>
      </c>
      <c r="F322" s="11">
        <v>4.7</v>
      </c>
      <c r="G322" s="11">
        <v>4.819</v>
      </c>
      <c r="H322" s="11">
        <v>4.7489999999999997</v>
      </c>
      <c r="I322" s="11">
        <v>4.9169999999999998</v>
      </c>
      <c r="J322" s="11">
        <v>4.7910000000000004</v>
      </c>
      <c r="K322" s="11">
        <v>4.8819999999999997</v>
      </c>
      <c r="L322" s="153">
        <v>5.44</v>
      </c>
      <c r="M322" s="11">
        <v>4.82</v>
      </c>
      <c r="N322" s="11">
        <v>4.71</v>
      </c>
      <c r="O322" s="11">
        <v>4.82</v>
      </c>
      <c r="P322" s="11">
        <v>4.3883498510389298</v>
      </c>
      <c r="Q322" s="153">
        <v>5.4295066361509123</v>
      </c>
      <c r="R322" s="11">
        <v>4.95</v>
      </c>
      <c r="S322" s="11">
        <v>4.9000000000000004</v>
      </c>
      <c r="T322" s="11">
        <v>5.1367000000000003</v>
      </c>
      <c r="U322" s="11">
        <v>5.29087</v>
      </c>
      <c r="V322" s="11">
        <v>4.93</v>
      </c>
      <c r="W322" s="11">
        <v>5.25</v>
      </c>
      <c r="X322" s="11">
        <v>4.76</v>
      </c>
      <c r="Y322" s="11">
        <v>4.8099999999999996</v>
      </c>
      <c r="Z322" s="11">
        <v>5.2</v>
      </c>
      <c r="AA322" s="157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20" t="s">
        <v>238</v>
      </c>
      <c r="C323" s="12"/>
      <c r="D323" s="22">
        <v>5.0449999999999999</v>
      </c>
      <c r="E323" s="22">
        <v>4.9716666666666667</v>
      </c>
      <c r="F323" s="22">
        <v>4.58</v>
      </c>
      <c r="G323" s="22">
        <v>4.8213333333333326</v>
      </c>
      <c r="H323" s="22">
        <v>4.7734999999999994</v>
      </c>
      <c r="I323" s="22">
        <v>4.9519999999999991</v>
      </c>
      <c r="J323" s="22">
        <v>4.7991666666666664</v>
      </c>
      <c r="K323" s="22">
        <v>4.7828333333333326</v>
      </c>
      <c r="L323" s="22">
        <v>5.4533333333333331</v>
      </c>
      <c r="M323" s="22">
        <v>4.8950000000000005</v>
      </c>
      <c r="N323" s="22">
        <v>4.7966666666666669</v>
      </c>
      <c r="O323" s="22">
        <v>4.8949999999999996</v>
      </c>
      <c r="P323" s="22">
        <v>4.49726767315902</v>
      </c>
      <c r="Q323" s="22">
        <v>5.35426601191514</v>
      </c>
      <c r="R323" s="22">
        <v>4.9833333333333334</v>
      </c>
      <c r="S323" s="22">
        <v>4.918333333333333</v>
      </c>
      <c r="T323" s="22">
        <v>5.2368500000000004</v>
      </c>
      <c r="U323" s="22">
        <v>5.3169449999999996</v>
      </c>
      <c r="V323" s="22">
        <v>4.8933333333333335</v>
      </c>
      <c r="W323" s="22">
        <v>5.248333333333334</v>
      </c>
      <c r="X323" s="22">
        <v>4.6533333333333333</v>
      </c>
      <c r="Y323" s="22">
        <v>4.8600000000000003</v>
      </c>
      <c r="Z323" s="22">
        <v>5.2299999999999995</v>
      </c>
      <c r="AA323" s="157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A324" s="30"/>
      <c r="B324" s="3" t="s">
        <v>239</v>
      </c>
      <c r="C324" s="29"/>
      <c r="D324" s="11">
        <v>5.04</v>
      </c>
      <c r="E324" s="11">
        <v>4.9550000000000001</v>
      </c>
      <c r="F324" s="11">
        <v>4.5449999999999999</v>
      </c>
      <c r="G324" s="11">
        <v>4.819</v>
      </c>
      <c r="H324" s="11">
        <v>4.7279999999999998</v>
      </c>
      <c r="I324" s="11">
        <v>4.9450000000000003</v>
      </c>
      <c r="J324" s="11">
        <v>4.7595000000000001</v>
      </c>
      <c r="K324" s="11">
        <v>4.7805</v>
      </c>
      <c r="L324" s="11">
        <v>5.4250000000000007</v>
      </c>
      <c r="M324" s="11">
        <v>4.8949999999999996</v>
      </c>
      <c r="N324" s="11">
        <v>4.8</v>
      </c>
      <c r="O324" s="11">
        <v>4.9000000000000004</v>
      </c>
      <c r="P324" s="11">
        <v>4.5103132472569207</v>
      </c>
      <c r="Q324" s="11">
        <v>5.4010982965728545</v>
      </c>
      <c r="R324" s="11">
        <v>4.99</v>
      </c>
      <c r="S324" s="11">
        <v>4.915</v>
      </c>
      <c r="T324" s="11">
        <v>5.1658500000000007</v>
      </c>
      <c r="U324" s="11">
        <v>5.3111300000000004</v>
      </c>
      <c r="V324" s="11">
        <v>4.8899999999999997</v>
      </c>
      <c r="W324" s="11">
        <v>5.25</v>
      </c>
      <c r="X324" s="11">
        <v>4.6400000000000006</v>
      </c>
      <c r="Y324" s="11">
        <v>4.83</v>
      </c>
      <c r="Z324" s="11">
        <v>5.22</v>
      </c>
      <c r="AA324" s="157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6"/>
    </row>
    <row r="325" spans="1:65">
      <c r="A325" s="30"/>
      <c r="B325" s="3" t="s">
        <v>240</v>
      </c>
      <c r="C325" s="29"/>
      <c r="D325" s="23">
        <v>1.378404875209025E-2</v>
      </c>
      <c r="E325" s="23">
        <v>4.833908011812664E-2</v>
      </c>
      <c r="F325" s="23">
        <v>0.11983321743156189</v>
      </c>
      <c r="G325" s="23">
        <v>2.6066581415035175E-2</v>
      </c>
      <c r="H325" s="23">
        <v>0.12250999959186989</v>
      </c>
      <c r="I325" s="23">
        <v>3.0990321069650197E-2</v>
      </c>
      <c r="J325" s="23">
        <v>0.13967879820025189</v>
      </c>
      <c r="K325" s="23">
        <v>8.4860866520833231E-2</v>
      </c>
      <c r="L325" s="23">
        <v>8.914407813571619E-2</v>
      </c>
      <c r="M325" s="23">
        <v>4.8476798574163316E-2</v>
      </c>
      <c r="N325" s="23">
        <v>8.5479042265731095E-2</v>
      </c>
      <c r="O325" s="23">
        <v>0.11326958991715277</v>
      </c>
      <c r="P325" s="23">
        <v>5.8670220326212885E-2</v>
      </c>
      <c r="Q325" s="23">
        <v>0.10360208499951495</v>
      </c>
      <c r="R325" s="23">
        <v>6.9185740341971294E-2</v>
      </c>
      <c r="S325" s="23">
        <v>2.4832774042918872E-2</v>
      </c>
      <c r="T325" s="23">
        <v>0.16260923405514188</v>
      </c>
      <c r="U325" s="23">
        <v>3.6043003620675043E-2</v>
      </c>
      <c r="V325" s="23">
        <v>2.0655911179772824E-2</v>
      </c>
      <c r="W325" s="23">
        <v>2.2286019533929117E-2</v>
      </c>
      <c r="X325" s="23">
        <v>6.3456021516217403E-2</v>
      </c>
      <c r="Y325" s="23">
        <v>8.1975606127676681E-2</v>
      </c>
      <c r="Z325" s="23">
        <v>2.8284271247461735E-2</v>
      </c>
      <c r="AA325" s="221"/>
      <c r="AB325" s="222"/>
      <c r="AC325" s="222"/>
      <c r="AD325" s="222"/>
      <c r="AE325" s="222"/>
      <c r="AF325" s="222"/>
      <c r="AG325" s="222"/>
      <c r="AH325" s="222"/>
      <c r="AI325" s="222"/>
      <c r="AJ325" s="222"/>
      <c r="AK325" s="222"/>
      <c r="AL325" s="222"/>
      <c r="AM325" s="222"/>
      <c r="AN325" s="222"/>
      <c r="AO325" s="222"/>
      <c r="AP325" s="222"/>
      <c r="AQ325" s="222"/>
      <c r="AR325" s="222"/>
      <c r="AS325" s="222"/>
      <c r="AT325" s="222"/>
      <c r="AU325" s="222"/>
      <c r="AV325" s="222"/>
      <c r="AW325" s="222"/>
      <c r="AX325" s="222"/>
      <c r="AY325" s="222"/>
      <c r="AZ325" s="222"/>
      <c r="BA325" s="222"/>
      <c r="BB325" s="222"/>
      <c r="BC325" s="222"/>
      <c r="BD325" s="222"/>
      <c r="BE325" s="222"/>
      <c r="BF325" s="222"/>
      <c r="BG325" s="222"/>
      <c r="BH325" s="222"/>
      <c r="BI325" s="222"/>
      <c r="BJ325" s="222"/>
      <c r="BK325" s="222"/>
      <c r="BL325" s="222"/>
      <c r="BM325" s="57"/>
    </row>
    <row r="326" spans="1:65">
      <c r="A326" s="30"/>
      <c r="B326" s="3" t="s">
        <v>87</v>
      </c>
      <c r="C326" s="29"/>
      <c r="D326" s="13">
        <v>2.732219772465857E-3</v>
      </c>
      <c r="E326" s="13">
        <v>9.7229125279503798E-3</v>
      </c>
      <c r="F326" s="13">
        <v>2.6164457954489496E-2</v>
      </c>
      <c r="G326" s="13">
        <v>5.4065088665034245E-3</v>
      </c>
      <c r="H326" s="13">
        <v>2.5664606597228429E-2</v>
      </c>
      <c r="I326" s="13">
        <v>6.2581423807855823E-3</v>
      </c>
      <c r="J326" s="13">
        <v>2.9104802542160493E-2</v>
      </c>
      <c r="K326" s="13">
        <v>1.77428023530334E-2</v>
      </c>
      <c r="L326" s="13">
        <v>1.6346713594568983E-2</v>
      </c>
      <c r="M326" s="13">
        <v>9.9033296372141588E-3</v>
      </c>
      <c r="N326" s="13">
        <v>1.7820509158943242E-2</v>
      </c>
      <c r="O326" s="13">
        <v>2.3139854937109863E-2</v>
      </c>
      <c r="P326" s="13">
        <v>1.3045747905194425E-2</v>
      </c>
      <c r="Q326" s="13">
        <v>1.9349446734428882E-2</v>
      </c>
      <c r="R326" s="13">
        <v>1.3883426155579524E-2</v>
      </c>
      <c r="S326" s="13">
        <v>5.0490221707052948E-3</v>
      </c>
      <c r="T326" s="13">
        <v>3.1050962707570746E-2</v>
      </c>
      <c r="U326" s="13">
        <v>6.7788934473979037E-3</v>
      </c>
      <c r="V326" s="13">
        <v>4.2212352547219669E-3</v>
      </c>
      <c r="W326" s="13">
        <v>4.2463041347594373E-3</v>
      </c>
      <c r="X326" s="13">
        <v>1.3636680841593998E-2</v>
      </c>
      <c r="Y326" s="13">
        <v>1.686740866824623E-2</v>
      </c>
      <c r="Z326" s="13">
        <v>5.4080824564936405E-3</v>
      </c>
      <c r="AA326" s="157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6"/>
    </row>
    <row r="327" spans="1:65">
      <c r="A327" s="30"/>
      <c r="B327" s="3" t="s">
        <v>241</v>
      </c>
      <c r="C327" s="29"/>
      <c r="D327" s="13">
        <v>2.8518364157833487E-2</v>
      </c>
      <c r="E327" s="13">
        <v>1.3567981593266554E-2</v>
      </c>
      <c r="F327" s="13">
        <v>-6.6280652558398878E-2</v>
      </c>
      <c r="G327" s="13">
        <v>-1.7080302664096325E-2</v>
      </c>
      <c r="H327" s="13">
        <v>-2.6832029473257135E-2</v>
      </c>
      <c r="I327" s="13">
        <v>9.5585608145869472E-3</v>
      </c>
      <c r="J327" s="13">
        <v>-2.1599395575658598E-2</v>
      </c>
      <c r="K327" s="13">
        <v>-2.492925351049402E-2</v>
      </c>
      <c r="L327" s="13">
        <v>0.11176481252871873</v>
      </c>
      <c r="M327" s="13">
        <v>-2.061963815144563E-3</v>
      </c>
      <c r="N327" s="13">
        <v>-2.2109067708541374E-2</v>
      </c>
      <c r="O327" s="13">
        <v>-2.061963815144674E-3</v>
      </c>
      <c r="P327" s="13">
        <v>-8.3147197150164165E-2</v>
      </c>
      <c r="Q327" s="13">
        <v>9.1568071326233236E-2</v>
      </c>
      <c r="R327" s="13">
        <v>1.5946451546720253E-2</v>
      </c>
      <c r="S327" s="13">
        <v>2.6949760917629462E-3</v>
      </c>
      <c r="T327" s="13">
        <v>6.7630603635272735E-2</v>
      </c>
      <c r="U327" s="13">
        <v>8.3959479428577177E-2</v>
      </c>
      <c r="V327" s="13">
        <v>-2.4017452370665993E-3</v>
      </c>
      <c r="W327" s="13">
        <v>6.9971697632315255E-2</v>
      </c>
      <c r="X327" s="13">
        <v>-5.1330269993831723E-2</v>
      </c>
      <c r="Y327" s="13">
        <v>-9.1973736755061042E-3</v>
      </c>
      <c r="Z327" s="13">
        <v>6.6234101991173189E-2</v>
      </c>
      <c r="AA327" s="157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6"/>
    </row>
    <row r="328" spans="1:65">
      <c r="A328" s="30"/>
      <c r="B328" s="46" t="s">
        <v>242</v>
      </c>
      <c r="C328" s="47"/>
      <c r="D328" s="45">
        <v>0.9</v>
      </c>
      <c r="E328" s="45">
        <v>0.46</v>
      </c>
      <c r="F328" s="45">
        <v>1.9</v>
      </c>
      <c r="G328" s="45">
        <v>0.44</v>
      </c>
      <c r="H328" s="45">
        <v>0.73</v>
      </c>
      <c r="I328" s="45">
        <v>0.34</v>
      </c>
      <c r="J328" s="45">
        <v>0.57999999999999996</v>
      </c>
      <c r="K328" s="45">
        <v>0.67</v>
      </c>
      <c r="L328" s="45">
        <v>3.36</v>
      </c>
      <c r="M328" s="45">
        <v>0</v>
      </c>
      <c r="N328" s="45">
        <v>0.59</v>
      </c>
      <c r="O328" s="45">
        <v>0</v>
      </c>
      <c r="P328" s="45">
        <v>2.4</v>
      </c>
      <c r="Q328" s="45">
        <v>2.77</v>
      </c>
      <c r="R328" s="45">
        <v>0.53</v>
      </c>
      <c r="S328" s="45">
        <v>0.14000000000000001</v>
      </c>
      <c r="T328" s="45">
        <v>2.06</v>
      </c>
      <c r="U328" s="45">
        <v>2.54</v>
      </c>
      <c r="V328" s="45">
        <v>0.01</v>
      </c>
      <c r="W328" s="45">
        <v>2.13</v>
      </c>
      <c r="X328" s="45">
        <v>1.46</v>
      </c>
      <c r="Y328" s="45">
        <v>0.21</v>
      </c>
      <c r="Z328" s="45">
        <v>2.02</v>
      </c>
      <c r="AA328" s="157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6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BM329" s="56"/>
    </row>
    <row r="330" spans="1:65" ht="15">
      <c r="B330" s="8" t="s">
        <v>622</v>
      </c>
      <c r="BM330" s="28" t="s">
        <v>67</v>
      </c>
    </row>
    <row r="331" spans="1:65" ht="15">
      <c r="A331" s="25" t="s">
        <v>42</v>
      </c>
      <c r="B331" s="18" t="s">
        <v>114</v>
      </c>
      <c r="C331" s="15" t="s">
        <v>115</v>
      </c>
      <c r="D331" s="16" t="s">
        <v>234</v>
      </c>
      <c r="E331" s="17" t="s">
        <v>234</v>
      </c>
      <c r="F331" s="17" t="s">
        <v>234</v>
      </c>
      <c r="G331" s="17" t="s">
        <v>234</v>
      </c>
      <c r="H331" s="17" t="s">
        <v>234</v>
      </c>
      <c r="I331" s="17" t="s">
        <v>234</v>
      </c>
      <c r="J331" s="17" t="s">
        <v>234</v>
      </c>
      <c r="K331" s="17" t="s">
        <v>234</v>
      </c>
      <c r="L331" s="17" t="s">
        <v>234</v>
      </c>
      <c r="M331" s="17" t="s">
        <v>234</v>
      </c>
      <c r="N331" s="157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235</v>
      </c>
      <c r="C332" s="9" t="s">
        <v>235</v>
      </c>
      <c r="D332" s="154" t="s">
        <v>245</v>
      </c>
      <c r="E332" s="156" t="s">
        <v>246</v>
      </c>
      <c r="F332" s="156" t="s">
        <v>253</v>
      </c>
      <c r="G332" s="156" t="s">
        <v>254</v>
      </c>
      <c r="H332" s="156" t="s">
        <v>257</v>
      </c>
      <c r="I332" s="156" t="s">
        <v>259</v>
      </c>
      <c r="J332" s="156" t="s">
        <v>260</v>
      </c>
      <c r="K332" s="156" t="s">
        <v>261</v>
      </c>
      <c r="L332" s="156" t="s">
        <v>264</v>
      </c>
      <c r="M332" s="156" t="s">
        <v>267</v>
      </c>
      <c r="N332" s="157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326</v>
      </c>
      <c r="E333" s="11" t="s">
        <v>326</v>
      </c>
      <c r="F333" s="11" t="s">
        <v>326</v>
      </c>
      <c r="G333" s="11" t="s">
        <v>103</v>
      </c>
      <c r="H333" s="11" t="s">
        <v>326</v>
      </c>
      <c r="I333" s="11" t="s">
        <v>103</v>
      </c>
      <c r="J333" s="11" t="s">
        <v>104</v>
      </c>
      <c r="K333" s="11" t="s">
        <v>326</v>
      </c>
      <c r="L333" s="11" t="s">
        <v>103</v>
      </c>
      <c r="M333" s="11" t="s">
        <v>103</v>
      </c>
      <c r="N333" s="157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157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8">
        <v>1</v>
      </c>
      <c r="C335" s="14">
        <v>1</v>
      </c>
      <c r="D335" s="229">
        <v>21</v>
      </c>
      <c r="E335" s="229">
        <v>21.8</v>
      </c>
      <c r="F335" s="242">
        <v>20.9</v>
      </c>
      <c r="G335" s="229">
        <v>19</v>
      </c>
      <c r="H335" s="229">
        <v>21.139046824268341</v>
      </c>
      <c r="I335" s="229">
        <v>20.708759503668201</v>
      </c>
      <c r="J335" s="210">
        <v>87.4</v>
      </c>
      <c r="K335" s="229">
        <v>21.8</v>
      </c>
      <c r="L335" s="229">
        <v>20</v>
      </c>
      <c r="M335" s="229">
        <v>20</v>
      </c>
      <c r="N335" s="211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  <c r="AH335" s="212"/>
      <c r="AI335" s="212"/>
      <c r="AJ335" s="212"/>
      <c r="AK335" s="212"/>
      <c r="AL335" s="212"/>
      <c r="AM335" s="212"/>
      <c r="AN335" s="212"/>
      <c r="AO335" s="212"/>
      <c r="AP335" s="212"/>
      <c r="AQ335" s="212"/>
      <c r="AR335" s="212"/>
      <c r="AS335" s="212"/>
      <c r="AT335" s="212"/>
      <c r="AU335" s="212"/>
      <c r="AV335" s="212"/>
      <c r="AW335" s="212"/>
      <c r="AX335" s="212"/>
      <c r="AY335" s="212"/>
      <c r="AZ335" s="212"/>
      <c r="BA335" s="212"/>
      <c r="BB335" s="212"/>
      <c r="BC335" s="212"/>
      <c r="BD335" s="212"/>
      <c r="BE335" s="212"/>
      <c r="BF335" s="212"/>
      <c r="BG335" s="212"/>
      <c r="BH335" s="212"/>
      <c r="BI335" s="212"/>
      <c r="BJ335" s="212"/>
      <c r="BK335" s="212"/>
      <c r="BL335" s="212"/>
      <c r="BM335" s="213">
        <v>1</v>
      </c>
    </row>
    <row r="336" spans="1:65">
      <c r="A336" s="30"/>
      <c r="B336" s="19">
        <v>1</v>
      </c>
      <c r="C336" s="9">
        <v>2</v>
      </c>
      <c r="D336" s="217">
        <v>21</v>
      </c>
      <c r="E336" s="230">
        <v>19.7</v>
      </c>
      <c r="F336" s="214">
        <v>18.5</v>
      </c>
      <c r="G336" s="217">
        <v>19</v>
      </c>
      <c r="H336" s="217">
        <v>21.395331614606047</v>
      </c>
      <c r="I336" s="217">
        <v>21.329007701434101</v>
      </c>
      <c r="J336" s="214">
        <v>85.3</v>
      </c>
      <c r="K336" s="217">
        <v>20.9</v>
      </c>
      <c r="L336" s="217">
        <v>20</v>
      </c>
      <c r="M336" s="217">
        <v>22</v>
      </c>
      <c r="N336" s="211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  <c r="AH336" s="212"/>
      <c r="AI336" s="212"/>
      <c r="AJ336" s="212"/>
      <c r="AK336" s="212"/>
      <c r="AL336" s="212"/>
      <c r="AM336" s="212"/>
      <c r="AN336" s="212"/>
      <c r="AO336" s="212"/>
      <c r="AP336" s="212"/>
      <c r="AQ336" s="212"/>
      <c r="AR336" s="212"/>
      <c r="AS336" s="212"/>
      <c r="AT336" s="212"/>
      <c r="AU336" s="212"/>
      <c r="AV336" s="212"/>
      <c r="AW336" s="212"/>
      <c r="AX336" s="212"/>
      <c r="AY336" s="212"/>
      <c r="AZ336" s="212"/>
      <c r="BA336" s="212"/>
      <c r="BB336" s="212"/>
      <c r="BC336" s="212"/>
      <c r="BD336" s="212"/>
      <c r="BE336" s="212"/>
      <c r="BF336" s="212"/>
      <c r="BG336" s="212"/>
      <c r="BH336" s="212"/>
      <c r="BI336" s="212"/>
      <c r="BJ336" s="212"/>
      <c r="BK336" s="212"/>
      <c r="BL336" s="212"/>
      <c r="BM336" s="213">
        <v>43</v>
      </c>
    </row>
    <row r="337" spans="1:65">
      <c r="A337" s="30"/>
      <c r="B337" s="19">
        <v>1</v>
      </c>
      <c r="C337" s="9">
        <v>3</v>
      </c>
      <c r="D337" s="217">
        <v>21</v>
      </c>
      <c r="E337" s="217">
        <v>21.3</v>
      </c>
      <c r="F337" s="214">
        <v>19</v>
      </c>
      <c r="G337" s="217">
        <v>19</v>
      </c>
      <c r="H337" s="217">
        <v>20.903532686868292</v>
      </c>
      <c r="I337" s="217">
        <v>22.123083004161732</v>
      </c>
      <c r="J337" s="214">
        <v>88</v>
      </c>
      <c r="K337" s="217">
        <v>21.3</v>
      </c>
      <c r="L337" s="217">
        <v>20</v>
      </c>
      <c r="M337" s="217">
        <v>21</v>
      </c>
      <c r="N337" s="211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  <c r="AH337" s="212"/>
      <c r="AI337" s="212"/>
      <c r="AJ337" s="212"/>
      <c r="AK337" s="212"/>
      <c r="AL337" s="212"/>
      <c r="AM337" s="212"/>
      <c r="AN337" s="212"/>
      <c r="AO337" s="212"/>
      <c r="AP337" s="212"/>
      <c r="AQ337" s="212"/>
      <c r="AR337" s="212"/>
      <c r="AS337" s="212"/>
      <c r="AT337" s="212"/>
      <c r="AU337" s="212"/>
      <c r="AV337" s="212"/>
      <c r="AW337" s="212"/>
      <c r="AX337" s="212"/>
      <c r="AY337" s="212"/>
      <c r="AZ337" s="212"/>
      <c r="BA337" s="212"/>
      <c r="BB337" s="212"/>
      <c r="BC337" s="212"/>
      <c r="BD337" s="212"/>
      <c r="BE337" s="212"/>
      <c r="BF337" s="212"/>
      <c r="BG337" s="212"/>
      <c r="BH337" s="212"/>
      <c r="BI337" s="212"/>
      <c r="BJ337" s="212"/>
      <c r="BK337" s="212"/>
      <c r="BL337" s="212"/>
      <c r="BM337" s="213">
        <v>16</v>
      </c>
    </row>
    <row r="338" spans="1:65">
      <c r="A338" s="30"/>
      <c r="B338" s="19">
        <v>1</v>
      </c>
      <c r="C338" s="9">
        <v>4</v>
      </c>
      <c r="D338" s="217">
        <v>21</v>
      </c>
      <c r="E338" s="217">
        <v>22.1</v>
      </c>
      <c r="F338" s="214">
        <v>18.8</v>
      </c>
      <c r="G338" s="217">
        <v>20</v>
      </c>
      <c r="H338" s="217">
        <v>21.906528503829186</v>
      </c>
      <c r="I338" s="217">
        <v>22.79591502820195</v>
      </c>
      <c r="J338" s="214">
        <v>88</v>
      </c>
      <c r="K338" s="217">
        <v>21.2</v>
      </c>
      <c r="L338" s="217">
        <v>20</v>
      </c>
      <c r="M338" s="217">
        <v>21</v>
      </c>
      <c r="N338" s="211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  <c r="AH338" s="212"/>
      <c r="AI338" s="212"/>
      <c r="AJ338" s="212"/>
      <c r="AK338" s="212"/>
      <c r="AL338" s="212"/>
      <c r="AM338" s="212"/>
      <c r="AN338" s="212"/>
      <c r="AO338" s="212"/>
      <c r="AP338" s="212"/>
      <c r="AQ338" s="212"/>
      <c r="AR338" s="212"/>
      <c r="AS338" s="212"/>
      <c r="AT338" s="212"/>
      <c r="AU338" s="212"/>
      <c r="AV338" s="212"/>
      <c r="AW338" s="212"/>
      <c r="AX338" s="212"/>
      <c r="AY338" s="212"/>
      <c r="AZ338" s="212"/>
      <c r="BA338" s="212"/>
      <c r="BB338" s="212"/>
      <c r="BC338" s="212"/>
      <c r="BD338" s="212"/>
      <c r="BE338" s="212"/>
      <c r="BF338" s="212"/>
      <c r="BG338" s="212"/>
      <c r="BH338" s="212"/>
      <c r="BI338" s="212"/>
      <c r="BJ338" s="212"/>
      <c r="BK338" s="212"/>
      <c r="BL338" s="212"/>
      <c r="BM338" s="213">
        <v>20.963839995250112</v>
      </c>
    </row>
    <row r="339" spans="1:65">
      <c r="A339" s="30"/>
      <c r="B339" s="19">
        <v>1</v>
      </c>
      <c r="C339" s="9">
        <v>5</v>
      </c>
      <c r="D339" s="217">
        <v>21</v>
      </c>
      <c r="E339" s="217">
        <v>21.4</v>
      </c>
      <c r="F339" s="214">
        <v>18.7</v>
      </c>
      <c r="G339" s="217">
        <v>20</v>
      </c>
      <c r="H339" s="217">
        <v>20.606930714325781</v>
      </c>
      <c r="I339" s="217">
        <v>20.924659541874693</v>
      </c>
      <c r="J339" s="214">
        <v>88.5</v>
      </c>
      <c r="K339" s="217">
        <v>21.9</v>
      </c>
      <c r="L339" s="217">
        <v>20</v>
      </c>
      <c r="M339" s="217">
        <v>21</v>
      </c>
      <c r="N339" s="211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  <c r="AH339" s="212"/>
      <c r="AI339" s="212"/>
      <c r="AJ339" s="212"/>
      <c r="AK339" s="212"/>
      <c r="AL339" s="212"/>
      <c r="AM339" s="212"/>
      <c r="AN339" s="212"/>
      <c r="AO339" s="212"/>
      <c r="AP339" s="212"/>
      <c r="AQ339" s="212"/>
      <c r="AR339" s="212"/>
      <c r="AS339" s="212"/>
      <c r="AT339" s="212"/>
      <c r="AU339" s="212"/>
      <c r="AV339" s="212"/>
      <c r="AW339" s="212"/>
      <c r="AX339" s="212"/>
      <c r="AY339" s="212"/>
      <c r="AZ339" s="212"/>
      <c r="BA339" s="212"/>
      <c r="BB339" s="212"/>
      <c r="BC339" s="212"/>
      <c r="BD339" s="212"/>
      <c r="BE339" s="212"/>
      <c r="BF339" s="212"/>
      <c r="BG339" s="212"/>
      <c r="BH339" s="212"/>
      <c r="BI339" s="212"/>
      <c r="BJ339" s="212"/>
      <c r="BK339" s="212"/>
      <c r="BL339" s="212"/>
      <c r="BM339" s="213">
        <v>137</v>
      </c>
    </row>
    <row r="340" spans="1:65">
      <c r="A340" s="30"/>
      <c r="B340" s="19">
        <v>1</v>
      </c>
      <c r="C340" s="9">
        <v>6</v>
      </c>
      <c r="D340" s="217">
        <v>22</v>
      </c>
      <c r="E340" s="217">
        <v>21.6</v>
      </c>
      <c r="F340" s="214">
        <v>19.399999999999999</v>
      </c>
      <c r="G340" s="217">
        <v>20</v>
      </c>
      <c r="H340" s="217">
        <v>20.61688718957609</v>
      </c>
      <c r="I340" s="217">
        <v>23.07463745919096</v>
      </c>
      <c r="J340" s="214">
        <v>87.7</v>
      </c>
      <c r="K340" s="217">
        <v>21.8</v>
      </c>
      <c r="L340" s="217">
        <v>20</v>
      </c>
      <c r="M340" s="217">
        <v>21</v>
      </c>
      <c r="N340" s="211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  <c r="AH340" s="212"/>
      <c r="AI340" s="212"/>
      <c r="AJ340" s="212"/>
      <c r="AK340" s="212"/>
      <c r="AL340" s="212"/>
      <c r="AM340" s="212"/>
      <c r="AN340" s="212"/>
      <c r="AO340" s="212"/>
      <c r="AP340" s="212"/>
      <c r="AQ340" s="212"/>
      <c r="AR340" s="212"/>
      <c r="AS340" s="212"/>
      <c r="AT340" s="212"/>
      <c r="AU340" s="212"/>
      <c r="AV340" s="212"/>
      <c r="AW340" s="212"/>
      <c r="AX340" s="212"/>
      <c r="AY340" s="212"/>
      <c r="AZ340" s="212"/>
      <c r="BA340" s="212"/>
      <c r="BB340" s="212"/>
      <c r="BC340" s="212"/>
      <c r="BD340" s="212"/>
      <c r="BE340" s="212"/>
      <c r="BF340" s="212"/>
      <c r="BG340" s="212"/>
      <c r="BH340" s="212"/>
      <c r="BI340" s="212"/>
      <c r="BJ340" s="212"/>
      <c r="BK340" s="212"/>
      <c r="BL340" s="212"/>
      <c r="BM340" s="215"/>
    </row>
    <row r="341" spans="1:65">
      <c r="A341" s="30"/>
      <c r="B341" s="20" t="s">
        <v>238</v>
      </c>
      <c r="C341" s="12"/>
      <c r="D341" s="216">
        <v>21.166666666666668</v>
      </c>
      <c r="E341" s="216">
        <v>21.316666666666666</v>
      </c>
      <c r="F341" s="216">
        <v>19.216666666666669</v>
      </c>
      <c r="G341" s="216">
        <v>19.5</v>
      </c>
      <c r="H341" s="216">
        <v>21.094709588912291</v>
      </c>
      <c r="I341" s="216">
        <v>21.826010373088604</v>
      </c>
      <c r="J341" s="216">
        <v>87.483333333333334</v>
      </c>
      <c r="K341" s="216">
        <v>21.483333333333334</v>
      </c>
      <c r="L341" s="216">
        <v>20</v>
      </c>
      <c r="M341" s="216">
        <v>21</v>
      </c>
      <c r="N341" s="211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  <c r="AH341" s="212"/>
      <c r="AI341" s="212"/>
      <c r="AJ341" s="212"/>
      <c r="AK341" s="212"/>
      <c r="AL341" s="212"/>
      <c r="AM341" s="212"/>
      <c r="AN341" s="212"/>
      <c r="AO341" s="212"/>
      <c r="AP341" s="212"/>
      <c r="AQ341" s="212"/>
      <c r="AR341" s="212"/>
      <c r="AS341" s="212"/>
      <c r="AT341" s="212"/>
      <c r="AU341" s="212"/>
      <c r="AV341" s="212"/>
      <c r="AW341" s="212"/>
      <c r="AX341" s="212"/>
      <c r="AY341" s="212"/>
      <c r="AZ341" s="212"/>
      <c r="BA341" s="212"/>
      <c r="BB341" s="212"/>
      <c r="BC341" s="212"/>
      <c r="BD341" s="212"/>
      <c r="BE341" s="212"/>
      <c r="BF341" s="212"/>
      <c r="BG341" s="212"/>
      <c r="BH341" s="212"/>
      <c r="BI341" s="212"/>
      <c r="BJ341" s="212"/>
      <c r="BK341" s="212"/>
      <c r="BL341" s="212"/>
      <c r="BM341" s="215"/>
    </row>
    <row r="342" spans="1:65">
      <c r="A342" s="30"/>
      <c r="B342" s="3" t="s">
        <v>239</v>
      </c>
      <c r="C342" s="29"/>
      <c r="D342" s="217">
        <v>21</v>
      </c>
      <c r="E342" s="217">
        <v>21.5</v>
      </c>
      <c r="F342" s="217">
        <v>18.899999999999999</v>
      </c>
      <c r="G342" s="217">
        <v>19.5</v>
      </c>
      <c r="H342" s="217">
        <v>21.021289755568318</v>
      </c>
      <c r="I342" s="217">
        <v>21.726045352797918</v>
      </c>
      <c r="J342" s="217">
        <v>87.85</v>
      </c>
      <c r="K342" s="217">
        <v>21.55</v>
      </c>
      <c r="L342" s="217">
        <v>20</v>
      </c>
      <c r="M342" s="217">
        <v>21</v>
      </c>
      <c r="N342" s="211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  <c r="AH342" s="212"/>
      <c r="AI342" s="212"/>
      <c r="AJ342" s="212"/>
      <c r="AK342" s="212"/>
      <c r="AL342" s="212"/>
      <c r="AM342" s="212"/>
      <c r="AN342" s="212"/>
      <c r="AO342" s="212"/>
      <c r="AP342" s="212"/>
      <c r="AQ342" s="212"/>
      <c r="AR342" s="212"/>
      <c r="AS342" s="212"/>
      <c r="AT342" s="212"/>
      <c r="AU342" s="212"/>
      <c r="AV342" s="212"/>
      <c r="AW342" s="212"/>
      <c r="AX342" s="212"/>
      <c r="AY342" s="212"/>
      <c r="AZ342" s="212"/>
      <c r="BA342" s="212"/>
      <c r="BB342" s="212"/>
      <c r="BC342" s="212"/>
      <c r="BD342" s="212"/>
      <c r="BE342" s="212"/>
      <c r="BF342" s="212"/>
      <c r="BG342" s="212"/>
      <c r="BH342" s="212"/>
      <c r="BI342" s="212"/>
      <c r="BJ342" s="212"/>
      <c r="BK342" s="212"/>
      <c r="BL342" s="212"/>
      <c r="BM342" s="215"/>
    </row>
    <row r="343" spans="1:65">
      <c r="A343" s="30"/>
      <c r="B343" s="3" t="s">
        <v>240</v>
      </c>
      <c r="C343" s="29"/>
      <c r="D343" s="23">
        <v>0.40824829046386302</v>
      </c>
      <c r="E343" s="23">
        <v>0.84241715715354926</v>
      </c>
      <c r="F343" s="23">
        <v>0.87958323464392241</v>
      </c>
      <c r="G343" s="23">
        <v>0.54772255750516607</v>
      </c>
      <c r="H343" s="23">
        <v>0.50083538754035872</v>
      </c>
      <c r="I343" s="23">
        <v>0.98951819286702136</v>
      </c>
      <c r="J343" s="23">
        <v>1.1303391821336946</v>
      </c>
      <c r="K343" s="23">
        <v>0.40702170294305806</v>
      </c>
      <c r="L343" s="23">
        <v>0</v>
      </c>
      <c r="M343" s="23">
        <v>0.63245553203367588</v>
      </c>
      <c r="N343" s="157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6"/>
    </row>
    <row r="344" spans="1:65">
      <c r="A344" s="30"/>
      <c r="B344" s="3" t="s">
        <v>87</v>
      </c>
      <c r="C344" s="29"/>
      <c r="D344" s="13">
        <v>1.9287320809316361E-2</v>
      </c>
      <c r="E344" s="13">
        <v>3.9519178599853759E-2</v>
      </c>
      <c r="F344" s="13">
        <v>4.5771894257272627E-2</v>
      </c>
      <c r="G344" s="13">
        <v>2.8088336282316211E-2</v>
      </c>
      <c r="H344" s="13">
        <v>2.3742227188735778E-2</v>
      </c>
      <c r="I344" s="13">
        <v>4.5336649985610468E-2</v>
      </c>
      <c r="J344" s="13">
        <v>1.2920623152604624E-2</v>
      </c>
      <c r="K344" s="13">
        <v>1.8945928763835131E-2</v>
      </c>
      <c r="L344" s="13">
        <v>0</v>
      </c>
      <c r="M344" s="13">
        <v>3.0116930096841708E-2</v>
      </c>
      <c r="N344" s="157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6"/>
    </row>
    <row r="345" spans="1:65">
      <c r="A345" s="30"/>
      <c r="B345" s="3" t="s">
        <v>241</v>
      </c>
      <c r="C345" s="29"/>
      <c r="D345" s="13">
        <v>9.6750724801615284E-3</v>
      </c>
      <c r="E345" s="13">
        <v>1.6830250159154847E-2</v>
      </c>
      <c r="F345" s="13">
        <v>-8.3342237346750836E-2</v>
      </c>
      <c r="G345" s="13">
        <v>-6.9826901730874802E-2</v>
      </c>
      <c r="H345" s="13">
        <v>6.24263463620367E-3</v>
      </c>
      <c r="I345" s="13">
        <v>4.112654828666118E-2</v>
      </c>
      <c r="J345" s="13">
        <v>3.1730586263372977</v>
      </c>
      <c r="K345" s="13">
        <v>2.4780447580258436E-2</v>
      </c>
      <c r="L345" s="13">
        <v>-4.5976309467563814E-2</v>
      </c>
      <c r="M345" s="13">
        <v>1.7248750590579398E-3</v>
      </c>
      <c r="N345" s="157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6"/>
    </row>
    <row r="346" spans="1:65">
      <c r="A346" s="30"/>
      <c r="B346" s="46" t="s">
        <v>242</v>
      </c>
      <c r="C346" s="47"/>
      <c r="D346" s="45">
        <v>0.05</v>
      </c>
      <c r="E346" s="45">
        <v>0.24</v>
      </c>
      <c r="F346" s="45">
        <v>2.46</v>
      </c>
      <c r="G346" s="45">
        <v>2.1</v>
      </c>
      <c r="H346" s="45">
        <v>0.05</v>
      </c>
      <c r="I346" s="45">
        <v>0.89</v>
      </c>
      <c r="J346" s="45">
        <v>85.39</v>
      </c>
      <c r="K346" s="45">
        <v>0.45</v>
      </c>
      <c r="L346" s="45">
        <v>1.46</v>
      </c>
      <c r="M346" s="45">
        <v>0.17</v>
      </c>
      <c r="N346" s="157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6"/>
    </row>
    <row r="347" spans="1:65">
      <c r="B347" s="31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BM347" s="56"/>
    </row>
    <row r="348" spans="1:65" ht="15">
      <c r="B348" s="8" t="s">
        <v>623</v>
      </c>
      <c r="BM348" s="28" t="s">
        <v>67</v>
      </c>
    </row>
    <row r="349" spans="1:65" ht="15">
      <c r="A349" s="25" t="s">
        <v>5</v>
      </c>
      <c r="B349" s="18" t="s">
        <v>114</v>
      </c>
      <c r="C349" s="15" t="s">
        <v>115</v>
      </c>
      <c r="D349" s="16" t="s">
        <v>234</v>
      </c>
      <c r="E349" s="17" t="s">
        <v>234</v>
      </c>
      <c r="F349" s="17" t="s">
        <v>234</v>
      </c>
      <c r="G349" s="17" t="s">
        <v>234</v>
      </c>
      <c r="H349" s="17" t="s">
        <v>234</v>
      </c>
      <c r="I349" s="17" t="s">
        <v>234</v>
      </c>
      <c r="J349" s="17" t="s">
        <v>234</v>
      </c>
      <c r="K349" s="17" t="s">
        <v>234</v>
      </c>
      <c r="L349" s="157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235</v>
      </c>
      <c r="C350" s="9" t="s">
        <v>235</v>
      </c>
      <c r="D350" s="154" t="s">
        <v>246</v>
      </c>
      <c r="E350" s="156" t="s">
        <v>253</v>
      </c>
      <c r="F350" s="156" t="s">
        <v>254</v>
      </c>
      <c r="G350" s="156" t="s">
        <v>257</v>
      </c>
      <c r="H350" s="156" t="s">
        <v>263</v>
      </c>
      <c r="I350" s="156" t="s">
        <v>264</v>
      </c>
      <c r="J350" s="156" t="s">
        <v>266</v>
      </c>
      <c r="K350" s="156" t="s">
        <v>267</v>
      </c>
      <c r="L350" s="157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326</v>
      </c>
      <c r="E351" s="11" t="s">
        <v>326</v>
      </c>
      <c r="F351" s="11" t="s">
        <v>103</v>
      </c>
      <c r="G351" s="11" t="s">
        <v>326</v>
      </c>
      <c r="H351" s="11" t="s">
        <v>100</v>
      </c>
      <c r="I351" s="11" t="s">
        <v>103</v>
      </c>
      <c r="J351" s="11" t="s">
        <v>103</v>
      </c>
      <c r="K351" s="11" t="s">
        <v>103</v>
      </c>
      <c r="L351" s="15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26"/>
      <c r="L352" s="157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21">
        <v>6.6</v>
      </c>
      <c r="E353" s="21">
        <v>5.87</v>
      </c>
      <c r="F353" s="21">
        <v>5.7</v>
      </c>
      <c r="G353" s="21">
        <v>5.3651007193219193</v>
      </c>
      <c r="H353" s="21">
        <v>5.3869999999999996</v>
      </c>
      <c r="I353" s="152">
        <v>6</v>
      </c>
      <c r="J353" s="21">
        <v>5.6770099999999992</v>
      </c>
      <c r="K353" s="21">
        <v>5.56</v>
      </c>
      <c r="L353" s="157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59">
        <v>4.4000000000000004</v>
      </c>
      <c r="E354" s="11">
        <v>5.44</v>
      </c>
      <c r="F354" s="11">
        <v>5.5</v>
      </c>
      <c r="G354" s="11">
        <v>5.4309716251776781</v>
      </c>
      <c r="H354" s="11">
        <v>5.3010000000000002</v>
      </c>
      <c r="I354" s="153">
        <v>4</v>
      </c>
      <c r="J354" s="11">
        <v>5.6814274999999999</v>
      </c>
      <c r="K354" s="11">
        <v>6.12</v>
      </c>
      <c r="L354" s="157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44</v>
      </c>
    </row>
    <row r="355" spans="1:65">
      <c r="A355" s="30"/>
      <c r="B355" s="19">
        <v>1</v>
      </c>
      <c r="C355" s="9">
        <v>3</v>
      </c>
      <c r="D355" s="11">
        <v>6.1</v>
      </c>
      <c r="E355" s="11">
        <v>5.19</v>
      </c>
      <c r="F355" s="11">
        <v>5.5</v>
      </c>
      <c r="G355" s="11">
        <v>5.7111077613152679</v>
      </c>
      <c r="H355" s="11">
        <v>5.4359999999999999</v>
      </c>
      <c r="I355" s="153">
        <v>6</v>
      </c>
      <c r="J355" s="11">
        <v>6.1057734999999997</v>
      </c>
      <c r="K355" s="11">
        <v>5.95</v>
      </c>
      <c r="L355" s="157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5.8</v>
      </c>
      <c r="E356" s="11">
        <v>5.14</v>
      </c>
      <c r="F356" s="11">
        <v>5.7</v>
      </c>
      <c r="G356" s="11">
        <v>5.690601000567133</v>
      </c>
      <c r="H356" s="11">
        <v>5.4210000000000003</v>
      </c>
      <c r="I356" s="153">
        <v>4</v>
      </c>
      <c r="J356" s="11">
        <v>5.7167389999999996</v>
      </c>
      <c r="K356" s="11">
        <v>5.71</v>
      </c>
      <c r="L356" s="157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5.6951882387245814</v>
      </c>
    </row>
    <row r="357" spans="1:65">
      <c r="A357" s="30"/>
      <c r="B357" s="19">
        <v>1</v>
      </c>
      <c r="C357" s="9">
        <v>5</v>
      </c>
      <c r="D357" s="11">
        <v>6.1</v>
      </c>
      <c r="E357" s="11">
        <v>5.44</v>
      </c>
      <c r="F357" s="11">
        <v>5.6</v>
      </c>
      <c r="G357" s="11">
        <v>5.7922366777271606</v>
      </c>
      <c r="H357" s="11">
        <v>5.5090000000000003</v>
      </c>
      <c r="I357" s="153">
        <v>8</v>
      </c>
      <c r="J357" s="11">
        <v>5.7845405000000003</v>
      </c>
      <c r="K357" s="11">
        <v>5.6</v>
      </c>
      <c r="L357" s="157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138</v>
      </c>
    </row>
    <row r="358" spans="1:65">
      <c r="A358" s="30"/>
      <c r="B358" s="19">
        <v>1</v>
      </c>
      <c r="C358" s="9">
        <v>6</v>
      </c>
      <c r="D358" s="11">
        <v>6.2</v>
      </c>
      <c r="E358" s="11">
        <v>5.53</v>
      </c>
      <c r="F358" s="11">
        <v>5.4</v>
      </c>
      <c r="G358" s="11">
        <v>5.5565007423232231</v>
      </c>
      <c r="H358" s="11">
        <v>5.4370000000000003</v>
      </c>
      <c r="I358" s="153">
        <v>6</v>
      </c>
      <c r="J358" s="11">
        <v>6.1248969999999998</v>
      </c>
      <c r="K358" s="11">
        <v>6.16</v>
      </c>
      <c r="L358" s="157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20" t="s">
        <v>238</v>
      </c>
      <c r="C359" s="12"/>
      <c r="D359" s="22">
        <v>5.8666666666666671</v>
      </c>
      <c r="E359" s="22">
        <v>5.4349999999999996</v>
      </c>
      <c r="F359" s="22">
        <v>5.5666666666666664</v>
      </c>
      <c r="G359" s="22">
        <v>5.5910864210720632</v>
      </c>
      <c r="H359" s="22">
        <v>5.4151666666666669</v>
      </c>
      <c r="I359" s="22">
        <v>5.666666666666667</v>
      </c>
      <c r="J359" s="22">
        <v>5.8483979166666664</v>
      </c>
      <c r="K359" s="22">
        <v>5.8499999999999988</v>
      </c>
      <c r="L359" s="157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3" t="s">
        <v>239</v>
      </c>
      <c r="C360" s="29"/>
      <c r="D360" s="11">
        <v>6.1</v>
      </c>
      <c r="E360" s="11">
        <v>5.44</v>
      </c>
      <c r="F360" s="11">
        <v>5.55</v>
      </c>
      <c r="G360" s="11">
        <v>5.6235508714451781</v>
      </c>
      <c r="H360" s="11">
        <v>5.4284999999999997</v>
      </c>
      <c r="I360" s="11">
        <v>6</v>
      </c>
      <c r="J360" s="11">
        <v>5.7506397499999995</v>
      </c>
      <c r="K360" s="11">
        <v>5.83</v>
      </c>
      <c r="L360" s="157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6"/>
    </row>
    <row r="361" spans="1:65">
      <c r="A361" s="30"/>
      <c r="B361" s="3" t="s">
        <v>240</v>
      </c>
      <c r="C361" s="29"/>
      <c r="D361" s="23">
        <v>0.76332605527825004</v>
      </c>
      <c r="E361" s="23">
        <v>0.26281171967779521</v>
      </c>
      <c r="F361" s="23">
        <v>0.12110601416389963</v>
      </c>
      <c r="G361" s="23">
        <v>0.1689213745105046</v>
      </c>
      <c r="H361" s="23">
        <v>6.8668527482877342E-2</v>
      </c>
      <c r="I361" s="23">
        <v>1.5055453054181624</v>
      </c>
      <c r="J361" s="23">
        <v>0.21040851313704417</v>
      </c>
      <c r="K361" s="23">
        <v>0.26275463839864011</v>
      </c>
      <c r="L361" s="221"/>
      <c r="M361" s="222"/>
      <c r="N361" s="222"/>
      <c r="O361" s="222"/>
      <c r="P361" s="222"/>
      <c r="Q361" s="222"/>
      <c r="R361" s="222"/>
      <c r="S361" s="222"/>
      <c r="T361" s="222"/>
      <c r="U361" s="222"/>
      <c r="V361" s="222"/>
      <c r="W361" s="222"/>
      <c r="X361" s="222"/>
      <c r="Y361" s="222"/>
      <c r="Z361" s="222"/>
      <c r="AA361" s="222"/>
      <c r="AB361" s="222"/>
      <c r="AC361" s="222"/>
      <c r="AD361" s="222"/>
      <c r="AE361" s="222"/>
      <c r="AF361" s="222"/>
      <c r="AG361" s="222"/>
      <c r="AH361" s="222"/>
      <c r="AI361" s="222"/>
      <c r="AJ361" s="222"/>
      <c r="AK361" s="222"/>
      <c r="AL361" s="222"/>
      <c r="AM361" s="222"/>
      <c r="AN361" s="222"/>
      <c r="AO361" s="222"/>
      <c r="AP361" s="222"/>
      <c r="AQ361" s="222"/>
      <c r="AR361" s="222"/>
      <c r="AS361" s="222"/>
      <c r="AT361" s="222"/>
      <c r="AU361" s="222"/>
      <c r="AV361" s="222"/>
      <c r="AW361" s="222"/>
      <c r="AX361" s="222"/>
      <c r="AY361" s="222"/>
      <c r="AZ361" s="222"/>
      <c r="BA361" s="222"/>
      <c r="BB361" s="222"/>
      <c r="BC361" s="222"/>
      <c r="BD361" s="222"/>
      <c r="BE361" s="222"/>
      <c r="BF361" s="222"/>
      <c r="BG361" s="222"/>
      <c r="BH361" s="222"/>
      <c r="BI361" s="222"/>
      <c r="BJ361" s="222"/>
      <c r="BK361" s="222"/>
      <c r="BL361" s="222"/>
      <c r="BM361" s="57"/>
    </row>
    <row r="362" spans="1:65">
      <c r="A362" s="30"/>
      <c r="B362" s="3" t="s">
        <v>87</v>
      </c>
      <c r="C362" s="29"/>
      <c r="D362" s="13">
        <v>0.13011239578606534</v>
      </c>
      <c r="E362" s="13">
        <v>4.8355422203826166E-2</v>
      </c>
      <c r="F362" s="13">
        <v>2.1755571406688556E-2</v>
      </c>
      <c r="G362" s="13">
        <v>3.0212620909214054E-2</v>
      </c>
      <c r="H362" s="13">
        <v>1.2680778212343851E-2</v>
      </c>
      <c r="I362" s="13">
        <v>0.26568446566202863</v>
      </c>
      <c r="J362" s="13">
        <v>3.5977119911322297E-2</v>
      </c>
      <c r="K362" s="13">
        <v>4.4915322803186351E-2</v>
      </c>
      <c r="L362" s="157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3" t="s">
        <v>241</v>
      </c>
      <c r="C363" s="29"/>
      <c r="D363" s="13">
        <v>3.0109352097638098E-2</v>
      </c>
      <c r="E363" s="13">
        <v>-4.5685625798182583E-2</v>
      </c>
      <c r="F363" s="13">
        <v>-2.2566694316445757E-2</v>
      </c>
      <c r="G363" s="13">
        <v>-1.8278907261515154E-2</v>
      </c>
      <c r="H363" s="13">
        <v>-4.9168097755557971E-2</v>
      </c>
      <c r="I363" s="13">
        <v>-5.0080121784177312E-3</v>
      </c>
      <c r="J363" s="13">
        <v>2.6901600354547028E-2</v>
      </c>
      <c r="K363" s="13">
        <v>2.7182905074633057E-2</v>
      </c>
      <c r="L363" s="157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A364" s="30"/>
      <c r="B364" s="46" t="s">
        <v>242</v>
      </c>
      <c r="C364" s="47"/>
      <c r="D364" s="45">
        <v>1.06</v>
      </c>
      <c r="E364" s="45">
        <v>0.6</v>
      </c>
      <c r="F364" s="45">
        <v>0.09</v>
      </c>
      <c r="G364" s="45">
        <v>0</v>
      </c>
      <c r="H364" s="45">
        <v>0.67</v>
      </c>
      <c r="I364" s="45" t="s">
        <v>243</v>
      </c>
      <c r="J364" s="45">
        <v>0.99</v>
      </c>
      <c r="K364" s="45">
        <v>0.99</v>
      </c>
      <c r="L364" s="157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6"/>
    </row>
    <row r="365" spans="1:65">
      <c r="B365" s="31" t="s">
        <v>332</v>
      </c>
      <c r="C365" s="20"/>
      <c r="D365" s="20"/>
      <c r="E365" s="20"/>
      <c r="F365" s="20"/>
      <c r="G365" s="20"/>
      <c r="H365" s="20"/>
      <c r="I365" s="20"/>
      <c r="J365" s="20"/>
      <c r="K365" s="20"/>
      <c r="BM365" s="56"/>
    </row>
    <row r="366" spans="1:65">
      <c r="BM366" s="56"/>
    </row>
    <row r="367" spans="1:65" ht="15">
      <c r="B367" s="8" t="s">
        <v>624</v>
      </c>
      <c r="BM367" s="28" t="s">
        <v>67</v>
      </c>
    </row>
    <row r="368" spans="1:65" ht="15">
      <c r="A368" s="25" t="s">
        <v>82</v>
      </c>
      <c r="B368" s="18" t="s">
        <v>114</v>
      </c>
      <c r="C368" s="15" t="s">
        <v>115</v>
      </c>
      <c r="D368" s="16" t="s">
        <v>234</v>
      </c>
      <c r="E368" s="17" t="s">
        <v>234</v>
      </c>
      <c r="F368" s="17" t="s">
        <v>234</v>
      </c>
      <c r="G368" s="17" t="s">
        <v>234</v>
      </c>
      <c r="H368" s="17" t="s">
        <v>234</v>
      </c>
      <c r="I368" s="17" t="s">
        <v>234</v>
      </c>
      <c r="J368" s="17" t="s">
        <v>234</v>
      </c>
      <c r="K368" s="157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235</v>
      </c>
      <c r="C369" s="9" t="s">
        <v>235</v>
      </c>
      <c r="D369" s="154" t="s">
        <v>246</v>
      </c>
      <c r="E369" s="156" t="s">
        <v>253</v>
      </c>
      <c r="F369" s="156" t="s">
        <v>254</v>
      </c>
      <c r="G369" s="156" t="s">
        <v>259</v>
      </c>
      <c r="H369" s="156" t="s">
        <v>261</v>
      </c>
      <c r="I369" s="156" t="s">
        <v>264</v>
      </c>
      <c r="J369" s="156" t="s">
        <v>267</v>
      </c>
      <c r="K369" s="157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326</v>
      </c>
      <c r="E370" s="11" t="s">
        <v>326</v>
      </c>
      <c r="F370" s="11" t="s">
        <v>103</v>
      </c>
      <c r="G370" s="11" t="s">
        <v>103</v>
      </c>
      <c r="H370" s="11" t="s">
        <v>326</v>
      </c>
      <c r="I370" s="11" t="s">
        <v>103</v>
      </c>
      <c r="J370" s="11" t="s">
        <v>103</v>
      </c>
      <c r="K370" s="157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157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21">
        <v>1.6</v>
      </c>
      <c r="E372" s="21">
        <v>2</v>
      </c>
      <c r="F372" s="21">
        <v>1</v>
      </c>
      <c r="G372" s="21">
        <v>1.3638459477168887</v>
      </c>
      <c r="H372" s="152">
        <v>2.4</v>
      </c>
      <c r="I372" s="152" t="s">
        <v>108</v>
      </c>
      <c r="J372" s="21">
        <v>1</v>
      </c>
      <c r="K372" s="157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1">
        <v>1.9</v>
      </c>
      <c r="E373" s="11">
        <v>1</v>
      </c>
      <c r="F373" s="11">
        <v>2</v>
      </c>
      <c r="G373" s="11">
        <v>1.4679574734611258</v>
      </c>
      <c r="H373" s="153">
        <v>2.5</v>
      </c>
      <c r="I373" s="153" t="s">
        <v>108</v>
      </c>
      <c r="J373" s="11">
        <v>1</v>
      </c>
      <c r="K373" s="157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45</v>
      </c>
    </row>
    <row r="374" spans="1:65">
      <c r="A374" s="30"/>
      <c r="B374" s="19">
        <v>1</v>
      </c>
      <c r="C374" s="9">
        <v>3</v>
      </c>
      <c r="D374" s="11">
        <v>1</v>
      </c>
      <c r="E374" s="11">
        <v>2</v>
      </c>
      <c r="F374" s="11">
        <v>2</v>
      </c>
      <c r="G374" s="11">
        <v>1.2624878998108897</v>
      </c>
      <c r="H374" s="153">
        <v>2.6</v>
      </c>
      <c r="I374" s="153" t="s">
        <v>108</v>
      </c>
      <c r="J374" s="11">
        <v>1</v>
      </c>
      <c r="K374" s="157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1">
        <v>2</v>
      </c>
      <c r="E375" s="11">
        <v>2</v>
      </c>
      <c r="F375" s="11">
        <v>2</v>
      </c>
      <c r="G375" s="11">
        <v>1.5367228673830078</v>
      </c>
      <c r="H375" s="153">
        <v>2.2999999999999998</v>
      </c>
      <c r="I375" s="153" t="s">
        <v>108</v>
      </c>
      <c r="J375" s="11">
        <v>1</v>
      </c>
      <c r="K375" s="157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1.5240952615252632</v>
      </c>
    </row>
    <row r="376" spans="1:65">
      <c r="A376" s="30"/>
      <c r="B376" s="19">
        <v>1</v>
      </c>
      <c r="C376" s="9">
        <v>5</v>
      </c>
      <c r="D376" s="11">
        <v>1.5</v>
      </c>
      <c r="E376" s="11">
        <v>2</v>
      </c>
      <c r="F376" s="11">
        <v>2</v>
      </c>
      <c r="G376" s="11">
        <v>1.2097311914015185</v>
      </c>
      <c r="H376" s="153">
        <v>2.2999999999999998</v>
      </c>
      <c r="I376" s="153" t="s">
        <v>108</v>
      </c>
      <c r="J376" s="11">
        <v>1</v>
      </c>
      <c r="K376" s="157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139</v>
      </c>
    </row>
    <row r="377" spans="1:65">
      <c r="A377" s="30"/>
      <c r="B377" s="19">
        <v>1</v>
      </c>
      <c r="C377" s="9">
        <v>6</v>
      </c>
      <c r="D377" s="11">
        <v>1.4</v>
      </c>
      <c r="E377" s="11">
        <v>2</v>
      </c>
      <c r="F377" s="11">
        <v>2</v>
      </c>
      <c r="G377" s="11">
        <v>1.482112465984462</v>
      </c>
      <c r="H377" s="153">
        <v>2.7</v>
      </c>
      <c r="I377" s="153" t="s">
        <v>108</v>
      </c>
      <c r="J377" s="11">
        <v>1</v>
      </c>
      <c r="K377" s="157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20" t="s">
        <v>238</v>
      </c>
      <c r="C378" s="12"/>
      <c r="D378" s="22">
        <v>1.5666666666666667</v>
      </c>
      <c r="E378" s="22">
        <v>1.8333333333333333</v>
      </c>
      <c r="F378" s="22">
        <v>1.8333333333333333</v>
      </c>
      <c r="G378" s="22">
        <v>1.3871429742929822</v>
      </c>
      <c r="H378" s="22">
        <v>2.4666666666666668</v>
      </c>
      <c r="I378" s="22" t="s">
        <v>736</v>
      </c>
      <c r="J378" s="22">
        <v>1</v>
      </c>
      <c r="K378" s="157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A379" s="30"/>
      <c r="B379" s="3" t="s">
        <v>239</v>
      </c>
      <c r="C379" s="29"/>
      <c r="D379" s="11">
        <v>1.55</v>
      </c>
      <c r="E379" s="11">
        <v>2</v>
      </c>
      <c r="F379" s="11">
        <v>2</v>
      </c>
      <c r="G379" s="11">
        <v>1.4159017105890073</v>
      </c>
      <c r="H379" s="11">
        <v>2.4500000000000002</v>
      </c>
      <c r="I379" s="11" t="s">
        <v>736</v>
      </c>
      <c r="J379" s="11">
        <v>1</v>
      </c>
      <c r="K379" s="157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6"/>
    </row>
    <row r="380" spans="1:65">
      <c r="A380" s="30"/>
      <c r="B380" s="3" t="s">
        <v>240</v>
      </c>
      <c r="C380" s="29"/>
      <c r="D380" s="23">
        <v>0.36147844564602483</v>
      </c>
      <c r="E380" s="23">
        <v>0.40824829046386274</v>
      </c>
      <c r="F380" s="23">
        <v>0.40824829046386274</v>
      </c>
      <c r="G380" s="23">
        <v>0.13075237037615076</v>
      </c>
      <c r="H380" s="23">
        <v>0.16329931618554533</v>
      </c>
      <c r="I380" s="23" t="s">
        <v>736</v>
      </c>
      <c r="J380" s="23">
        <v>0</v>
      </c>
      <c r="K380" s="157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6"/>
    </row>
    <row r="381" spans="1:65">
      <c r="A381" s="30"/>
      <c r="B381" s="3" t="s">
        <v>87</v>
      </c>
      <c r="C381" s="29"/>
      <c r="D381" s="13">
        <v>0.23073092275278181</v>
      </c>
      <c r="E381" s="13">
        <v>0.2226808857075615</v>
      </c>
      <c r="F381" s="13">
        <v>0.2226808857075615</v>
      </c>
      <c r="G381" s="13">
        <v>9.4260197253851499E-2</v>
      </c>
      <c r="H381" s="13">
        <v>6.6202425480626478E-2</v>
      </c>
      <c r="I381" s="13" t="s">
        <v>736</v>
      </c>
      <c r="J381" s="13">
        <v>0</v>
      </c>
      <c r="K381" s="157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6"/>
    </row>
    <row r="382" spans="1:65">
      <c r="A382" s="30"/>
      <c r="B382" s="3" t="s">
        <v>241</v>
      </c>
      <c r="C382" s="29"/>
      <c r="D382" s="13">
        <v>2.7932246898267676E-2</v>
      </c>
      <c r="E382" s="13">
        <v>0.2028994378596749</v>
      </c>
      <c r="F382" s="13">
        <v>0.2028994378596749</v>
      </c>
      <c r="G382" s="13">
        <v>-8.9858088722895024E-2</v>
      </c>
      <c r="H382" s="13">
        <v>0.61844651639301729</v>
      </c>
      <c r="I382" s="13" t="s">
        <v>736</v>
      </c>
      <c r="J382" s="13">
        <v>-0.34387303389472279</v>
      </c>
      <c r="K382" s="157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6"/>
    </row>
    <row r="383" spans="1:65">
      <c r="A383" s="30"/>
      <c r="B383" s="46" t="s">
        <v>242</v>
      </c>
      <c r="C383" s="47"/>
      <c r="D383" s="45">
        <v>0</v>
      </c>
      <c r="E383" s="45">
        <v>0.67</v>
      </c>
      <c r="F383" s="45">
        <v>0.67</v>
      </c>
      <c r="G383" s="45">
        <v>0.45</v>
      </c>
      <c r="H383" s="45">
        <v>2.2799999999999998</v>
      </c>
      <c r="I383" s="45">
        <v>1.43</v>
      </c>
      <c r="J383" s="45">
        <v>1.43</v>
      </c>
      <c r="K383" s="157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6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BM384" s="56"/>
    </row>
    <row r="385" spans="1:65" ht="15">
      <c r="B385" s="8" t="s">
        <v>625</v>
      </c>
      <c r="BM385" s="28" t="s">
        <v>279</v>
      </c>
    </row>
    <row r="386" spans="1:65" ht="15">
      <c r="A386" s="25" t="s">
        <v>8</v>
      </c>
      <c r="B386" s="18" t="s">
        <v>114</v>
      </c>
      <c r="C386" s="15" t="s">
        <v>115</v>
      </c>
      <c r="D386" s="16" t="s">
        <v>234</v>
      </c>
      <c r="E386" s="17" t="s">
        <v>234</v>
      </c>
      <c r="F386" s="17" t="s">
        <v>234</v>
      </c>
      <c r="G386" s="17" t="s">
        <v>234</v>
      </c>
      <c r="H386" s="17" t="s">
        <v>234</v>
      </c>
      <c r="I386" s="157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235</v>
      </c>
      <c r="C387" s="9" t="s">
        <v>235</v>
      </c>
      <c r="D387" s="154" t="s">
        <v>246</v>
      </c>
      <c r="E387" s="156" t="s">
        <v>254</v>
      </c>
      <c r="F387" s="156" t="s">
        <v>257</v>
      </c>
      <c r="G387" s="156" t="s">
        <v>264</v>
      </c>
      <c r="H387" s="156" t="s">
        <v>267</v>
      </c>
      <c r="I387" s="157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326</v>
      </c>
      <c r="E388" s="11" t="s">
        <v>103</v>
      </c>
      <c r="F388" s="11" t="s">
        <v>326</v>
      </c>
      <c r="G388" s="11" t="s">
        <v>103</v>
      </c>
      <c r="H388" s="11" t="s">
        <v>103</v>
      </c>
      <c r="I388" s="157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157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8">
        <v>1</v>
      </c>
      <c r="C390" s="14">
        <v>1</v>
      </c>
      <c r="D390" s="152" t="s">
        <v>97</v>
      </c>
      <c r="E390" s="21">
        <v>6.2</v>
      </c>
      <c r="F390" s="21">
        <v>5.9418312962175301</v>
      </c>
      <c r="G390" s="21">
        <v>5</v>
      </c>
      <c r="H390" s="21">
        <v>5</v>
      </c>
      <c r="I390" s="157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53">
        <v>10</v>
      </c>
      <c r="E391" s="11">
        <v>5.6</v>
      </c>
      <c r="F391" s="11">
        <v>5.9930076690822904</v>
      </c>
      <c r="G391" s="11">
        <v>5</v>
      </c>
      <c r="H391" s="11">
        <v>6</v>
      </c>
      <c r="I391" s="157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15</v>
      </c>
    </row>
    <row r="392" spans="1:65">
      <c r="A392" s="30"/>
      <c r="B392" s="19">
        <v>1</v>
      </c>
      <c r="C392" s="9">
        <v>3</v>
      </c>
      <c r="D392" s="153">
        <v>10</v>
      </c>
      <c r="E392" s="11">
        <v>5.7</v>
      </c>
      <c r="F392" s="11">
        <v>6.1289959276675496</v>
      </c>
      <c r="G392" s="11">
        <v>5</v>
      </c>
      <c r="H392" s="11">
        <v>6</v>
      </c>
      <c r="I392" s="157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53" t="s">
        <v>97</v>
      </c>
      <c r="E393" s="11">
        <v>5.8</v>
      </c>
      <c r="F393" s="11">
        <v>6.1541217527646701</v>
      </c>
      <c r="G393" s="11">
        <v>5</v>
      </c>
      <c r="H393" s="11">
        <v>5</v>
      </c>
      <c r="I393" s="157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5.5712730186547201</v>
      </c>
    </row>
    <row r="394" spans="1:65">
      <c r="A394" s="30"/>
      <c r="B394" s="19">
        <v>1</v>
      </c>
      <c r="C394" s="9">
        <v>5</v>
      </c>
      <c r="D394" s="159">
        <v>30</v>
      </c>
      <c r="E394" s="11">
        <v>5.7</v>
      </c>
      <c r="F394" s="11">
        <v>6.0706745897696104</v>
      </c>
      <c r="G394" s="11">
        <v>5</v>
      </c>
      <c r="H394" s="11">
        <v>5</v>
      </c>
      <c r="I394" s="157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21</v>
      </c>
    </row>
    <row r="395" spans="1:65">
      <c r="A395" s="30"/>
      <c r="B395" s="19">
        <v>1</v>
      </c>
      <c r="C395" s="9">
        <v>6</v>
      </c>
      <c r="D395" s="153" t="s">
        <v>97</v>
      </c>
      <c r="E395" s="11">
        <v>5.8</v>
      </c>
      <c r="F395" s="11">
        <v>5.62192121221167</v>
      </c>
      <c r="G395" s="11">
        <v>5</v>
      </c>
      <c r="H395" s="11">
        <v>6</v>
      </c>
      <c r="I395" s="157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20" t="s">
        <v>238</v>
      </c>
      <c r="C396" s="12"/>
      <c r="D396" s="22">
        <v>16.666666666666668</v>
      </c>
      <c r="E396" s="22">
        <v>5.8</v>
      </c>
      <c r="F396" s="22">
        <v>5.9850920746188869</v>
      </c>
      <c r="G396" s="22">
        <v>5</v>
      </c>
      <c r="H396" s="22">
        <v>5.5</v>
      </c>
      <c r="I396" s="157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6"/>
    </row>
    <row r="397" spans="1:65">
      <c r="A397" s="30"/>
      <c r="B397" s="3" t="s">
        <v>239</v>
      </c>
      <c r="C397" s="29"/>
      <c r="D397" s="11">
        <v>10</v>
      </c>
      <c r="E397" s="11">
        <v>5.75</v>
      </c>
      <c r="F397" s="11">
        <v>6.0318411294259509</v>
      </c>
      <c r="G397" s="11">
        <v>5</v>
      </c>
      <c r="H397" s="11">
        <v>5.5</v>
      </c>
      <c r="I397" s="157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6"/>
    </row>
    <row r="398" spans="1:65">
      <c r="A398" s="30"/>
      <c r="B398" s="3" t="s">
        <v>240</v>
      </c>
      <c r="C398" s="29"/>
      <c r="D398" s="23">
        <v>11.547005383792515</v>
      </c>
      <c r="E398" s="23">
        <v>0.2097617696340304</v>
      </c>
      <c r="F398" s="23">
        <v>0.1951568317026304</v>
      </c>
      <c r="G398" s="23">
        <v>0</v>
      </c>
      <c r="H398" s="23">
        <v>0.54772255750516607</v>
      </c>
      <c r="I398" s="157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6"/>
    </row>
    <row r="399" spans="1:65">
      <c r="A399" s="30"/>
      <c r="B399" s="3" t="s">
        <v>87</v>
      </c>
      <c r="C399" s="29"/>
      <c r="D399" s="13">
        <v>0.69282032302755081</v>
      </c>
      <c r="E399" s="13">
        <v>3.6165822350694897E-2</v>
      </c>
      <c r="F399" s="13">
        <v>3.2607156125506624E-2</v>
      </c>
      <c r="G399" s="13">
        <v>0</v>
      </c>
      <c r="H399" s="13">
        <v>9.9585919546393828E-2</v>
      </c>
      <c r="I399" s="157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6"/>
    </row>
    <row r="400" spans="1:65">
      <c r="A400" s="30"/>
      <c r="B400" s="3" t="s">
        <v>241</v>
      </c>
      <c r="C400" s="29"/>
      <c r="D400" s="13">
        <v>1.9915365143406887</v>
      </c>
      <c r="E400" s="13">
        <v>4.1054706990559575E-2</v>
      </c>
      <c r="F400" s="13">
        <v>7.4277288974807787E-2</v>
      </c>
      <c r="G400" s="13">
        <v>-0.10253904569779348</v>
      </c>
      <c r="H400" s="13">
        <v>-1.2792950267572767E-2</v>
      </c>
      <c r="I400" s="157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6"/>
    </row>
    <row r="401" spans="1:65">
      <c r="A401" s="30"/>
      <c r="B401" s="46" t="s">
        <v>242</v>
      </c>
      <c r="C401" s="47"/>
      <c r="D401" s="45">
        <v>11.31</v>
      </c>
      <c r="E401" s="45">
        <v>0</v>
      </c>
      <c r="F401" s="45">
        <v>0.42</v>
      </c>
      <c r="G401" s="45">
        <v>1.8</v>
      </c>
      <c r="H401" s="45">
        <v>0.67</v>
      </c>
      <c r="I401" s="157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6"/>
    </row>
    <row r="402" spans="1:65">
      <c r="B402" s="31"/>
      <c r="C402" s="20"/>
      <c r="D402" s="20"/>
      <c r="E402" s="20"/>
      <c r="F402" s="20"/>
      <c r="G402" s="20"/>
      <c r="H402" s="20"/>
      <c r="BM402" s="56"/>
    </row>
    <row r="403" spans="1:65" ht="15">
      <c r="B403" s="8" t="s">
        <v>626</v>
      </c>
      <c r="BM403" s="28" t="s">
        <v>279</v>
      </c>
    </row>
    <row r="404" spans="1:65" ht="15">
      <c r="A404" s="25" t="s">
        <v>53</v>
      </c>
      <c r="B404" s="18" t="s">
        <v>114</v>
      </c>
      <c r="C404" s="15" t="s">
        <v>115</v>
      </c>
      <c r="D404" s="16" t="s">
        <v>234</v>
      </c>
      <c r="E404" s="15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235</v>
      </c>
      <c r="C405" s="9" t="s">
        <v>235</v>
      </c>
      <c r="D405" s="154" t="s">
        <v>260</v>
      </c>
      <c r="E405" s="15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104</v>
      </c>
      <c r="E406" s="157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/>
      <c r="E407" s="15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8">
        <v>1</v>
      </c>
      <c r="C408" s="14">
        <v>1</v>
      </c>
      <c r="D408" s="152" t="s">
        <v>109</v>
      </c>
      <c r="E408" s="15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53" t="s">
        <v>109</v>
      </c>
      <c r="E409" s="15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4</v>
      </c>
    </row>
    <row r="410" spans="1:65">
      <c r="A410" s="30"/>
      <c r="B410" s="19">
        <v>1</v>
      </c>
      <c r="C410" s="9">
        <v>3</v>
      </c>
      <c r="D410" s="153" t="s">
        <v>109</v>
      </c>
      <c r="E410" s="15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53" t="s">
        <v>109</v>
      </c>
      <c r="E411" s="15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 t="s">
        <v>109</v>
      </c>
    </row>
    <row r="412" spans="1:65">
      <c r="A412" s="30"/>
      <c r="B412" s="19">
        <v>1</v>
      </c>
      <c r="C412" s="9">
        <v>5</v>
      </c>
      <c r="D412" s="153" t="s">
        <v>109</v>
      </c>
      <c r="E412" s="15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17</v>
      </c>
    </row>
    <row r="413" spans="1:65">
      <c r="A413" s="30"/>
      <c r="B413" s="19">
        <v>1</v>
      </c>
      <c r="C413" s="9">
        <v>6</v>
      </c>
      <c r="D413" s="153" t="s">
        <v>109</v>
      </c>
      <c r="E413" s="15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6"/>
    </row>
    <row r="414" spans="1:65">
      <c r="A414" s="30"/>
      <c r="B414" s="20" t="s">
        <v>238</v>
      </c>
      <c r="C414" s="12"/>
      <c r="D414" s="22" t="s">
        <v>736</v>
      </c>
      <c r="E414" s="15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6"/>
    </row>
    <row r="415" spans="1:65">
      <c r="A415" s="30"/>
      <c r="B415" s="3" t="s">
        <v>239</v>
      </c>
      <c r="C415" s="29"/>
      <c r="D415" s="11" t="s">
        <v>736</v>
      </c>
      <c r="E415" s="15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6"/>
    </row>
    <row r="416" spans="1:65">
      <c r="A416" s="30"/>
      <c r="B416" s="3" t="s">
        <v>240</v>
      </c>
      <c r="C416" s="29"/>
      <c r="D416" s="23" t="s">
        <v>736</v>
      </c>
      <c r="E416" s="15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6"/>
    </row>
    <row r="417" spans="1:65">
      <c r="A417" s="30"/>
      <c r="B417" s="3" t="s">
        <v>87</v>
      </c>
      <c r="C417" s="29"/>
      <c r="D417" s="13" t="s">
        <v>736</v>
      </c>
      <c r="E417" s="15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A418" s="30"/>
      <c r="B418" s="3" t="s">
        <v>241</v>
      </c>
      <c r="C418" s="29"/>
      <c r="D418" s="13" t="s">
        <v>736</v>
      </c>
      <c r="E418" s="15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A419" s="30"/>
      <c r="B419" s="46" t="s">
        <v>242</v>
      </c>
      <c r="C419" s="47"/>
      <c r="D419" s="45" t="s">
        <v>243</v>
      </c>
      <c r="E419" s="15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6"/>
    </row>
    <row r="420" spans="1:65">
      <c r="B420" s="31"/>
      <c r="C420" s="20"/>
      <c r="D420" s="20"/>
      <c r="BM420" s="56"/>
    </row>
    <row r="421" spans="1:65" ht="15">
      <c r="B421" s="8" t="s">
        <v>502</v>
      </c>
      <c r="BM421" s="28" t="s">
        <v>67</v>
      </c>
    </row>
    <row r="422" spans="1:65" ht="15">
      <c r="A422" s="25" t="s">
        <v>11</v>
      </c>
      <c r="B422" s="18" t="s">
        <v>114</v>
      </c>
      <c r="C422" s="15" t="s">
        <v>115</v>
      </c>
      <c r="D422" s="16" t="s">
        <v>234</v>
      </c>
      <c r="E422" s="17" t="s">
        <v>234</v>
      </c>
      <c r="F422" s="17" t="s">
        <v>234</v>
      </c>
      <c r="G422" s="17" t="s">
        <v>234</v>
      </c>
      <c r="H422" s="17" t="s">
        <v>234</v>
      </c>
      <c r="I422" s="17" t="s">
        <v>234</v>
      </c>
      <c r="J422" s="17" t="s">
        <v>234</v>
      </c>
      <c r="K422" s="17" t="s">
        <v>234</v>
      </c>
      <c r="L422" s="157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235</v>
      </c>
      <c r="C423" s="9" t="s">
        <v>235</v>
      </c>
      <c r="D423" s="154" t="s">
        <v>246</v>
      </c>
      <c r="E423" s="156" t="s">
        <v>253</v>
      </c>
      <c r="F423" s="156" t="s">
        <v>254</v>
      </c>
      <c r="G423" s="156" t="s">
        <v>257</v>
      </c>
      <c r="H423" s="156" t="s">
        <v>263</v>
      </c>
      <c r="I423" s="156" t="s">
        <v>264</v>
      </c>
      <c r="J423" s="156" t="s">
        <v>266</v>
      </c>
      <c r="K423" s="156" t="s">
        <v>267</v>
      </c>
      <c r="L423" s="157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326</v>
      </c>
      <c r="E424" s="11" t="s">
        <v>326</v>
      </c>
      <c r="F424" s="11" t="s">
        <v>103</v>
      </c>
      <c r="G424" s="11" t="s">
        <v>326</v>
      </c>
      <c r="H424" s="11" t="s">
        <v>100</v>
      </c>
      <c r="I424" s="11" t="s">
        <v>103</v>
      </c>
      <c r="J424" s="11" t="s">
        <v>103</v>
      </c>
      <c r="K424" s="11" t="s">
        <v>103</v>
      </c>
      <c r="L424" s="157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/>
      <c r="E425" s="26"/>
      <c r="F425" s="26"/>
      <c r="G425" s="26"/>
      <c r="H425" s="26"/>
      <c r="I425" s="26"/>
      <c r="J425" s="26"/>
      <c r="K425" s="26"/>
      <c r="L425" s="157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">
        <v>0.5</v>
      </c>
      <c r="E426" s="21">
        <v>0.48</v>
      </c>
      <c r="F426" s="21">
        <v>0.5</v>
      </c>
      <c r="G426" s="21">
        <v>0.50913775666552596</v>
      </c>
      <c r="H426" s="21">
        <v>0.51900000000000002</v>
      </c>
      <c r="I426" s="152" t="s">
        <v>108</v>
      </c>
      <c r="J426" s="152">
        <v>0.41686000000000001</v>
      </c>
      <c r="K426" s="21">
        <v>0.51</v>
      </c>
      <c r="L426" s="157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0.4</v>
      </c>
      <c r="E427" s="11">
        <v>0.49</v>
      </c>
      <c r="F427" s="11">
        <v>0.5</v>
      </c>
      <c r="G427" s="11">
        <v>0.53269356707999904</v>
      </c>
      <c r="H427" s="11">
        <v>0.51100000000000001</v>
      </c>
      <c r="I427" s="153" t="s">
        <v>108</v>
      </c>
      <c r="J427" s="153">
        <v>0.41605249999999999</v>
      </c>
      <c r="K427" s="11">
        <v>0.56000000000000005</v>
      </c>
      <c r="L427" s="157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7</v>
      </c>
    </row>
    <row r="428" spans="1:65">
      <c r="A428" s="30"/>
      <c r="B428" s="19">
        <v>1</v>
      </c>
      <c r="C428" s="9">
        <v>3</v>
      </c>
      <c r="D428" s="11">
        <v>0.5</v>
      </c>
      <c r="E428" s="11">
        <v>0.46</v>
      </c>
      <c r="F428" s="11">
        <v>0.5</v>
      </c>
      <c r="G428" s="11">
        <v>0.51638465148188994</v>
      </c>
      <c r="H428" s="11">
        <v>0.51800000000000002</v>
      </c>
      <c r="I428" s="153" t="s">
        <v>108</v>
      </c>
      <c r="J428" s="153">
        <v>0.43357999999999997</v>
      </c>
      <c r="K428" s="11">
        <v>0.57999999999999996</v>
      </c>
      <c r="L428" s="157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0.4</v>
      </c>
      <c r="E429" s="11">
        <v>0.46</v>
      </c>
      <c r="F429" s="11">
        <v>0.5</v>
      </c>
      <c r="G429" s="11">
        <v>0.51966332471569299</v>
      </c>
      <c r="H429" s="11">
        <v>0.52100000000000002</v>
      </c>
      <c r="I429" s="153" t="s">
        <v>108</v>
      </c>
      <c r="J429" s="153">
        <v>0.3897755</v>
      </c>
      <c r="K429" s="11">
        <v>0.56000000000000005</v>
      </c>
      <c r="L429" s="157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0.51112975662673044</v>
      </c>
    </row>
    <row r="430" spans="1:65">
      <c r="A430" s="30"/>
      <c r="B430" s="19">
        <v>1</v>
      </c>
      <c r="C430" s="9">
        <v>5</v>
      </c>
      <c r="D430" s="11">
        <v>0.6</v>
      </c>
      <c r="E430" s="11">
        <v>0.52</v>
      </c>
      <c r="F430" s="11">
        <v>0.5</v>
      </c>
      <c r="G430" s="11">
        <v>0.54268006552547099</v>
      </c>
      <c r="H430" s="11">
        <v>0.52500000000000002</v>
      </c>
      <c r="I430" s="153" t="s">
        <v>108</v>
      </c>
      <c r="J430" s="153">
        <v>0.46546199999999999</v>
      </c>
      <c r="K430" s="11">
        <v>0.53</v>
      </c>
      <c r="L430" s="157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140</v>
      </c>
    </row>
    <row r="431" spans="1:65">
      <c r="A431" s="30"/>
      <c r="B431" s="19">
        <v>1</v>
      </c>
      <c r="C431" s="9">
        <v>6</v>
      </c>
      <c r="D431" s="11">
        <v>0.5</v>
      </c>
      <c r="E431" s="11">
        <v>0.51</v>
      </c>
      <c r="F431" s="11">
        <v>0.5</v>
      </c>
      <c r="G431" s="159">
        <v>0.430599612527922</v>
      </c>
      <c r="H431" s="11">
        <v>0.52200000000000002</v>
      </c>
      <c r="I431" s="153" t="s">
        <v>108</v>
      </c>
      <c r="J431" s="153">
        <v>0.42295899999999997</v>
      </c>
      <c r="K431" s="11">
        <v>0.57999999999999996</v>
      </c>
      <c r="L431" s="157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20" t="s">
        <v>238</v>
      </c>
      <c r="C432" s="12"/>
      <c r="D432" s="22">
        <v>0.48333333333333334</v>
      </c>
      <c r="E432" s="22">
        <v>0.48666666666666664</v>
      </c>
      <c r="F432" s="22">
        <v>0.5</v>
      </c>
      <c r="G432" s="22">
        <v>0.50852649633275016</v>
      </c>
      <c r="H432" s="22">
        <v>0.51933333333333331</v>
      </c>
      <c r="I432" s="22" t="s">
        <v>736</v>
      </c>
      <c r="J432" s="22">
        <v>0.42411483333333333</v>
      </c>
      <c r="K432" s="22">
        <v>0.55333333333333334</v>
      </c>
      <c r="L432" s="157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3" t="s">
        <v>239</v>
      </c>
      <c r="C433" s="29"/>
      <c r="D433" s="11">
        <v>0.5</v>
      </c>
      <c r="E433" s="11">
        <v>0.48499999999999999</v>
      </c>
      <c r="F433" s="11">
        <v>0.5</v>
      </c>
      <c r="G433" s="11">
        <v>0.51802398809879147</v>
      </c>
      <c r="H433" s="11">
        <v>0.52</v>
      </c>
      <c r="I433" s="11" t="s">
        <v>736</v>
      </c>
      <c r="J433" s="11">
        <v>0.41990949999999999</v>
      </c>
      <c r="K433" s="11">
        <v>0.56000000000000005</v>
      </c>
      <c r="L433" s="157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A434" s="30"/>
      <c r="B434" s="3" t="s">
        <v>240</v>
      </c>
      <c r="C434" s="29"/>
      <c r="D434" s="23">
        <v>7.5277265270908375E-2</v>
      </c>
      <c r="E434" s="23">
        <v>2.5033311140691451E-2</v>
      </c>
      <c r="F434" s="23">
        <v>0</v>
      </c>
      <c r="G434" s="23">
        <v>4.0023158307682792E-2</v>
      </c>
      <c r="H434" s="23">
        <v>4.760952285695238E-3</v>
      </c>
      <c r="I434" s="23" t="s">
        <v>736</v>
      </c>
      <c r="J434" s="23">
        <v>2.4889102681026218E-2</v>
      </c>
      <c r="K434" s="23">
        <v>2.8047578623950156E-2</v>
      </c>
      <c r="L434" s="221"/>
      <c r="M434" s="222"/>
      <c r="N434" s="222"/>
      <c r="O434" s="222"/>
      <c r="P434" s="222"/>
      <c r="Q434" s="222"/>
      <c r="R434" s="222"/>
      <c r="S434" s="222"/>
      <c r="T434" s="222"/>
      <c r="U434" s="222"/>
      <c r="V434" s="222"/>
      <c r="W434" s="222"/>
      <c r="X434" s="222"/>
      <c r="Y434" s="222"/>
      <c r="Z434" s="222"/>
      <c r="AA434" s="222"/>
      <c r="AB434" s="222"/>
      <c r="AC434" s="222"/>
      <c r="AD434" s="222"/>
      <c r="AE434" s="222"/>
      <c r="AF434" s="222"/>
      <c r="AG434" s="222"/>
      <c r="AH434" s="222"/>
      <c r="AI434" s="222"/>
      <c r="AJ434" s="222"/>
      <c r="AK434" s="222"/>
      <c r="AL434" s="222"/>
      <c r="AM434" s="222"/>
      <c r="AN434" s="222"/>
      <c r="AO434" s="222"/>
      <c r="AP434" s="222"/>
      <c r="AQ434" s="222"/>
      <c r="AR434" s="222"/>
      <c r="AS434" s="222"/>
      <c r="AT434" s="222"/>
      <c r="AU434" s="222"/>
      <c r="AV434" s="222"/>
      <c r="AW434" s="222"/>
      <c r="AX434" s="222"/>
      <c r="AY434" s="222"/>
      <c r="AZ434" s="222"/>
      <c r="BA434" s="222"/>
      <c r="BB434" s="222"/>
      <c r="BC434" s="222"/>
      <c r="BD434" s="222"/>
      <c r="BE434" s="222"/>
      <c r="BF434" s="222"/>
      <c r="BG434" s="222"/>
      <c r="BH434" s="222"/>
      <c r="BI434" s="222"/>
      <c r="BJ434" s="222"/>
      <c r="BK434" s="222"/>
      <c r="BL434" s="222"/>
      <c r="BM434" s="57"/>
    </row>
    <row r="435" spans="1:65">
      <c r="A435" s="30"/>
      <c r="B435" s="3" t="s">
        <v>87</v>
      </c>
      <c r="C435" s="29"/>
      <c r="D435" s="13">
        <v>0.15574606607774147</v>
      </c>
      <c r="E435" s="13">
        <v>5.1438310563064631E-2</v>
      </c>
      <c r="F435" s="13">
        <v>0</v>
      </c>
      <c r="G435" s="13">
        <v>7.8704174898084303E-2</v>
      </c>
      <c r="H435" s="13">
        <v>9.1674305886301124E-3</v>
      </c>
      <c r="I435" s="13" t="s">
        <v>736</v>
      </c>
      <c r="J435" s="13">
        <v>5.868482006491061E-2</v>
      </c>
      <c r="K435" s="13">
        <v>5.0688395103524374E-2</v>
      </c>
      <c r="L435" s="157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6"/>
    </row>
    <row r="436" spans="1:65">
      <c r="A436" s="30"/>
      <c r="B436" s="3" t="s">
        <v>241</v>
      </c>
      <c r="C436" s="29"/>
      <c r="D436" s="13">
        <v>-5.4382322557080864E-2</v>
      </c>
      <c r="E436" s="13">
        <v>-4.7860821333336689E-2</v>
      </c>
      <c r="F436" s="13">
        <v>-2.1774816438359546E-2</v>
      </c>
      <c r="G436" s="13">
        <v>-5.0931495578752095E-3</v>
      </c>
      <c r="H436" s="13">
        <v>1.6049890659357136E-2</v>
      </c>
      <c r="I436" s="13" t="s">
        <v>736</v>
      </c>
      <c r="J436" s="13">
        <v>-0.17024037862257091</v>
      </c>
      <c r="K436" s="13">
        <v>8.2569203141548808E-2</v>
      </c>
      <c r="L436" s="157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6"/>
    </row>
    <row r="437" spans="1:65">
      <c r="A437" s="30"/>
      <c r="B437" s="46" t="s">
        <v>242</v>
      </c>
      <c r="C437" s="47"/>
      <c r="D437" s="45">
        <v>0.73</v>
      </c>
      <c r="E437" s="45">
        <v>0.62</v>
      </c>
      <c r="F437" s="45">
        <v>0.15</v>
      </c>
      <c r="G437" s="45">
        <v>0.15</v>
      </c>
      <c r="H437" s="45">
        <v>0.53</v>
      </c>
      <c r="I437" s="45">
        <v>17.350000000000001</v>
      </c>
      <c r="J437" s="45">
        <v>2.81</v>
      </c>
      <c r="K437" s="45">
        <v>1.72</v>
      </c>
      <c r="L437" s="157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6"/>
    </row>
    <row r="438" spans="1:65">
      <c r="B438" s="31"/>
      <c r="C438" s="20"/>
      <c r="D438" s="20"/>
      <c r="E438" s="20"/>
      <c r="F438" s="20"/>
      <c r="G438" s="20"/>
      <c r="H438" s="20"/>
      <c r="I438" s="20"/>
      <c r="J438" s="20"/>
      <c r="K438" s="20"/>
      <c r="BM438" s="56"/>
    </row>
    <row r="439" spans="1:65" ht="15">
      <c r="B439" s="8" t="s">
        <v>627</v>
      </c>
      <c r="BM439" s="28" t="s">
        <v>67</v>
      </c>
    </row>
    <row r="440" spans="1:65" ht="15">
      <c r="A440" s="25" t="s">
        <v>14</v>
      </c>
      <c r="B440" s="18" t="s">
        <v>114</v>
      </c>
      <c r="C440" s="15" t="s">
        <v>115</v>
      </c>
      <c r="D440" s="16" t="s">
        <v>234</v>
      </c>
      <c r="E440" s="17" t="s">
        <v>234</v>
      </c>
      <c r="F440" s="17" t="s">
        <v>234</v>
      </c>
      <c r="G440" s="17" t="s">
        <v>234</v>
      </c>
      <c r="H440" s="17" t="s">
        <v>234</v>
      </c>
      <c r="I440" s="17" t="s">
        <v>234</v>
      </c>
      <c r="J440" s="17" t="s">
        <v>234</v>
      </c>
      <c r="K440" s="157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235</v>
      </c>
      <c r="C441" s="9" t="s">
        <v>235</v>
      </c>
      <c r="D441" s="154" t="s">
        <v>246</v>
      </c>
      <c r="E441" s="156" t="s">
        <v>253</v>
      </c>
      <c r="F441" s="156" t="s">
        <v>254</v>
      </c>
      <c r="G441" s="156" t="s">
        <v>259</v>
      </c>
      <c r="H441" s="156" t="s">
        <v>261</v>
      </c>
      <c r="I441" s="156" t="s">
        <v>264</v>
      </c>
      <c r="J441" s="156" t="s">
        <v>267</v>
      </c>
      <c r="K441" s="157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326</v>
      </c>
      <c r="E442" s="11" t="s">
        <v>326</v>
      </c>
      <c r="F442" s="11" t="s">
        <v>103</v>
      </c>
      <c r="G442" s="11" t="s">
        <v>103</v>
      </c>
      <c r="H442" s="11" t="s">
        <v>326</v>
      </c>
      <c r="I442" s="11" t="s">
        <v>103</v>
      </c>
      <c r="J442" s="11" t="s">
        <v>103</v>
      </c>
      <c r="K442" s="157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9"/>
      <c r="C443" s="9"/>
      <c r="D443" s="26"/>
      <c r="E443" s="26"/>
      <c r="F443" s="26"/>
      <c r="G443" s="26"/>
      <c r="H443" s="26"/>
      <c r="I443" s="26"/>
      <c r="J443" s="26"/>
      <c r="K443" s="157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1">
        <v>2.7</v>
      </c>
      <c r="E444" s="21">
        <v>2.7</v>
      </c>
      <c r="F444" s="21">
        <v>2.8</v>
      </c>
      <c r="G444" s="21">
        <v>2.6396972335331657</v>
      </c>
      <c r="H444" s="21">
        <v>2.78</v>
      </c>
      <c r="I444" s="21">
        <v>3</v>
      </c>
      <c r="J444" s="21">
        <v>2.5</v>
      </c>
      <c r="K444" s="157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>
        <v>1</v>
      </c>
      <c r="C445" s="9">
        <v>2</v>
      </c>
      <c r="D445" s="11">
        <v>2.7</v>
      </c>
      <c r="E445" s="11">
        <v>2.5</v>
      </c>
      <c r="F445" s="11">
        <v>2.7</v>
      </c>
      <c r="G445" s="11">
        <v>2.4538859262648791</v>
      </c>
      <c r="H445" s="11">
        <v>2.8</v>
      </c>
      <c r="I445" s="11">
        <v>2.9</v>
      </c>
      <c r="J445" s="11">
        <v>2.6</v>
      </c>
      <c r="K445" s="157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32</v>
      </c>
    </row>
    <row r="446" spans="1:65">
      <c r="A446" s="30"/>
      <c r="B446" s="19">
        <v>1</v>
      </c>
      <c r="C446" s="9">
        <v>3</v>
      </c>
      <c r="D446" s="11">
        <v>2.4</v>
      </c>
      <c r="E446" s="11">
        <v>2.5</v>
      </c>
      <c r="F446" s="11">
        <v>2.7</v>
      </c>
      <c r="G446" s="11">
        <v>2.6184209962556326</v>
      </c>
      <c r="H446" s="11">
        <v>2.85</v>
      </c>
      <c r="I446" s="11">
        <v>2.9</v>
      </c>
      <c r="J446" s="11">
        <v>2.6</v>
      </c>
      <c r="K446" s="157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16</v>
      </c>
    </row>
    <row r="447" spans="1:65">
      <c r="A447" s="30"/>
      <c r="B447" s="19">
        <v>1</v>
      </c>
      <c r="C447" s="9">
        <v>4</v>
      </c>
      <c r="D447" s="11">
        <v>2.5</v>
      </c>
      <c r="E447" s="11">
        <v>2.5</v>
      </c>
      <c r="F447" s="11">
        <v>2.9</v>
      </c>
      <c r="G447" s="11">
        <v>2.4567475987295655</v>
      </c>
      <c r="H447" s="11">
        <v>2.82</v>
      </c>
      <c r="I447" s="11">
        <v>3</v>
      </c>
      <c r="J447" s="11">
        <v>2.5</v>
      </c>
      <c r="K447" s="157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2.6837826507206111</v>
      </c>
    </row>
    <row r="448" spans="1:65">
      <c r="A448" s="30"/>
      <c r="B448" s="19">
        <v>1</v>
      </c>
      <c r="C448" s="9">
        <v>5</v>
      </c>
      <c r="D448" s="11">
        <v>2.2999999999999998</v>
      </c>
      <c r="E448" s="11">
        <v>2.7</v>
      </c>
      <c r="F448" s="11">
        <v>2.9</v>
      </c>
      <c r="G448" s="11">
        <v>2.6983266710959875</v>
      </c>
      <c r="H448" s="11">
        <v>2.84</v>
      </c>
      <c r="I448" s="11">
        <v>2.8</v>
      </c>
      <c r="J448" s="11">
        <v>2.6</v>
      </c>
      <c r="K448" s="157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141</v>
      </c>
    </row>
    <row r="449" spans="1:65">
      <c r="A449" s="30"/>
      <c r="B449" s="19">
        <v>1</v>
      </c>
      <c r="C449" s="9">
        <v>6</v>
      </c>
      <c r="D449" s="11">
        <v>2.2999999999999998</v>
      </c>
      <c r="E449" s="11">
        <v>2.6</v>
      </c>
      <c r="F449" s="11">
        <v>2.8</v>
      </c>
      <c r="G449" s="11">
        <v>2.6717929043864221</v>
      </c>
      <c r="H449" s="11">
        <v>2.89</v>
      </c>
      <c r="I449" s="11">
        <v>3</v>
      </c>
      <c r="J449" s="11">
        <v>2.6</v>
      </c>
      <c r="K449" s="157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6"/>
    </row>
    <row r="450" spans="1:65">
      <c r="A450" s="30"/>
      <c r="B450" s="20" t="s">
        <v>238</v>
      </c>
      <c r="C450" s="12"/>
      <c r="D450" s="22">
        <v>2.4833333333333338</v>
      </c>
      <c r="E450" s="22">
        <v>2.583333333333333</v>
      </c>
      <c r="F450" s="22">
        <v>2.8000000000000003</v>
      </c>
      <c r="G450" s="22">
        <v>2.5898118883776085</v>
      </c>
      <c r="H450" s="22">
        <v>2.83</v>
      </c>
      <c r="I450" s="22">
        <v>2.9333333333333336</v>
      </c>
      <c r="J450" s="22">
        <v>2.5666666666666664</v>
      </c>
      <c r="K450" s="157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6"/>
    </row>
    <row r="451" spans="1:65">
      <c r="A451" s="30"/>
      <c r="B451" s="3" t="s">
        <v>239</v>
      </c>
      <c r="C451" s="29"/>
      <c r="D451" s="11">
        <v>2.4500000000000002</v>
      </c>
      <c r="E451" s="11">
        <v>2.5499999999999998</v>
      </c>
      <c r="F451" s="11">
        <v>2.8</v>
      </c>
      <c r="G451" s="11">
        <v>2.6290591148943991</v>
      </c>
      <c r="H451" s="11">
        <v>2.83</v>
      </c>
      <c r="I451" s="11">
        <v>2.95</v>
      </c>
      <c r="J451" s="11">
        <v>2.6</v>
      </c>
      <c r="K451" s="157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6"/>
    </row>
    <row r="452" spans="1:65">
      <c r="A452" s="30"/>
      <c r="B452" s="3" t="s">
        <v>240</v>
      </c>
      <c r="C452" s="29"/>
      <c r="D452" s="23">
        <v>0.18348478592697195</v>
      </c>
      <c r="E452" s="23">
        <v>9.831920802501759E-2</v>
      </c>
      <c r="F452" s="23">
        <v>8.9442719099991477E-2</v>
      </c>
      <c r="G452" s="23">
        <v>0.10768968950176175</v>
      </c>
      <c r="H452" s="23">
        <v>3.8987177379235981E-2</v>
      </c>
      <c r="I452" s="23">
        <v>8.1649658092772678E-2</v>
      </c>
      <c r="J452" s="23">
        <v>5.1639777949432274E-2</v>
      </c>
      <c r="K452" s="221"/>
      <c r="L452" s="222"/>
      <c r="M452" s="222"/>
      <c r="N452" s="222"/>
      <c r="O452" s="222"/>
      <c r="P452" s="222"/>
      <c r="Q452" s="222"/>
      <c r="R452" s="222"/>
      <c r="S452" s="222"/>
      <c r="T452" s="222"/>
      <c r="U452" s="222"/>
      <c r="V452" s="222"/>
      <c r="W452" s="222"/>
      <c r="X452" s="222"/>
      <c r="Y452" s="222"/>
      <c r="Z452" s="222"/>
      <c r="AA452" s="222"/>
      <c r="AB452" s="222"/>
      <c r="AC452" s="222"/>
      <c r="AD452" s="222"/>
      <c r="AE452" s="222"/>
      <c r="AF452" s="222"/>
      <c r="AG452" s="222"/>
      <c r="AH452" s="222"/>
      <c r="AI452" s="222"/>
      <c r="AJ452" s="222"/>
      <c r="AK452" s="222"/>
      <c r="AL452" s="222"/>
      <c r="AM452" s="222"/>
      <c r="AN452" s="222"/>
      <c r="AO452" s="222"/>
      <c r="AP452" s="222"/>
      <c r="AQ452" s="222"/>
      <c r="AR452" s="222"/>
      <c r="AS452" s="222"/>
      <c r="AT452" s="222"/>
      <c r="AU452" s="222"/>
      <c r="AV452" s="222"/>
      <c r="AW452" s="222"/>
      <c r="AX452" s="222"/>
      <c r="AY452" s="222"/>
      <c r="AZ452" s="222"/>
      <c r="BA452" s="222"/>
      <c r="BB452" s="222"/>
      <c r="BC452" s="222"/>
      <c r="BD452" s="222"/>
      <c r="BE452" s="222"/>
      <c r="BF452" s="222"/>
      <c r="BG452" s="222"/>
      <c r="BH452" s="222"/>
      <c r="BI452" s="222"/>
      <c r="BJ452" s="222"/>
      <c r="BK452" s="222"/>
      <c r="BL452" s="222"/>
      <c r="BM452" s="57"/>
    </row>
    <row r="453" spans="1:65">
      <c r="A453" s="30"/>
      <c r="B453" s="3" t="s">
        <v>87</v>
      </c>
      <c r="C453" s="29"/>
      <c r="D453" s="13">
        <v>7.3886490977304126E-2</v>
      </c>
      <c r="E453" s="13">
        <v>3.8059048267748752E-2</v>
      </c>
      <c r="F453" s="13">
        <v>3.1943828249996954E-2</v>
      </c>
      <c r="G453" s="13">
        <v>4.1582050798764432E-2</v>
      </c>
      <c r="H453" s="13">
        <v>1.377638776651448E-2</v>
      </c>
      <c r="I453" s="13">
        <v>2.783511071344523E-2</v>
      </c>
      <c r="J453" s="13">
        <v>2.0119394006272315E-2</v>
      </c>
      <c r="K453" s="157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6"/>
    </row>
    <row r="454" spans="1:65">
      <c r="A454" s="30"/>
      <c r="B454" s="3" t="s">
        <v>241</v>
      </c>
      <c r="C454" s="29"/>
      <c r="D454" s="13">
        <v>-7.4689102462695889E-2</v>
      </c>
      <c r="E454" s="13">
        <v>-3.7428260951126835E-2</v>
      </c>
      <c r="F454" s="13">
        <v>4.330356232394017E-2</v>
      </c>
      <c r="G454" s="13">
        <v>-3.5014296823839608E-2</v>
      </c>
      <c r="H454" s="13">
        <v>5.4481814777410875E-2</v>
      </c>
      <c r="I454" s="13">
        <v>9.2984684339365797E-2</v>
      </c>
      <c r="J454" s="13">
        <v>-4.3638401203055066E-2</v>
      </c>
      <c r="K454" s="157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6"/>
    </row>
    <row r="455" spans="1:65">
      <c r="A455" s="30"/>
      <c r="B455" s="46" t="s">
        <v>242</v>
      </c>
      <c r="C455" s="47"/>
      <c r="D455" s="45">
        <v>0.67</v>
      </c>
      <c r="E455" s="45">
        <v>0.04</v>
      </c>
      <c r="F455" s="45">
        <v>1.33</v>
      </c>
      <c r="G455" s="45">
        <v>0</v>
      </c>
      <c r="H455" s="45">
        <v>1.52</v>
      </c>
      <c r="I455" s="45">
        <v>2.1800000000000002</v>
      </c>
      <c r="J455" s="45">
        <v>0.15</v>
      </c>
      <c r="K455" s="157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6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BM456" s="56"/>
    </row>
    <row r="457" spans="1:65" ht="15">
      <c r="B457" s="8" t="s">
        <v>628</v>
      </c>
      <c r="BM457" s="28" t="s">
        <v>67</v>
      </c>
    </row>
    <row r="458" spans="1:65" ht="15">
      <c r="A458" s="25" t="s">
        <v>54</v>
      </c>
      <c r="B458" s="18" t="s">
        <v>114</v>
      </c>
      <c r="C458" s="15" t="s">
        <v>115</v>
      </c>
      <c r="D458" s="16" t="s">
        <v>234</v>
      </c>
      <c r="E458" s="17" t="s">
        <v>234</v>
      </c>
      <c r="F458" s="17" t="s">
        <v>234</v>
      </c>
      <c r="G458" s="17" t="s">
        <v>234</v>
      </c>
      <c r="H458" s="17" t="s">
        <v>234</v>
      </c>
      <c r="I458" s="17" t="s">
        <v>234</v>
      </c>
      <c r="J458" s="17" t="s">
        <v>234</v>
      </c>
      <c r="K458" s="17" t="s">
        <v>234</v>
      </c>
      <c r="L458" s="17" t="s">
        <v>234</v>
      </c>
      <c r="M458" s="17" t="s">
        <v>234</v>
      </c>
      <c r="N458" s="17" t="s">
        <v>234</v>
      </c>
      <c r="O458" s="17" t="s">
        <v>234</v>
      </c>
      <c r="P458" s="17" t="s">
        <v>234</v>
      </c>
      <c r="Q458" s="17" t="s">
        <v>234</v>
      </c>
      <c r="R458" s="17" t="s">
        <v>234</v>
      </c>
      <c r="S458" s="17" t="s">
        <v>234</v>
      </c>
      <c r="T458" s="17" t="s">
        <v>234</v>
      </c>
      <c r="U458" s="17" t="s">
        <v>234</v>
      </c>
      <c r="V458" s="17" t="s">
        <v>234</v>
      </c>
      <c r="W458" s="17" t="s">
        <v>234</v>
      </c>
      <c r="X458" s="17" t="s">
        <v>234</v>
      </c>
      <c r="Y458" s="157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235</v>
      </c>
      <c r="C459" s="9" t="s">
        <v>235</v>
      </c>
      <c r="D459" s="154" t="s">
        <v>245</v>
      </c>
      <c r="E459" s="156" t="s">
        <v>246</v>
      </c>
      <c r="F459" s="156" t="s">
        <v>247</v>
      </c>
      <c r="G459" s="156" t="s">
        <v>248</v>
      </c>
      <c r="H459" s="156" t="s">
        <v>249</v>
      </c>
      <c r="I459" s="156" t="s">
        <v>250</v>
      </c>
      <c r="J459" s="156" t="s">
        <v>251</v>
      </c>
      <c r="K459" s="156" t="s">
        <v>252</v>
      </c>
      <c r="L459" s="156" t="s">
        <v>253</v>
      </c>
      <c r="M459" s="156" t="s">
        <v>254</v>
      </c>
      <c r="N459" s="156" t="s">
        <v>255</v>
      </c>
      <c r="O459" s="156" t="s">
        <v>256</v>
      </c>
      <c r="P459" s="156" t="s">
        <v>257</v>
      </c>
      <c r="Q459" s="156" t="s">
        <v>259</v>
      </c>
      <c r="R459" s="156" t="s">
        <v>260</v>
      </c>
      <c r="S459" s="156" t="s">
        <v>261</v>
      </c>
      <c r="T459" s="156" t="s">
        <v>264</v>
      </c>
      <c r="U459" s="156" t="s">
        <v>267</v>
      </c>
      <c r="V459" s="156" t="s">
        <v>269</v>
      </c>
      <c r="W459" s="156" t="s">
        <v>270</v>
      </c>
      <c r="X459" s="156" t="s">
        <v>271</v>
      </c>
      <c r="Y459" s="157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326</v>
      </c>
      <c r="E460" s="11" t="s">
        <v>326</v>
      </c>
      <c r="F460" s="11" t="s">
        <v>104</v>
      </c>
      <c r="G460" s="11" t="s">
        <v>104</v>
      </c>
      <c r="H460" s="11" t="s">
        <v>104</v>
      </c>
      <c r="I460" s="11" t="s">
        <v>104</v>
      </c>
      <c r="J460" s="11" t="s">
        <v>104</v>
      </c>
      <c r="K460" s="11" t="s">
        <v>104</v>
      </c>
      <c r="L460" s="11" t="s">
        <v>326</v>
      </c>
      <c r="M460" s="11" t="s">
        <v>104</v>
      </c>
      <c r="N460" s="11" t="s">
        <v>104</v>
      </c>
      <c r="O460" s="11" t="s">
        <v>104</v>
      </c>
      <c r="P460" s="11" t="s">
        <v>326</v>
      </c>
      <c r="Q460" s="11" t="s">
        <v>104</v>
      </c>
      <c r="R460" s="11" t="s">
        <v>104</v>
      </c>
      <c r="S460" s="11" t="s">
        <v>326</v>
      </c>
      <c r="T460" s="11" t="s">
        <v>103</v>
      </c>
      <c r="U460" s="11" t="s">
        <v>104</v>
      </c>
      <c r="V460" s="11" t="s">
        <v>104</v>
      </c>
      <c r="W460" s="11" t="s">
        <v>104</v>
      </c>
      <c r="X460" s="11" t="s">
        <v>104</v>
      </c>
      <c r="Y460" s="157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2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157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152">
        <v>3.1</v>
      </c>
      <c r="E462" s="21">
        <v>2.7</v>
      </c>
      <c r="F462" s="152">
        <v>0.4</v>
      </c>
      <c r="G462" s="21">
        <v>2.7149999999999999</v>
      </c>
      <c r="H462" s="21">
        <v>3.0219999999999998</v>
      </c>
      <c r="I462" s="21">
        <v>2.8809999999999998</v>
      </c>
      <c r="J462" s="21">
        <v>2.806</v>
      </c>
      <c r="K462" s="21">
        <v>2.8889999999999998</v>
      </c>
      <c r="L462" s="21">
        <v>2.82</v>
      </c>
      <c r="M462" s="21">
        <v>2.85</v>
      </c>
      <c r="N462" s="21">
        <v>2.94</v>
      </c>
      <c r="O462" s="21">
        <v>2.83</v>
      </c>
      <c r="P462" s="21">
        <v>2.7818058897509332</v>
      </c>
      <c r="Q462" s="152">
        <v>3.1205872071799075</v>
      </c>
      <c r="R462" s="21">
        <v>2.84</v>
      </c>
      <c r="S462" s="21">
        <v>2.98</v>
      </c>
      <c r="T462" s="21">
        <v>2.6657000000000002</v>
      </c>
      <c r="U462" s="21">
        <v>2.8</v>
      </c>
      <c r="V462" s="21">
        <v>3</v>
      </c>
      <c r="W462" s="21">
        <v>2.88</v>
      </c>
      <c r="X462" s="21">
        <v>2.8</v>
      </c>
      <c r="Y462" s="157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>
        <v>1</v>
      </c>
      <c r="C463" s="9">
        <v>2</v>
      </c>
      <c r="D463" s="153">
        <v>3.08</v>
      </c>
      <c r="E463" s="11">
        <v>2.7</v>
      </c>
      <c r="F463" s="153">
        <v>0.4</v>
      </c>
      <c r="G463" s="11">
        <v>2.7810000000000001</v>
      </c>
      <c r="H463" s="11">
        <v>2.806</v>
      </c>
      <c r="I463" s="11">
        <v>2.8809999999999998</v>
      </c>
      <c r="J463" s="11">
        <v>2.7309999999999999</v>
      </c>
      <c r="K463" s="11">
        <v>2.964</v>
      </c>
      <c r="L463" s="11">
        <v>2.83</v>
      </c>
      <c r="M463" s="11">
        <v>2.86</v>
      </c>
      <c r="N463" s="11">
        <v>3.1</v>
      </c>
      <c r="O463" s="11">
        <v>2.94</v>
      </c>
      <c r="P463" s="11">
        <v>2.7593771078063702</v>
      </c>
      <c r="Q463" s="153">
        <v>2.9970209533883905</v>
      </c>
      <c r="R463" s="11">
        <v>2.83</v>
      </c>
      <c r="S463" s="11">
        <v>2.9899999999999998</v>
      </c>
      <c r="T463" s="11">
        <v>2.8776000000000002</v>
      </c>
      <c r="U463" s="11">
        <v>2.8</v>
      </c>
      <c r="V463" s="11">
        <v>2.9</v>
      </c>
      <c r="W463" s="11">
        <v>2.9</v>
      </c>
      <c r="X463" s="11">
        <v>2.8</v>
      </c>
      <c r="Y463" s="157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e">
        <v>#N/A</v>
      </c>
    </row>
    <row r="464" spans="1:65">
      <c r="A464" s="30"/>
      <c r="B464" s="19">
        <v>1</v>
      </c>
      <c r="C464" s="9">
        <v>3</v>
      </c>
      <c r="D464" s="153">
        <v>3.1</v>
      </c>
      <c r="E464" s="11">
        <v>2.7</v>
      </c>
      <c r="F464" s="153">
        <v>0.4</v>
      </c>
      <c r="G464" s="11">
        <v>2.7480000000000002</v>
      </c>
      <c r="H464" s="11">
        <v>2.7810000000000001</v>
      </c>
      <c r="I464" s="11">
        <v>2.839</v>
      </c>
      <c r="J464" s="11">
        <v>2.7730000000000001</v>
      </c>
      <c r="K464" s="11">
        <v>2.972</v>
      </c>
      <c r="L464" s="11">
        <v>2.86</v>
      </c>
      <c r="M464" s="11">
        <v>2.89</v>
      </c>
      <c r="N464" s="11">
        <v>2.83</v>
      </c>
      <c r="O464" s="11">
        <v>2.8</v>
      </c>
      <c r="P464" s="11">
        <v>2.8035786899495885</v>
      </c>
      <c r="Q464" s="153">
        <v>3.0723103261061802</v>
      </c>
      <c r="R464" s="11">
        <v>2.87</v>
      </c>
      <c r="S464" s="11">
        <v>2.9899999999999998</v>
      </c>
      <c r="T464" s="11">
        <v>2.6433999999999997</v>
      </c>
      <c r="U464" s="11">
        <v>2.8</v>
      </c>
      <c r="V464" s="11">
        <v>2.9</v>
      </c>
      <c r="W464" s="11">
        <v>2.79</v>
      </c>
      <c r="X464" s="11">
        <v>2.8</v>
      </c>
      <c r="Y464" s="157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16</v>
      </c>
    </row>
    <row r="465" spans="1:65">
      <c r="A465" s="30"/>
      <c r="B465" s="19">
        <v>1</v>
      </c>
      <c r="C465" s="9">
        <v>4</v>
      </c>
      <c r="D465" s="153">
        <v>3.12</v>
      </c>
      <c r="E465" s="11">
        <v>2.8</v>
      </c>
      <c r="F465" s="153">
        <v>0.4</v>
      </c>
      <c r="G465" s="11">
        <v>2.7730000000000001</v>
      </c>
      <c r="H465" s="11">
        <v>2.831</v>
      </c>
      <c r="I465" s="11">
        <v>2.8809999999999998</v>
      </c>
      <c r="J465" s="11">
        <v>2.7890000000000001</v>
      </c>
      <c r="K465" s="11">
        <v>2.98</v>
      </c>
      <c r="L465" s="11">
        <v>2.82</v>
      </c>
      <c r="M465" s="11">
        <v>2.9</v>
      </c>
      <c r="N465" s="11">
        <v>2.83</v>
      </c>
      <c r="O465" s="11">
        <v>2.94</v>
      </c>
      <c r="P465" s="11">
        <v>2.8659497233704423</v>
      </c>
      <c r="Q465" s="153">
        <v>3.0185552714883097</v>
      </c>
      <c r="R465" s="11">
        <v>2.86</v>
      </c>
      <c r="S465" s="11">
        <v>3.04</v>
      </c>
      <c r="T465" s="11">
        <v>2.7519</v>
      </c>
      <c r="U465" s="11">
        <v>2.8</v>
      </c>
      <c r="V465" s="11">
        <v>2.9</v>
      </c>
      <c r="W465" s="11">
        <v>2.86</v>
      </c>
      <c r="X465" s="11">
        <v>2.8</v>
      </c>
      <c r="Y465" s="157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2.8433951981690271</v>
      </c>
    </row>
    <row r="466" spans="1:65">
      <c r="A466" s="30"/>
      <c r="B466" s="19">
        <v>1</v>
      </c>
      <c r="C466" s="9">
        <v>5</v>
      </c>
      <c r="D466" s="153">
        <v>3.08</v>
      </c>
      <c r="E466" s="11">
        <v>2.7</v>
      </c>
      <c r="F466" s="153">
        <v>0.4</v>
      </c>
      <c r="G466" s="11">
        <v>2.7890000000000001</v>
      </c>
      <c r="H466" s="11">
        <v>2.9390000000000001</v>
      </c>
      <c r="I466" s="11">
        <v>2.9220000000000002</v>
      </c>
      <c r="J466" s="11">
        <v>2.847</v>
      </c>
      <c r="K466" s="11">
        <v>2.8639999999999999</v>
      </c>
      <c r="L466" s="11">
        <v>2.83</v>
      </c>
      <c r="M466" s="11">
        <v>2.87</v>
      </c>
      <c r="N466" s="159">
        <v>3.25</v>
      </c>
      <c r="O466" s="11">
        <v>2.88</v>
      </c>
      <c r="P466" s="11">
        <v>2.7781031781429024</v>
      </c>
      <c r="Q466" s="153">
        <v>3.1147837898443007</v>
      </c>
      <c r="R466" s="11">
        <v>2.77</v>
      </c>
      <c r="S466" s="11">
        <v>3.04</v>
      </c>
      <c r="T466" s="11">
        <v>2.7166999999999999</v>
      </c>
      <c r="U466" s="11">
        <v>2.8</v>
      </c>
      <c r="V466" s="11">
        <v>3</v>
      </c>
      <c r="W466" s="11">
        <v>2.84</v>
      </c>
      <c r="X466" s="11">
        <v>2.8</v>
      </c>
      <c r="Y466" s="157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142</v>
      </c>
    </row>
    <row r="467" spans="1:65">
      <c r="A467" s="30"/>
      <c r="B467" s="19">
        <v>1</v>
      </c>
      <c r="C467" s="9">
        <v>6</v>
      </c>
      <c r="D467" s="153">
        <v>3.06</v>
      </c>
      <c r="E467" s="11">
        <v>2.9</v>
      </c>
      <c r="F467" s="153">
        <v>0.4</v>
      </c>
      <c r="G467" s="11">
        <v>2.7730000000000001</v>
      </c>
      <c r="H467" s="11">
        <v>2.8719999999999999</v>
      </c>
      <c r="I467" s="11">
        <v>2.8719999999999999</v>
      </c>
      <c r="J467" s="11">
        <v>2.7730000000000001</v>
      </c>
      <c r="K467" s="11">
        <v>2.98</v>
      </c>
      <c r="L467" s="11">
        <v>2.84</v>
      </c>
      <c r="M467" s="11">
        <v>2.83</v>
      </c>
      <c r="N467" s="11">
        <v>2.89</v>
      </c>
      <c r="O467" s="11">
        <v>2.85</v>
      </c>
      <c r="P467" s="11">
        <v>2.7320108444483489</v>
      </c>
      <c r="Q467" s="153">
        <v>3.14397185742556</v>
      </c>
      <c r="R467" s="11">
        <v>2.82</v>
      </c>
      <c r="S467" s="11">
        <v>2.98</v>
      </c>
      <c r="T467" s="11">
        <v>2.6101999999999999</v>
      </c>
      <c r="U467" s="11">
        <v>2.8</v>
      </c>
      <c r="V467" s="11">
        <v>2.9</v>
      </c>
      <c r="W467" s="11">
        <v>2.8</v>
      </c>
      <c r="X467" s="11">
        <v>2.7</v>
      </c>
      <c r="Y467" s="157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6"/>
    </row>
    <row r="468" spans="1:65">
      <c r="A468" s="30"/>
      <c r="B468" s="20" t="s">
        <v>238</v>
      </c>
      <c r="C468" s="12"/>
      <c r="D468" s="22">
        <v>3.09</v>
      </c>
      <c r="E468" s="22">
        <v>2.75</v>
      </c>
      <c r="F468" s="22">
        <v>0.39999999999999997</v>
      </c>
      <c r="G468" s="22">
        <v>2.7631666666666668</v>
      </c>
      <c r="H468" s="22">
        <v>2.8751666666666664</v>
      </c>
      <c r="I468" s="22">
        <v>2.8793333333333333</v>
      </c>
      <c r="J468" s="22">
        <v>2.7865000000000002</v>
      </c>
      <c r="K468" s="22">
        <v>2.9415</v>
      </c>
      <c r="L468" s="22">
        <v>2.8333333333333335</v>
      </c>
      <c r="M468" s="22">
        <v>2.8666666666666671</v>
      </c>
      <c r="N468" s="22">
        <v>2.9733333333333332</v>
      </c>
      <c r="O468" s="22">
        <v>2.8733333333333335</v>
      </c>
      <c r="P468" s="22">
        <v>2.7868042389114311</v>
      </c>
      <c r="Q468" s="22">
        <v>3.0778715675721084</v>
      </c>
      <c r="R468" s="22">
        <v>2.8316666666666666</v>
      </c>
      <c r="S468" s="22">
        <v>3.0033333333333334</v>
      </c>
      <c r="T468" s="22">
        <v>2.7109166666666664</v>
      </c>
      <c r="U468" s="22">
        <v>2.8000000000000003</v>
      </c>
      <c r="V468" s="22">
        <v>2.9333333333333336</v>
      </c>
      <c r="W468" s="22">
        <v>2.8450000000000002</v>
      </c>
      <c r="X468" s="22">
        <v>2.7833333333333332</v>
      </c>
      <c r="Y468" s="157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6"/>
    </row>
    <row r="469" spans="1:65">
      <c r="A469" s="30"/>
      <c r="B469" s="3" t="s">
        <v>239</v>
      </c>
      <c r="C469" s="29"/>
      <c r="D469" s="11">
        <v>3.09</v>
      </c>
      <c r="E469" s="11">
        <v>2.7</v>
      </c>
      <c r="F469" s="11">
        <v>0.4</v>
      </c>
      <c r="G469" s="11">
        <v>2.7730000000000001</v>
      </c>
      <c r="H469" s="11">
        <v>2.8514999999999997</v>
      </c>
      <c r="I469" s="11">
        <v>2.8809999999999998</v>
      </c>
      <c r="J469" s="11">
        <v>2.7810000000000001</v>
      </c>
      <c r="K469" s="11">
        <v>2.968</v>
      </c>
      <c r="L469" s="11">
        <v>2.83</v>
      </c>
      <c r="M469" s="11">
        <v>2.8650000000000002</v>
      </c>
      <c r="N469" s="11">
        <v>2.915</v>
      </c>
      <c r="O469" s="11">
        <v>2.8650000000000002</v>
      </c>
      <c r="P469" s="11">
        <v>2.7799545339469178</v>
      </c>
      <c r="Q469" s="11">
        <v>3.0935470579752407</v>
      </c>
      <c r="R469" s="11">
        <v>2.835</v>
      </c>
      <c r="S469" s="11">
        <v>2.9899999999999998</v>
      </c>
      <c r="T469" s="11">
        <v>2.6912000000000003</v>
      </c>
      <c r="U469" s="11">
        <v>2.8</v>
      </c>
      <c r="V469" s="11">
        <v>2.9</v>
      </c>
      <c r="W469" s="11">
        <v>2.8499999999999996</v>
      </c>
      <c r="X469" s="11">
        <v>2.8</v>
      </c>
      <c r="Y469" s="157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6"/>
    </row>
    <row r="470" spans="1:65">
      <c r="A470" s="30"/>
      <c r="B470" s="3" t="s">
        <v>240</v>
      </c>
      <c r="C470" s="29"/>
      <c r="D470" s="23">
        <v>2.0976176963403051E-2</v>
      </c>
      <c r="E470" s="23">
        <v>8.3666002653407415E-2</v>
      </c>
      <c r="F470" s="23">
        <v>6.0809419444881171E-17</v>
      </c>
      <c r="G470" s="23">
        <v>2.7308728763285037E-2</v>
      </c>
      <c r="H470" s="23">
        <v>9.0826024170755429E-2</v>
      </c>
      <c r="I470" s="23">
        <v>2.6492766308308945E-2</v>
      </c>
      <c r="J470" s="23">
        <v>3.8707880334629553E-2</v>
      </c>
      <c r="K470" s="23">
        <v>5.1309843110264985E-2</v>
      </c>
      <c r="L470" s="23">
        <v>1.5055453054181614E-2</v>
      </c>
      <c r="M470" s="23">
        <v>2.5819888974716092E-2</v>
      </c>
      <c r="N470" s="23">
        <v>0.16836468354933187</v>
      </c>
      <c r="O470" s="23">
        <v>5.785038173311103E-2</v>
      </c>
      <c r="P470" s="23">
        <v>4.5608432264554168E-2</v>
      </c>
      <c r="Q470" s="23">
        <v>5.9401276990504258E-2</v>
      </c>
      <c r="R470" s="23">
        <v>3.5449494589721117E-2</v>
      </c>
      <c r="S470" s="23">
        <v>2.8751811537130498E-2</v>
      </c>
      <c r="T470" s="23">
        <v>9.6169962392977398E-2</v>
      </c>
      <c r="U470" s="23">
        <v>4.8647535555904937E-16</v>
      </c>
      <c r="V470" s="23">
        <v>5.1639777949432274E-2</v>
      </c>
      <c r="W470" s="23">
        <v>4.3703546766824294E-2</v>
      </c>
      <c r="X470" s="23">
        <v>4.0824829046386159E-2</v>
      </c>
      <c r="Y470" s="221"/>
      <c r="Z470" s="222"/>
      <c r="AA470" s="222"/>
      <c r="AB470" s="222"/>
      <c r="AC470" s="222"/>
      <c r="AD470" s="222"/>
      <c r="AE470" s="222"/>
      <c r="AF470" s="222"/>
      <c r="AG470" s="222"/>
      <c r="AH470" s="222"/>
      <c r="AI470" s="222"/>
      <c r="AJ470" s="222"/>
      <c r="AK470" s="222"/>
      <c r="AL470" s="222"/>
      <c r="AM470" s="222"/>
      <c r="AN470" s="222"/>
      <c r="AO470" s="222"/>
      <c r="AP470" s="222"/>
      <c r="AQ470" s="222"/>
      <c r="AR470" s="222"/>
      <c r="AS470" s="222"/>
      <c r="AT470" s="222"/>
      <c r="AU470" s="222"/>
      <c r="AV470" s="222"/>
      <c r="AW470" s="222"/>
      <c r="AX470" s="222"/>
      <c r="AY470" s="222"/>
      <c r="AZ470" s="222"/>
      <c r="BA470" s="222"/>
      <c r="BB470" s="222"/>
      <c r="BC470" s="222"/>
      <c r="BD470" s="222"/>
      <c r="BE470" s="222"/>
      <c r="BF470" s="222"/>
      <c r="BG470" s="222"/>
      <c r="BH470" s="222"/>
      <c r="BI470" s="222"/>
      <c r="BJ470" s="222"/>
      <c r="BK470" s="222"/>
      <c r="BL470" s="222"/>
      <c r="BM470" s="57"/>
    </row>
    <row r="471" spans="1:65">
      <c r="A471" s="30"/>
      <c r="B471" s="3" t="s">
        <v>87</v>
      </c>
      <c r="C471" s="29"/>
      <c r="D471" s="13">
        <v>6.7884067842728327E-3</v>
      </c>
      <c r="E471" s="13">
        <v>3.0424000964875422E-2</v>
      </c>
      <c r="F471" s="13">
        <v>1.5202354861220294E-16</v>
      </c>
      <c r="G471" s="13">
        <v>9.8831276059901212E-3</v>
      </c>
      <c r="H471" s="13">
        <v>3.1589829286680922E-2</v>
      </c>
      <c r="I471" s="13">
        <v>9.2010070531288301E-3</v>
      </c>
      <c r="J471" s="13">
        <v>1.3891218494394241E-2</v>
      </c>
      <c r="K471" s="13">
        <v>1.7443427880423249E-2</v>
      </c>
      <c r="L471" s="13">
        <v>5.3136893132405697E-3</v>
      </c>
      <c r="M471" s="13">
        <v>9.0069380144358439E-3</v>
      </c>
      <c r="N471" s="13">
        <v>5.6624893570403102E-2</v>
      </c>
      <c r="O471" s="13">
        <v>2.0133543526604767E-2</v>
      </c>
      <c r="P471" s="13">
        <v>1.636585434589748E-2</v>
      </c>
      <c r="Q471" s="13">
        <v>1.9299465778996511E-2</v>
      </c>
      <c r="R471" s="13">
        <v>1.2518950414262903E-2</v>
      </c>
      <c r="S471" s="13">
        <v>9.5733001788447826E-3</v>
      </c>
      <c r="T471" s="13">
        <v>3.5475071430811501E-2</v>
      </c>
      <c r="U471" s="13">
        <v>1.7374119841394619E-16</v>
      </c>
      <c r="V471" s="13">
        <v>1.7604469755488274E-2</v>
      </c>
      <c r="W471" s="13">
        <v>1.5361527861801156E-2</v>
      </c>
      <c r="X471" s="13">
        <v>1.466760325019862E-2</v>
      </c>
      <c r="Y471" s="157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6"/>
    </row>
    <row r="472" spans="1:65">
      <c r="A472" s="30"/>
      <c r="B472" s="3" t="s">
        <v>241</v>
      </c>
      <c r="C472" s="29"/>
      <c r="D472" s="13">
        <v>8.6728992856768938E-2</v>
      </c>
      <c r="E472" s="13">
        <v>-3.2846365580545323E-2</v>
      </c>
      <c r="F472" s="13">
        <v>-0.85932310772080656</v>
      </c>
      <c r="G472" s="13">
        <v>-2.8215751209688555E-2</v>
      </c>
      <c r="H472" s="13">
        <v>1.1173778628485564E-2</v>
      </c>
      <c r="I472" s="13">
        <v>1.2639162923060443E-2</v>
      </c>
      <c r="J472" s="13">
        <v>-2.0009599160068836E-2</v>
      </c>
      <c r="K472" s="13">
        <v>3.4502696598118554E-2</v>
      </c>
      <c r="L472" s="13">
        <v>-3.5386796890466421E-3</v>
      </c>
      <c r="M472" s="13">
        <v>8.1843946675528301E-3</v>
      </c>
      <c r="N472" s="13">
        <v>4.5698232608670786E-2</v>
      </c>
      <c r="O472" s="13">
        <v>1.0529009538872591E-2</v>
      </c>
      <c r="P472" s="13">
        <v>-1.9902600698642581E-2</v>
      </c>
      <c r="Q472" s="13">
        <v>8.2463517401334174E-2</v>
      </c>
      <c r="R472" s="13">
        <v>-4.1248334068767489E-3</v>
      </c>
      <c r="S472" s="13">
        <v>5.6248999529610488E-2</v>
      </c>
      <c r="T472" s="13">
        <v>-4.6591670263658291E-2</v>
      </c>
      <c r="U472" s="13">
        <v>-1.5261754045646114E-2</v>
      </c>
      <c r="V472" s="13">
        <v>3.1630543380751774E-2</v>
      </c>
      <c r="W472" s="13">
        <v>5.6439633576310655E-4</v>
      </c>
      <c r="X472" s="13">
        <v>-2.1123291223945961E-2</v>
      </c>
      <c r="Y472" s="157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6"/>
    </row>
    <row r="473" spans="1:65">
      <c r="A473" s="30"/>
      <c r="B473" s="46" t="s">
        <v>242</v>
      </c>
      <c r="C473" s="47"/>
      <c r="D473" s="45">
        <v>2.68</v>
      </c>
      <c r="E473" s="45">
        <v>1.04</v>
      </c>
      <c r="F473" s="45">
        <v>26.74</v>
      </c>
      <c r="G473" s="45">
        <v>0.9</v>
      </c>
      <c r="H473" s="45">
        <v>0.33</v>
      </c>
      <c r="I473" s="45">
        <v>0.37</v>
      </c>
      <c r="J473" s="45">
        <v>0.64</v>
      </c>
      <c r="K473" s="45">
        <v>1.06</v>
      </c>
      <c r="L473" s="45">
        <v>0.13</v>
      </c>
      <c r="M473" s="45">
        <v>0.24</v>
      </c>
      <c r="N473" s="45">
        <v>1.4</v>
      </c>
      <c r="O473" s="45">
        <v>0.31</v>
      </c>
      <c r="P473" s="45">
        <v>0.64</v>
      </c>
      <c r="Q473" s="45">
        <v>2.5499999999999998</v>
      </c>
      <c r="R473" s="45">
        <v>0.15</v>
      </c>
      <c r="S473" s="45">
        <v>1.73</v>
      </c>
      <c r="T473" s="45">
        <v>1.47</v>
      </c>
      <c r="U473" s="45">
        <v>0.49</v>
      </c>
      <c r="V473" s="45">
        <v>0.97</v>
      </c>
      <c r="W473" s="45">
        <v>0</v>
      </c>
      <c r="X473" s="45">
        <v>0.67</v>
      </c>
      <c r="Y473" s="157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6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BM474" s="56"/>
    </row>
    <row r="475" spans="1:65" ht="15">
      <c r="B475" s="8" t="s">
        <v>629</v>
      </c>
      <c r="BM475" s="28" t="s">
        <v>67</v>
      </c>
    </row>
    <row r="476" spans="1:65" ht="15">
      <c r="A476" s="25" t="s">
        <v>17</v>
      </c>
      <c r="B476" s="18" t="s">
        <v>114</v>
      </c>
      <c r="C476" s="15" t="s">
        <v>115</v>
      </c>
      <c r="D476" s="16" t="s">
        <v>234</v>
      </c>
      <c r="E476" s="17" t="s">
        <v>234</v>
      </c>
      <c r="F476" s="17" t="s">
        <v>234</v>
      </c>
      <c r="G476" s="17" t="s">
        <v>234</v>
      </c>
      <c r="H476" s="17" t="s">
        <v>234</v>
      </c>
      <c r="I476" s="17" t="s">
        <v>234</v>
      </c>
      <c r="J476" s="17" t="s">
        <v>234</v>
      </c>
      <c r="K476" s="17" t="s">
        <v>234</v>
      </c>
      <c r="L476" s="17" t="s">
        <v>234</v>
      </c>
      <c r="M476" s="17" t="s">
        <v>234</v>
      </c>
      <c r="N476" s="17" t="s">
        <v>234</v>
      </c>
      <c r="O476" s="157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235</v>
      </c>
      <c r="C477" s="9" t="s">
        <v>235</v>
      </c>
      <c r="D477" s="154" t="s">
        <v>245</v>
      </c>
      <c r="E477" s="156" t="s">
        <v>246</v>
      </c>
      <c r="F477" s="156" t="s">
        <v>253</v>
      </c>
      <c r="G477" s="156" t="s">
        <v>254</v>
      </c>
      <c r="H477" s="156" t="s">
        <v>257</v>
      </c>
      <c r="I477" s="156" t="s">
        <v>260</v>
      </c>
      <c r="J477" s="156" t="s">
        <v>263</v>
      </c>
      <c r="K477" s="156" t="s">
        <v>264</v>
      </c>
      <c r="L477" s="156" t="s">
        <v>267</v>
      </c>
      <c r="M477" s="156" t="s">
        <v>269</v>
      </c>
      <c r="N477" s="156" t="s">
        <v>270</v>
      </c>
      <c r="O477" s="157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326</v>
      </c>
      <c r="E478" s="11" t="s">
        <v>326</v>
      </c>
      <c r="F478" s="11" t="s">
        <v>326</v>
      </c>
      <c r="G478" s="11" t="s">
        <v>103</v>
      </c>
      <c r="H478" s="11" t="s">
        <v>326</v>
      </c>
      <c r="I478" s="11" t="s">
        <v>104</v>
      </c>
      <c r="J478" s="11" t="s">
        <v>100</v>
      </c>
      <c r="K478" s="11" t="s">
        <v>103</v>
      </c>
      <c r="L478" s="11" t="s">
        <v>103</v>
      </c>
      <c r="M478" s="11" t="s">
        <v>104</v>
      </c>
      <c r="N478" s="11" t="s">
        <v>104</v>
      </c>
      <c r="O478" s="157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157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29">
        <v>40</v>
      </c>
      <c r="E480" s="229">
        <v>39.700000000000003</v>
      </c>
      <c r="F480" s="229">
        <v>38.6</v>
      </c>
      <c r="G480" s="229">
        <v>41.3</v>
      </c>
      <c r="H480" s="229">
        <v>39.547002334530703</v>
      </c>
      <c r="I480" s="229">
        <v>39.5</v>
      </c>
      <c r="J480" s="229">
        <v>36.658000000000001</v>
      </c>
      <c r="K480" s="210">
        <v>45</v>
      </c>
      <c r="L480" s="229">
        <v>37.700000000000003</v>
      </c>
      <c r="M480" s="229">
        <v>36</v>
      </c>
      <c r="N480" s="210">
        <v>40</v>
      </c>
      <c r="O480" s="211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  <c r="AH480" s="212"/>
      <c r="AI480" s="212"/>
      <c r="AJ480" s="212"/>
      <c r="AK480" s="212"/>
      <c r="AL480" s="212"/>
      <c r="AM480" s="212"/>
      <c r="AN480" s="212"/>
      <c r="AO480" s="212"/>
      <c r="AP480" s="212"/>
      <c r="AQ480" s="212"/>
      <c r="AR480" s="212"/>
      <c r="AS480" s="212"/>
      <c r="AT480" s="212"/>
      <c r="AU480" s="212"/>
      <c r="AV480" s="212"/>
      <c r="AW480" s="212"/>
      <c r="AX480" s="212"/>
      <c r="AY480" s="212"/>
      <c r="AZ480" s="212"/>
      <c r="BA480" s="212"/>
      <c r="BB480" s="212"/>
      <c r="BC480" s="212"/>
      <c r="BD480" s="212"/>
      <c r="BE480" s="212"/>
      <c r="BF480" s="212"/>
      <c r="BG480" s="212"/>
      <c r="BH480" s="212"/>
      <c r="BI480" s="212"/>
      <c r="BJ480" s="212"/>
      <c r="BK480" s="212"/>
      <c r="BL480" s="212"/>
      <c r="BM480" s="213">
        <v>1</v>
      </c>
    </row>
    <row r="481" spans="1:65">
      <c r="A481" s="30"/>
      <c r="B481" s="19">
        <v>1</v>
      </c>
      <c r="C481" s="9">
        <v>2</v>
      </c>
      <c r="D481" s="217">
        <v>40</v>
      </c>
      <c r="E481" s="217">
        <v>38.299999999999997</v>
      </c>
      <c r="F481" s="217">
        <v>36.5</v>
      </c>
      <c r="G481" s="217">
        <v>41.4</v>
      </c>
      <c r="H481" s="217">
        <v>40.483608544800397</v>
      </c>
      <c r="I481" s="217">
        <v>39</v>
      </c>
      <c r="J481" s="217">
        <v>35.622999999999998</v>
      </c>
      <c r="K481" s="214">
        <v>41</v>
      </c>
      <c r="L481" s="217">
        <v>39.200000000000003</v>
      </c>
      <c r="M481" s="217">
        <v>36</v>
      </c>
      <c r="N481" s="214">
        <v>40</v>
      </c>
      <c r="O481" s="211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  <c r="AH481" s="212"/>
      <c r="AI481" s="212"/>
      <c r="AJ481" s="212"/>
      <c r="AK481" s="212"/>
      <c r="AL481" s="212"/>
      <c r="AM481" s="212"/>
      <c r="AN481" s="212"/>
      <c r="AO481" s="212"/>
      <c r="AP481" s="212"/>
      <c r="AQ481" s="212"/>
      <c r="AR481" s="212"/>
      <c r="AS481" s="212"/>
      <c r="AT481" s="212"/>
      <c r="AU481" s="212"/>
      <c r="AV481" s="212"/>
      <c r="AW481" s="212"/>
      <c r="AX481" s="212"/>
      <c r="AY481" s="212"/>
      <c r="AZ481" s="212"/>
      <c r="BA481" s="212"/>
      <c r="BB481" s="212"/>
      <c r="BC481" s="212"/>
      <c r="BD481" s="212"/>
      <c r="BE481" s="212"/>
      <c r="BF481" s="212"/>
      <c r="BG481" s="212"/>
      <c r="BH481" s="212"/>
      <c r="BI481" s="212"/>
      <c r="BJ481" s="212"/>
      <c r="BK481" s="212"/>
      <c r="BL481" s="212"/>
      <c r="BM481" s="213">
        <v>33</v>
      </c>
    </row>
    <row r="482" spans="1:65">
      <c r="A482" s="30"/>
      <c r="B482" s="19">
        <v>1</v>
      </c>
      <c r="C482" s="9">
        <v>3</v>
      </c>
      <c r="D482" s="217">
        <v>40</v>
      </c>
      <c r="E482" s="217">
        <v>39.299999999999997</v>
      </c>
      <c r="F482" s="217">
        <v>36.9</v>
      </c>
      <c r="G482" s="217">
        <v>41</v>
      </c>
      <c r="H482" s="217">
        <v>40.082157999670002</v>
      </c>
      <c r="I482" s="217">
        <v>38.6</v>
      </c>
      <c r="J482" s="217">
        <v>36.527000000000001</v>
      </c>
      <c r="K482" s="214">
        <v>68</v>
      </c>
      <c r="L482" s="217">
        <v>38.4</v>
      </c>
      <c r="M482" s="217">
        <v>36</v>
      </c>
      <c r="N482" s="214">
        <v>40</v>
      </c>
      <c r="O482" s="211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  <c r="AH482" s="212"/>
      <c r="AI482" s="212"/>
      <c r="AJ482" s="212"/>
      <c r="AK482" s="212"/>
      <c r="AL482" s="212"/>
      <c r="AM482" s="212"/>
      <c r="AN482" s="212"/>
      <c r="AO482" s="212"/>
      <c r="AP482" s="212"/>
      <c r="AQ482" s="212"/>
      <c r="AR482" s="212"/>
      <c r="AS482" s="212"/>
      <c r="AT482" s="212"/>
      <c r="AU482" s="212"/>
      <c r="AV482" s="212"/>
      <c r="AW482" s="212"/>
      <c r="AX482" s="212"/>
      <c r="AY482" s="212"/>
      <c r="AZ482" s="212"/>
      <c r="BA482" s="212"/>
      <c r="BB482" s="212"/>
      <c r="BC482" s="212"/>
      <c r="BD482" s="212"/>
      <c r="BE482" s="212"/>
      <c r="BF482" s="212"/>
      <c r="BG482" s="212"/>
      <c r="BH482" s="212"/>
      <c r="BI482" s="212"/>
      <c r="BJ482" s="212"/>
      <c r="BK482" s="212"/>
      <c r="BL482" s="212"/>
      <c r="BM482" s="213">
        <v>16</v>
      </c>
    </row>
    <row r="483" spans="1:65">
      <c r="A483" s="30"/>
      <c r="B483" s="19">
        <v>1</v>
      </c>
      <c r="C483" s="9">
        <v>4</v>
      </c>
      <c r="D483" s="217">
        <v>41</v>
      </c>
      <c r="E483" s="217">
        <v>36.5</v>
      </c>
      <c r="F483" s="217">
        <v>34.1</v>
      </c>
      <c r="G483" s="217">
        <v>40.5</v>
      </c>
      <c r="H483" s="217">
        <v>39.997504698500101</v>
      </c>
      <c r="I483" s="217">
        <v>40.299999999999997</v>
      </c>
      <c r="J483" s="217">
        <v>36.457000000000001</v>
      </c>
      <c r="K483" s="214">
        <v>37</v>
      </c>
      <c r="L483" s="217">
        <v>38.1</v>
      </c>
      <c r="M483" s="217">
        <v>36</v>
      </c>
      <c r="N483" s="214">
        <v>40</v>
      </c>
      <c r="O483" s="211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  <c r="AH483" s="212"/>
      <c r="AI483" s="212"/>
      <c r="AJ483" s="212"/>
      <c r="AK483" s="212"/>
      <c r="AL483" s="212"/>
      <c r="AM483" s="212"/>
      <c r="AN483" s="212"/>
      <c r="AO483" s="212"/>
      <c r="AP483" s="212"/>
      <c r="AQ483" s="212"/>
      <c r="AR483" s="212"/>
      <c r="AS483" s="212"/>
      <c r="AT483" s="212"/>
      <c r="AU483" s="212"/>
      <c r="AV483" s="212"/>
      <c r="AW483" s="212"/>
      <c r="AX483" s="212"/>
      <c r="AY483" s="212"/>
      <c r="AZ483" s="212"/>
      <c r="BA483" s="212"/>
      <c r="BB483" s="212"/>
      <c r="BC483" s="212"/>
      <c r="BD483" s="212"/>
      <c r="BE483" s="212"/>
      <c r="BF483" s="212"/>
      <c r="BG483" s="212"/>
      <c r="BH483" s="212"/>
      <c r="BI483" s="212"/>
      <c r="BJ483" s="212"/>
      <c r="BK483" s="212"/>
      <c r="BL483" s="212"/>
      <c r="BM483" s="213">
        <v>38.541598021879061</v>
      </c>
    </row>
    <row r="484" spans="1:65">
      <c r="A484" s="30"/>
      <c r="B484" s="19">
        <v>1</v>
      </c>
      <c r="C484" s="9">
        <v>5</v>
      </c>
      <c r="D484" s="217">
        <v>40</v>
      </c>
      <c r="E484" s="217">
        <v>41.4</v>
      </c>
      <c r="F484" s="217">
        <v>36</v>
      </c>
      <c r="G484" s="217">
        <v>40.4</v>
      </c>
      <c r="H484" s="217">
        <v>39.148416149226101</v>
      </c>
      <c r="I484" s="217">
        <v>40.5</v>
      </c>
      <c r="J484" s="217">
        <v>37.104999999999997</v>
      </c>
      <c r="K484" s="214">
        <v>73</v>
      </c>
      <c r="L484" s="217">
        <v>37.1</v>
      </c>
      <c r="M484" s="217">
        <v>36</v>
      </c>
      <c r="N484" s="214">
        <v>40</v>
      </c>
      <c r="O484" s="211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  <c r="AH484" s="212"/>
      <c r="AI484" s="212"/>
      <c r="AJ484" s="212"/>
      <c r="AK484" s="212"/>
      <c r="AL484" s="212"/>
      <c r="AM484" s="212"/>
      <c r="AN484" s="212"/>
      <c r="AO484" s="212"/>
      <c r="AP484" s="212"/>
      <c r="AQ484" s="212"/>
      <c r="AR484" s="212"/>
      <c r="AS484" s="212"/>
      <c r="AT484" s="212"/>
      <c r="AU484" s="212"/>
      <c r="AV484" s="212"/>
      <c r="AW484" s="212"/>
      <c r="AX484" s="212"/>
      <c r="AY484" s="212"/>
      <c r="AZ484" s="212"/>
      <c r="BA484" s="212"/>
      <c r="BB484" s="212"/>
      <c r="BC484" s="212"/>
      <c r="BD484" s="212"/>
      <c r="BE484" s="212"/>
      <c r="BF484" s="212"/>
      <c r="BG484" s="212"/>
      <c r="BH484" s="212"/>
      <c r="BI484" s="212"/>
      <c r="BJ484" s="212"/>
      <c r="BK484" s="212"/>
      <c r="BL484" s="212"/>
      <c r="BM484" s="213">
        <v>143</v>
      </c>
    </row>
    <row r="485" spans="1:65">
      <c r="A485" s="30"/>
      <c r="B485" s="19">
        <v>1</v>
      </c>
      <c r="C485" s="9">
        <v>6</v>
      </c>
      <c r="D485" s="217">
        <v>40</v>
      </c>
      <c r="E485" s="217">
        <v>37.9</v>
      </c>
      <c r="F485" s="217">
        <v>38.1</v>
      </c>
      <c r="G485" s="217">
        <v>39.4</v>
      </c>
      <c r="H485" s="217">
        <v>38.956603454742002</v>
      </c>
      <c r="I485" s="217">
        <v>39.5</v>
      </c>
      <c r="J485" s="217">
        <v>36.860999999999997</v>
      </c>
      <c r="K485" s="214">
        <v>57</v>
      </c>
      <c r="L485" s="217">
        <v>40.6</v>
      </c>
      <c r="M485" s="217">
        <v>37</v>
      </c>
      <c r="N485" s="214">
        <v>40</v>
      </c>
      <c r="O485" s="211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  <c r="AH485" s="212"/>
      <c r="AI485" s="212"/>
      <c r="AJ485" s="212"/>
      <c r="AK485" s="212"/>
      <c r="AL485" s="212"/>
      <c r="AM485" s="212"/>
      <c r="AN485" s="212"/>
      <c r="AO485" s="212"/>
      <c r="AP485" s="212"/>
      <c r="AQ485" s="212"/>
      <c r="AR485" s="212"/>
      <c r="AS485" s="212"/>
      <c r="AT485" s="212"/>
      <c r="AU485" s="212"/>
      <c r="AV485" s="212"/>
      <c r="AW485" s="212"/>
      <c r="AX485" s="212"/>
      <c r="AY485" s="212"/>
      <c r="AZ485" s="212"/>
      <c r="BA485" s="212"/>
      <c r="BB485" s="212"/>
      <c r="BC485" s="212"/>
      <c r="BD485" s="212"/>
      <c r="BE485" s="212"/>
      <c r="BF485" s="212"/>
      <c r="BG485" s="212"/>
      <c r="BH485" s="212"/>
      <c r="BI485" s="212"/>
      <c r="BJ485" s="212"/>
      <c r="BK485" s="212"/>
      <c r="BL485" s="212"/>
      <c r="BM485" s="215"/>
    </row>
    <row r="486" spans="1:65">
      <c r="A486" s="30"/>
      <c r="B486" s="20" t="s">
        <v>238</v>
      </c>
      <c r="C486" s="12"/>
      <c r="D486" s="216">
        <v>40.166666666666664</v>
      </c>
      <c r="E486" s="216">
        <v>38.85</v>
      </c>
      <c r="F486" s="216">
        <v>36.699999999999996</v>
      </c>
      <c r="G486" s="216">
        <v>40.666666666666664</v>
      </c>
      <c r="H486" s="216">
        <v>39.702548863578222</v>
      </c>
      <c r="I486" s="216">
        <v>39.566666666666663</v>
      </c>
      <c r="J486" s="216">
        <v>36.538499999999999</v>
      </c>
      <c r="K486" s="216">
        <v>53.5</v>
      </c>
      <c r="L486" s="216">
        <v>38.516666666666666</v>
      </c>
      <c r="M486" s="216">
        <v>36.166666666666664</v>
      </c>
      <c r="N486" s="216">
        <v>40</v>
      </c>
      <c r="O486" s="211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  <c r="AH486" s="212"/>
      <c r="AI486" s="212"/>
      <c r="AJ486" s="212"/>
      <c r="AK486" s="212"/>
      <c r="AL486" s="212"/>
      <c r="AM486" s="212"/>
      <c r="AN486" s="212"/>
      <c r="AO486" s="212"/>
      <c r="AP486" s="212"/>
      <c r="AQ486" s="212"/>
      <c r="AR486" s="212"/>
      <c r="AS486" s="212"/>
      <c r="AT486" s="212"/>
      <c r="AU486" s="212"/>
      <c r="AV486" s="212"/>
      <c r="AW486" s="212"/>
      <c r="AX486" s="212"/>
      <c r="AY486" s="212"/>
      <c r="AZ486" s="212"/>
      <c r="BA486" s="212"/>
      <c r="BB486" s="212"/>
      <c r="BC486" s="212"/>
      <c r="BD486" s="212"/>
      <c r="BE486" s="212"/>
      <c r="BF486" s="212"/>
      <c r="BG486" s="212"/>
      <c r="BH486" s="212"/>
      <c r="BI486" s="212"/>
      <c r="BJ486" s="212"/>
      <c r="BK486" s="212"/>
      <c r="BL486" s="212"/>
      <c r="BM486" s="215"/>
    </row>
    <row r="487" spans="1:65">
      <c r="A487" s="30"/>
      <c r="B487" s="3" t="s">
        <v>239</v>
      </c>
      <c r="C487" s="29"/>
      <c r="D487" s="217">
        <v>40</v>
      </c>
      <c r="E487" s="217">
        <v>38.799999999999997</v>
      </c>
      <c r="F487" s="217">
        <v>36.700000000000003</v>
      </c>
      <c r="G487" s="217">
        <v>40.75</v>
      </c>
      <c r="H487" s="217">
        <v>39.772253516515406</v>
      </c>
      <c r="I487" s="217">
        <v>39.5</v>
      </c>
      <c r="J487" s="217">
        <v>36.592500000000001</v>
      </c>
      <c r="K487" s="217">
        <v>51</v>
      </c>
      <c r="L487" s="217">
        <v>38.25</v>
      </c>
      <c r="M487" s="217">
        <v>36</v>
      </c>
      <c r="N487" s="217">
        <v>40</v>
      </c>
      <c r="O487" s="211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  <c r="AH487" s="212"/>
      <c r="AI487" s="212"/>
      <c r="AJ487" s="212"/>
      <c r="AK487" s="212"/>
      <c r="AL487" s="212"/>
      <c r="AM487" s="212"/>
      <c r="AN487" s="212"/>
      <c r="AO487" s="212"/>
      <c r="AP487" s="212"/>
      <c r="AQ487" s="212"/>
      <c r="AR487" s="212"/>
      <c r="AS487" s="212"/>
      <c r="AT487" s="212"/>
      <c r="AU487" s="212"/>
      <c r="AV487" s="212"/>
      <c r="AW487" s="212"/>
      <c r="AX487" s="212"/>
      <c r="AY487" s="212"/>
      <c r="AZ487" s="212"/>
      <c r="BA487" s="212"/>
      <c r="BB487" s="212"/>
      <c r="BC487" s="212"/>
      <c r="BD487" s="212"/>
      <c r="BE487" s="212"/>
      <c r="BF487" s="212"/>
      <c r="BG487" s="212"/>
      <c r="BH487" s="212"/>
      <c r="BI487" s="212"/>
      <c r="BJ487" s="212"/>
      <c r="BK487" s="212"/>
      <c r="BL487" s="212"/>
      <c r="BM487" s="215"/>
    </row>
    <row r="488" spans="1:65">
      <c r="A488" s="30"/>
      <c r="B488" s="3" t="s">
        <v>240</v>
      </c>
      <c r="C488" s="29"/>
      <c r="D488" s="23">
        <v>0.40824829046386302</v>
      </c>
      <c r="E488" s="23">
        <v>1.6825575770237404</v>
      </c>
      <c r="F488" s="23">
        <v>1.6062378404209012</v>
      </c>
      <c r="G488" s="23">
        <v>0.74206917916503334</v>
      </c>
      <c r="H488" s="23">
        <v>0.58802187156049091</v>
      </c>
      <c r="I488" s="23">
        <v>0.73120904443713308</v>
      </c>
      <c r="J488" s="23">
        <v>0.50677874856785365</v>
      </c>
      <c r="K488" s="23">
        <v>14.855975228843107</v>
      </c>
      <c r="L488" s="23">
        <v>1.2384129628951186</v>
      </c>
      <c r="M488" s="23">
        <v>0.40824829046386302</v>
      </c>
      <c r="N488" s="23">
        <v>0</v>
      </c>
      <c r="O488" s="157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6"/>
    </row>
    <row r="489" spans="1:65">
      <c r="A489" s="30"/>
      <c r="B489" s="3" t="s">
        <v>87</v>
      </c>
      <c r="C489" s="29"/>
      <c r="D489" s="13">
        <v>1.0163857853872109E-2</v>
      </c>
      <c r="E489" s="13">
        <v>4.330907534166642E-2</v>
      </c>
      <c r="F489" s="13">
        <v>4.376669864907088E-2</v>
      </c>
      <c r="G489" s="13">
        <v>1.8247602766353281E-2</v>
      </c>
      <c r="H489" s="13">
        <v>1.4810683152383758E-2</v>
      </c>
      <c r="I489" s="13">
        <v>1.8480430777686602E-2</v>
      </c>
      <c r="J489" s="13">
        <v>1.3869719571625919E-2</v>
      </c>
      <c r="K489" s="13">
        <v>0.27768177997837584</v>
      </c>
      <c r="L489" s="13">
        <v>3.2152651568025582E-2</v>
      </c>
      <c r="M489" s="13">
        <v>1.1287971164899439E-2</v>
      </c>
      <c r="N489" s="13">
        <v>0</v>
      </c>
      <c r="O489" s="157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A490" s="30"/>
      <c r="B490" s="3" t="s">
        <v>241</v>
      </c>
      <c r="C490" s="29"/>
      <c r="D490" s="13">
        <v>4.216401831250205E-2</v>
      </c>
      <c r="E490" s="13">
        <v>8.0017953055777635E-3</v>
      </c>
      <c r="F490" s="13">
        <v>-4.7782087832311415E-2</v>
      </c>
      <c r="G490" s="13">
        <v>5.5137014391080985E-2</v>
      </c>
      <c r="H490" s="13">
        <v>3.012202143357201E-2</v>
      </c>
      <c r="I490" s="13">
        <v>2.6596423018207416E-2</v>
      </c>
      <c r="J490" s="13">
        <v>-5.1972365565692291E-2</v>
      </c>
      <c r="K490" s="13">
        <v>0.38811058040793855</v>
      </c>
      <c r="L490" s="13">
        <v>-6.4686874680808248E-4</v>
      </c>
      <c r="M490" s="13">
        <v>-6.1619950316128769E-2</v>
      </c>
      <c r="N490" s="13">
        <v>3.7839686286309293E-2</v>
      </c>
      <c r="O490" s="157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6"/>
    </row>
    <row r="491" spans="1:65">
      <c r="A491" s="30"/>
      <c r="B491" s="46" t="s">
        <v>242</v>
      </c>
      <c r="C491" s="47"/>
      <c r="D491" s="45">
        <v>0.53</v>
      </c>
      <c r="E491" s="45">
        <v>0.2</v>
      </c>
      <c r="F491" s="45">
        <v>1.4</v>
      </c>
      <c r="G491" s="45">
        <v>0.81</v>
      </c>
      <c r="H491" s="45">
        <v>0.28000000000000003</v>
      </c>
      <c r="I491" s="45">
        <v>0.2</v>
      </c>
      <c r="J491" s="45">
        <v>1.49</v>
      </c>
      <c r="K491" s="45">
        <v>7.98</v>
      </c>
      <c r="L491" s="45">
        <v>0.39</v>
      </c>
      <c r="M491" s="45">
        <v>1.7</v>
      </c>
      <c r="N491" s="45" t="s">
        <v>243</v>
      </c>
      <c r="O491" s="157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6"/>
    </row>
    <row r="492" spans="1:65">
      <c r="B492" s="31" t="s">
        <v>334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BM492" s="56"/>
    </row>
    <row r="493" spans="1:65">
      <c r="BM493" s="56"/>
    </row>
    <row r="494" spans="1:65" ht="15">
      <c r="B494" s="8" t="s">
        <v>630</v>
      </c>
      <c r="BM494" s="28" t="s">
        <v>67</v>
      </c>
    </row>
    <row r="495" spans="1:65" ht="15">
      <c r="A495" s="25" t="s">
        <v>20</v>
      </c>
      <c r="B495" s="18" t="s">
        <v>114</v>
      </c>
      <c r="C495" s="15" t="s">
        <v>115</v>
      </c>
      <c r="D495" s="16" t="s">
        <v>234</v>
      </c>
      <c r="E495" s="17" t="s">
        <v>234</v>
      </c>
      <c r="F495" s="17" t="s">
        <v>234</v>
      </c>
      <c r="G495" s="17" t="s">
        <v>234</v>
      </c>
      <c r="H495" s="17" t="s">
        <v>234</v>
      </c>
      <c r="I495" s="17" t="s">
        <v>234</v>
      </c>
      <c r="J495" s="17" t="s">
        <v>234</v>
      </c>
      <c r="K495" s="17" t="s">
        <v>234</v>
      </c>
      <c r="L495" s="17" t="s">
        <v>234</v>
      </c>
      <c r="M495" s="17" t="s">
        <v>234</v>
      </c>
      <c r="N495" s="17" t="s">
        <v>234</v>
      </c>
      <c r="O495" s="17" t="s">
        <v>234</v>
      </c>
      <c r="P495" s="17" t="s">
        <v>234</v>
      </c>
      <c r="Q495" s="17" t="s">
        <v>234</v>
      </c>
      <c r="R495" s="157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235</v>
      </c>
      <c r="C496" s="9" t="s">
        <v>235</v>
      </c>
      <c r="D496" s="154" t="s">
        <v>245</v>
      </c>
      <c r="E496" s="156" t="s">
        <v>246</v>
      </c>
      <c r="F496" s="156" t="s">
        <v>247</v>
      </c>
      <c r="G496" s="156" t="s">
        <v>253</v>
      </c>
      <c r="H496" s="156" t="s">
        <v>254</v>
      </c>
      <c r="I496" s="156" t="s">
        <v>255</v>
      </c>
      <c r="J496" s="156" t="s">
        <v>256</v>
      </c>
      <c r="K496" s="156" t="s">
        <v>259</v>
      </c>
      <c r="L496" s="156" t="s">
        <v>261</v>
      </c>
      <c r="M496" s="156" t="s">
        <v>264</v>
      </c>
      <c r="N496" s="156" t="s">
        <v>267</v>
      </c>
      <c r="O496" s="156" t="s">
        <v>269</v>
      </c>
      <c r="P496" s="156" t="s">
        <v>270</v>
      </c>
      <c r="Q496" s="156" t="s">
        <v>271</v>
      </c>
      <c r="R496" s="157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326</v>
      </c>
      <c r="E497" s="11" t="s">
        <v>326</v>
      </c>
      <c r="F497" s="11" t="s">
        <v>104</v>
      </c>
      <c r="G497" s="11" t="s">
        <v>326</v>
      </c>
      <c r="H497" s="11" t="s">
        <v>103</v>
      </c>
      <c r="I497" s="11" t="s">
        <v>104</v>
      </c>
      <c r="J497" s="11" t="s">
        <v>104</v>
      </c>
      <c r="K497" s="11" t="s">
        <v>103</v>
      </c>
      <c r="L497" s="11" t="s">
        <v>326</v>
      </c>
      <c r="M497" s="11" t="s">
        <v>103</v>
      </c>
      <c r="N497" s="11" t="s">
        <v>104</v>
      </c>
      <c r="O497" s="11" t="s">
        <v>104</v>
      </c>
      <c r="P497" s="11" t="s">
        <v>104</v>
      </c>
      <c r="Q497" s="11" t="s">
        <v>104</v>
      </c>
      <c r="R497" s="157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/>
      <c r="C498" s="9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157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8">
        <v>1</v>
      </c>
      <c r="C499" s="14">
        <v>1</v>
      </c>
      <c r="D499" s="229">
        <v>27</v>
      </c>
      <c r="E499" s="242">
        <v>34</v>
      </c>
      <c r="F499" s="210" t="s">
        <v>97</v>
      </c>
      <c r="G499" s="229">
        <v>30</v>
      </c>
      <c r="H499" s="229">
        <v>28</v>
      </c>
      <c r="I499" s="210">
        <v>20</v>
      </c>
      <c r="J499" s="210" t="s">
        <v>96</v>
      </c>
      <c r="K499" s="210">
        <v>44.508664462080716</v>
      </c>
      <c r="L499" s="229">
        <v>29</v>
      </c>
      <c r="M499" s="229">
        <v>24</v>
      </c>
      <c r="N499" s="229">
        <v>31</v>
      </c>
      <c r="O499" s="210">
        <v>19</v>
      </c>
      <c r="P499" s="210">
        <v>40</v>
      </c>
      <c r="Q499" s="210" t="s">
        <v>96</v>
      </c>
      <c r="R499" s="211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  <c r="AH499" s="212"/>
      <c r="AI499" s="212"/>
      <c r="AJ499" s="212"/>
      <c r="AK499" s="212"/>
      <c r="AL499" s="212"/>
      <c r="AM499" s="212"/>
      <c r="AN499" s="212"/>
      <c r="AO499" s="212"/>
      <c r="AP499" s="212"/>
      <c r="AQ499" s="212"/>
      <c r="AR499" s="212"/>
      <c r="AS499" s="212"/>
      <c r="AT499" s="212"/>
      <c r="AU499" s="212"/>
      <c r="AV499" s="212"/>
      <c r="AW499" s="212"/>
      <c r="AX499" s="212"/>
      <c r="AY499" s="212"/>
      <c r="AZ499" s="212"/>
      <c r="BA499" s="212"/>
      <c r="BB499" s="212"/>
      <c r="BC499" s="212"/>
      <c r="BD499" s="212"/>
      <c r="BE499" s="212"/>
      <c r="BF499" s="212"/>
      <c r="BG499" s="212"/>
      <c r="BH499" s="212"/>
      <c r="BI499" s="212"/>
      <c r="BJ499" s="212"/>
      <c r="BK499" s="212"/>
      <c r="BL499" s="212"/>
      <c r="BM499" s="213">
        <v>1</v>
      </c>
    </row>
    <row r="500" spans="1:65">
      <c r="A500" s="30"/>
      <c r="B500" s="19">
        <v>1</v>
      </c>
      <c r="C500" s="9">
        <v>2</v>
      </c>
      <c r="D500" s="217">
        <v>27</v>
      </c>
      <c r="E500" s="217">
        <v>27</v>
      </c>
      <c r="F500" s="214" t="s">
        <v>97</v>
      </c>
      <c r="G500" s="217">
        <v>31</v>
      </c>
      <c r="H500" s="217">
        <v>29</v>
      </c>
      <c r="I500" s="214">
        <v>30</v>
      </c>
      <c r="J500" s="214" t="s">
        <v>96</v>
      </c>
      <c r="K500" s="214">
        <v>35.441737569372002</v>
      </c>
      <c r="L500" s="217">
        <v>29.7</v>
      </c>
      <c r="M500" s="217">
        <v>22</v>
      </c>
      <c r="N500" s="217">
        <v>35</v>
      </c>
      <c r="O500" s="214">
        <v>18</v>
      </c>
      <c r="P500" s="214">
        <v>40</v>
      </c>
      <c r="Q500" s="214" t="s">
        <v>96</v>
      </c>
      <c r="R500" s="211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  <c r="AH500" s="212"/>
      <c r="AI500" s="212"/>
      <c r="AJ500" s="212"/>
      <c r="AK500" s="212"/>
      <c r="AL500" s="212"/>
      <c r="AM500" s="212"/>
      <c r="AN500" s="212"/>
      <c r="AO500" s="212"/>
      <c r="AP500" s="212"/>
      <c r="AQ500" s="212"/>
      <c r="AR500" s="212"/>
      <c r="AS500" s="212"/>
      <c r="AT500" s="212"/>
      <c r="AU500" s="212"/>
      <c r="AV500" s="212"/>
      <c r="AW500" s="212"/>
      <c r="AX500" s="212"/>
      <c r="AY500" s="212"/>
      <c r="AZ500" s="212"/>
      <c r="BA500" s="212"/>
      <c r="BB500" s="212"/>
      <c r="BC500" s="212"/>
      <c r="BD500" s="212"/>
      <c r="BE500" s="212"/>
      <c r="BF500" s="212"/>
      <c r="BG500" s="212"/>
      <c r="BH500" s="212"/>
      <c r="BI500" s="212"/>
      <c r="BJ500" s="212"/>
      <c r="BK500" s="212"/>
      <c r="BL500" s="212"/>
      <c r="BM500" s="213" t="e">
        <v>#N/A</v>
      </c>
    </row>
    <row r="501" spans="1:65">
      <c r="A501" s="30"/>
      <c r="B501" s="19">
        <v>1</v>
      </c>
      <c r="C501" s="9">
        <v>3</v>
      </c>
      <c r="D501" s="217">
        <v>27</v>
      </c>
      <c r="E501" s="217">
        <v>32</v>
      </c>
      <c r="F501" s="214" t="s">
        <v>97</v>
      </c>
      <c r="G501" s="217">
        <v>29</v>
      </c>
      <c r="H501" s="217">
        <v>30</v>
      </c>
      <c r="I501" s="214">
        <v>30</v>
      </c>
      <c r="J501" s="214" t="s">
        <v>96</v>
      </c>
      <c r="K501" s="214">
        <v>41.793464875527754</v>
      </c>
      <c r="L501" s="217">
        <v>29</v>
      </c>
      <c r="M501" s="230">
        <v>18</v>
      </c>
      <c r="N501" s="217">
        <v>30</v>
      </c>
      <c r="O501" s="214">
        <v>17</v>
      </c>
      <c r="P501" s="214">
        <v>30</v>
      </c>
      <c r="Q501" s="214" t="s">
        <v>96</v>
      </c>
      <c r="R501" s="211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  <c r="AH501" s="212"/>
      <c r="AI501" s="212"/>
      <c r="AJ501" s="212"/>
      <c r="AK501" s="212"/>
      <c r="AL501" s="212"/>
      <c r="AM501" s="212"/>
      <c r="AN501" s="212"/>
      <c r="AO501" s="212"/>
      <c r="AP501" s="212"/>
      <c r="AQ501" s="212"/>
      <c r="AR501" s="212"/>
      <c r="AS501" s="212"/>
      <c r="AT501" s="212"/>
      <c r="AU501" s="212"/>
      <c r="AV501" s="212"/>
      <c r="AW501" s="212"/>
      <c r="AX501" s="212"/>
      <c r="AY501" s="212"/>
      <c r="AZ501" s="212"/>
      <c r="BA501" s="212"/>
      <c r="BB501" s="212"/>
      <c r="BC501" s="212"/>
      <c r="BD501" s="212"/>
      <c r="BE501" s="212"/>
      <c r="BF501" s="212"/>
      <c r="BG501" s="212"/>
      <c r="BH501" s="212"/>
      <c r="BI501" s="212"/>
      <c r="BJ501" s="212"/>
      <c r="BK501" s="212"/>
      <c r="BL501" s="212"/>
      <c r="BM501" s="213">
        <v>16</v>
      </c>
    </row>
    <row r="502" spans="1:65">
      <c r="A502" s="30"/>
      <c r="B502" s="19">
        <v>1</v>
      </c>
      <c r="C502" s="9">
        <v>4</v>
      </c>
      <c r="D502" s="217">
        <v>28</v>
      </c>
      <c r="E502" s="217">
        <v>27</v>
      </c>
      <c r="F502" s="214" t="s">
        <v>97</v>
      </c>
      <c r="G502" s="217">
        <v>28</v>
      </c>
      <c r="H502" s="217">
        <v>30</v>
      </c>
      <c r="I502" s="214">
        <v>20</v>
      </c>
      <c r="J502" s="214" t="s">
        <v>96</v>
      </c>
      <c r="K502" s="214">
        <v>42.163968657005647</v>
      </c>
      <c r="L502" s="217">
        <v>29.3</v>
      </c>
      <c r="M502" s="217">
        <v>27</v>
      </c>
      <c r="N502" s="217">
        <v>30</v>
      </c>
      <c r="O502" s="214">
        <v>17</v>
      </c>
      <c r="P502" s="214">
        <v>40</v>
      </c>
      <c r="Q502" s="214" t="s">
        <v>96</v>
      </c>
      <c r="R502" s="211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  <c r="AH502" s="212"/>
      <c r="AI502" s="212"/>
      <c r="AJ502" s="212"/>
      <c r="AK502" s="212"/>
      <c r="AL502" s="212"/>
      <c r="AM502" s="212"/>
      <c r="AN502" s="212"/>
      <c r="AO502" s="212"/>
      <c r="AP502" s="212"/>
      <c r="AQ502" s="212"/>
      <c r="AR502" s="212"/>
      <c r="AS502" s="212"/>
      <c r="AT502" s="212"/>
      <c r="AU502" s="212"/>
      <c r="AV502" s="212"/>
      <c r="AW502" s="212"/>
      <c r="AX502" s="212"/>
      <c r="AY502" s="212"/>
      <c r="AZ502" s="212"/>
      <c r="BA502" s="212"/>
      <c r="BB502" s="212"/>
      <c r="BC502" s="212"/>
      <c r="BD502" s="212"/>
      <c r="BE502" s="212"/>
      <c r="BF502" s="212"/>
      <c r="BG502" s="212"/>
      <c r="BH502" s="212"/>
      <c r="BI502" s="212"/>
      <c r="BJ502" s="212"/>
      <c r="BK502" s="212"/>
      <c r="BL502" s="212"/>
      <c r="BM502" s="213">
        <v>28.554761904761904</v>
      </c>
    </row>
    <row r="503" spans="1:65">
      <c r="A503" s="30"/>
      <c r="B503" s="19">
        <v>1</v>
      </c>
      <c r="C503" s="9">
        <v>5</v>
      </c>
      <c r="D503" s="217">
        <v>27</v>
      </c>
      <c r="E503" s="217">
        <v>27</v>
      </c>
      <c r="F503" s="214" t="s">
        <v>97</v>
      </c>
      <c r="G503" s="217">
        <v>28</v>
      </c>
      <c r="H503" s="217">
        <v>31</v>
      </c>
      <c r="I503" s="214">
        <v>20</v>
      </c>
      <c r="J503" s="214" t="s">
        <v>96</v>
      </c>
      <c r="K503" s="214">
        <v>33.650139363907002</v>
      </c>
      <c r="L503" s="217">
        <v>28.2</v>
      </c>
      <c r="M503" s="217">
        <v>32</v>
      </c>
      <c r="N503" s="217">
        <v>35</v>
      </c>
      <c r="O503" s="214">
        <v>18</v>
      </c>
      <c r="P503" s="214">
        <v>40</v>
      </c>
      <c r="Q503" s="214" t="s">
        <v>96</v>
      </c>
      <c r="R503" s="211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  <c r="AH503" s="212"/>
      <c r="AI503" s="212"/>
      <c r="AJ503" s="212"/>
      <c r="AK503" s="212"/>
      <c r="AL503" s="212"/>
      <c r="AM503" s="212"/>
      <c r="AN503" s="212"/>
      <c r="AO503" s="212"/>
      <c r="AP503" s="212"/>
      <c r="AQ503" s="212"/>
      <c r="AR503" s="212"/>
      <c r="AS503" s="212"/>
      <c r="AT503" s="212"/>
      <c r="AU503" s="212"/>
      <c r="AV503" s="212"/>
      <c r="AW503" s="212"/>
      <c r="AX503" s="212"/>
      <c r="AY503" s="212"/>
      <c r="AZ503" s="212"/>
      <c r="BA503" s="212"/>
      <c r="BB503" s="212"/>
      <c r="BC503" s="212"/>
      <c r="BD503" s="212"/>
      <c r="BE503" s="212"/>
      <c r="BF503" s="212"/>
      <c r="BG503" s="212"/>
      <c r="BH503" s="212"/>
      <c r="BI503" s="212"/>
      <c r="BJ503" s="212"/>
      <c r="BK503" s="212"/>
      <c r="BL503" s="212"/>
      <c r="BM503" s="213">
        <v>144</v>
      </c>
    </row>
    <row r="504" spans="1:65">
      <c r="A504" s="30"/>
      <c r="B504" s="19">
        <v>1</v>
      </c>
      <c r="C504" s="9">
        <v>6</v>
      </c>
      <c r="D504" s="217">
        <v>27</v>
      </c>
      <c r="E504" s="217">
        <v>27</v>
      </c>
      <c r="F504" s="214" t="s">
        <v>97</v>
      </c>
      <c r="G504" s="217">
        <v>29</v>
      </c>
      <c r="H504" s="217">
        <v>30</v>
      </c>
      <c r="I504" s="214">
        <v>20</v>
      </c>
      <c r="J504" s="214" t="s">
        <v>96</v>
      </c>
      <c r="K504" s="214">
        <v>40.061210174063852</v>
      </c>
      <c r="L504" s="217">
        <v>28.1</v>
      </c>
      <c r="M504" s="217">
        <v>20</v>
      </c>
      <c r="N504" s="217">
        <v>31</v>
      </c>
      <c r="O504" s="214">
        <v>16</v>
      </c>
      <c r="P504" s="214">
        <v>30</v>
      </c>
      <c r="Q504" s="214" t="s">
        <v>96</v>
      </c>
      <c r="R504" s="211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  <c r="AH504" s="212"/>
      <c r="AI504" s="212"/>
      <c r="AJ504" s="212"/>
      <c r="AK504" s="212"/>
      <c r="AL504" s="212"/>
      <c r="AM504" s="212"/>
      <c r="AN504" s="212"/>
      <c r="AO504" s="212"/>
      <c r="AP504" s="212"/>
      <c r="AQ504" s="212"/>
      <c r="AR504" s="212"/>
      <c r="AS504" s="212"/>
      <c r="AT504" s="212"/>
      <c r="AU504" s="212"/>
      <c r="AV504" s="212"/>
      <c r="AW504" s="212"/>
      <c r="AX504" s="212"/>
      <c r="AY504" s="212"/>
      <c r="AZ504" s="212"/>
      <c r="BA504" s="212"/>
      <c r="BB504" s="212"/>
      <c r="BC504" s="212"/>
      <c r="BD504" s="212"/>
      <c r="BE504" s="212"/>
      <c r="BF504" s="212"/>
      <c r="BG504" s="212"/>
      <c r="BH504" s="212"/>
      <c r="BI504" s="212"/>
      <c r="BJ504" s="212"/>
      <c r="BK504" s="212"/>
      <c r="BL504" s="212"/>
      <c r="BM504" s="215"/>
    </row>
    <row r="505" spans="1:65">
      <c r="A505" s="30"/>
      <c r="B505" s="20" t="s">
        <v>238</v>
      </c>
      <c r="C505" s="12"/>
      <c r="D505" s="216">
        <v>27.166666666666668</v>
      </c>
      <c r="E505" s="216">
        <v>29</v>
      </c>
      <c r="F505" s="216" t="s">
        <v>736</v>
      </c>
      <c r="G505" s="216">
        <v>29.166666666666668</v>
      </c>
      <c r="H505" s="216">
        <v>29.666666666666668</v>
      </c>
      <c r="I505" s="216">
        <v>23.333333333333332</v>
      </c>
      <c r="J505" s="216" t="s">
        <v>736</v>
      </c>
      <c r="K505" s="216">
        <v>39.603197516992829</v>
      </c>
      <c r="L505" s="216">
        <v>28.883333333333329</v>
      </c>
      <c r="M505" s="216">
        <v>23.833333333333332</v>
      </c>
      <c r="N505" s="216">
        <v>32</v>
      </c>
      <c r="O505" s="216">
        <v>17.5</v>
      </c>
      <c r="P505" s="216">
        <v>36.666666666666664</v>
      </c>
      <c r="Q505" s="216" t="s">
        <v>736</v>
      </c>
      <c r="R505" s="211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  <c r="AH505" s="212"/>
      <c r="AI505" s="212"/>
      <c r="AJ505" s="212"/>
      <c r="AK505" s="212"/>
      <c r="AL505" s="212"/>
      <c r="AM505" s="212"/>
      <c r="AN505" s="212"/>
      <c r="AO505" s="212"/>
      <c r="AP505" s="212"/>
      <c r="AQ505" s="212"/>
      <c r="AR505" s="212"/>
      <c r="AS505" s="212"/>
      <c r="AT505" s="212"/>
      <c r="AU505" s="212"/>
      <c r="AV505" s="212"/>
      <c r="AW505" s="212"/>
      <c r="AX505" s="212"/>
      <c r="AY505" s="212"/>
      <c r="AZ505" s="212"/>
      <c r="BA505" s="212"/>
      <c r="BB505" s="212"/>
      <c r="BC505" s="212"/>
      <c r="BD505" s="212"/>
      <c r="BE505" s="212"/>
      <c r="BF505" s="212"/>
      <c r="BG505" s="212"/>
      <c r="BH505" s="212"/>
      <c r="BI505" s="212"/>
      <c r="BJ505" s="212"/>
      <c r="BK505" s="212"/>
      <c r="BL505" s="212"/>
      <c r="BM505" s="215"/>
    </row>
    <row r="506" spans="1:65">
      <c r="A506" s="30"/>
      <c r="B506" s="3" t="s">
        <v>239</v>
      </c>
      <c r="C506" s="29"/>
      <c r="D506" s="217">
        <v>27</v>
      </c>
      <c r="E506" s="217">
        <v>27</v>
      </c>
      <c r="F506" s="217" t="s">
        <v>736</v>
      </c>
      <c r="G506" s="217">
        <v>29</v>
      </c>
      <c r="H506" s="217">
        <v>30</v>
      </c>
      <c r="I506" s="217">
        <v>20</v>
      </c>
      <c r="J506" s="217" t="s">
        <v>736</v>
      </c>
      <c r="K506" s="217">
        <v>40.927337524795803</v>
      </c>
      <c r="L506" s="217">
        <v>29</v>
      </c>
      <c r="M506" s="217">
        <v>23</v>
      </c>
      <c r="N506" s="217">
        <v>31</v>
      </c>
      <c r="O506" s="217">
        <v>17.5</v>
      </c>
      <c r="P506" s="217">
        <v>40</v>
      </c>
      <c r="Q506" s="217" t="s">
        <v>736</v>
      </c>
      <c r="R506" s="211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  <c r="AH506" s="212"/>
      <c r="AI506" s="212"/>
      <c r="AJ506" s="212"/>
      <c r="AK506" s="212"/>
      <c r="AL506" s="212"/>
      <c r="AM506" s="212"/>
      <c r="AN506" s="212"/>
      <c r="AO506" s="212"/>
      <c r="AP506" s="212"/>
      <c r="AQ506" s="212"/>
      <c r="AR506" s="212"/>
      <c r="AS506" s="212"/>
      <c r="AT506" s="212"/>
      <c r="AU506" s="212"/>
      <c r="AV506" s="212"/>
      <c r="AW506" s="212"/>
      <c r="AX506" s="212"/>
      <c r="AY506" s="212"/>
      <c r="AZ506" s="212"/>
      <c r="BA506" s="212"/>
      <c r="BB506" s="212"/>
      <c r="BC506" s="212"/>
      <c r="BD506" s="212"/>
      <c r="BE506" s="212"/>
      <c r="BF506" s="212"/>
      <c r="BG506" s="212"/>
      <c r="BH506" s="212"/>
      <c r="BI506" s="212"/>
      <c r="BJ506" s="212"/>
      <c r="BK506" s="212"/>
      <c r="BL506" s="212"/>
      <c r="BM506" s="215"/>
    </row>
    <row r="507" spans="1:65">
      <c r="A507" s="30"/>
      <c r="B507" s="3" t="s">
        <v>240</v>
      </c>
      <c r="C507" s="29"/>
      <c r="D507" s="23">
        <v>0.40824829046386296</v>
      </c>
      <c r="E507" s="23">
        <v>3.1622776601683795</v>
      </c>
      <c r="F507" s="23" t="s">
        <v>736</v>
      </c>
      <c r="G507" s="23">
        <v>1.1690451944500122</v>
      </c>
      <c r="H507" s="23">
        <v>1.0327955589886446</v>
      </c>
      <c r="I507" s="23">
        <v>5.1639777949432251</v>
      </c>
      <c r="J507" s="23" t="s">
        <v>736</v>
      </c>
      <c r="K507" s="23">
        <v>4.2043989284188346</v>
      </c>
      <c r="L507" s="23">
        <v>0.62423286253341892</v>
      </c>
      <c r="M507" s="23">
        <v>5.0760877323650249</v>
      </c>
      <c r="N507" s="23">
        <v>2.3664319132398464</v>
      </c>
      <c r="O507" s="23">
        <v>1.0488088481701516</v>
      </c>
      <c r="P507" s="23">
        <v>5.1639777949432171</v>
      </c>
      <c r="Q507" s="23" t="s">
        <v>736</v>
      </c>
      <c r="R507" s="157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6"/>
    </row>
    <row r="508" spans="1:65">
      <c r="A508" s="30"/>
      <c r="B508" s="3" t="s">
        <v>87</v>
      </c>
      <c r="C508" s="29"/>
      <c r="D508" s="13">
        <v>1.5027544434252624E-2</v>
      </c>
      <c r="E508" s="13">
        <v>0.10904405724718549</v>
      </c>
      <c r="F508" s="13" t="s">
        <v>736</v>
      </c>
      <c r="G508" s="13">
        <v>4.0081549524000414E-2</v>
      </c>
      <c r="H508" s="13">
        <v>3.4813333449055434E-2</v>
      </c>
      <c r="I508" s="13">
        <v>0.22131333406899537</v>
      </c>
      <c r="J508" s="13" t="s">
        <v>736</v>
      </c>
      <c r="K508" s="13">
        <v>0.10616311793043536</v>
      </c>
      <c r="L508" s="13">
        <v>2.1612216821699445E-2</v>
      </c>
      <c r="M508" s="13">
        <v>0.21298270205727379</v>
      </c>
      <c r="N508" s="13">
        <v>7.3950997288745199E-2</v>
      </c>
      <c r="O508" s="13">
        <v>5.9931934181151524E-2</v>
      </c>
      <c r="P508" s="13">
        <v>0.14083575804390594</v>
      </c>
      <c r="Q508" s="13" t="s">
        <v>736</v>
      </c>
      <c r="R508" s="157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6"/>
    </row>
    <row r="509" spans="1:65">
      <c r="A509" s="30"/>
      <c r="B509" s="3" t="s">
        <v>241</v>
      </c>
      <c r="C509" s="29"/>
      <c r="D509" s="13">
        <v>-4.8611690152588927E-2</v>
      </c>
      <c r="E509" s="13">
        <v>1.5592428916868295E-2</v>
      </c>
      <c r="F509" s="13" t="s">
        <v>736</v>
      </c>
      <c r="G509" s="13">
        <v>2.1429167014091588E-2</v>
      </c>
      <c r="H509" s="13">
        <v>3.8939381305761689E-2</v>
      </c>
      <c r="I509" s="13">
        <v>-0.18285666638872677</v>
      </c>
      <c r="J509" s="13" t="s">
        <v>736</v>
      </c>
      <c r="K509" s="13">
        <v>0.38692095031576668</v>
      </c>
      <c r="L509" s="13">
        <v>1.1506712248811723E-2</v>
      </c>
      <c r="M509" s="13">
        <v>-0.16534645209705667</v>
      </c>
      <c r="N509" s="13">
        <v>0.12065371466688912</v>
      </c>
      <c r="O509" s="13">
        <v>-0.38714249979154503</v>
      </c>
      <c r="P509" s="13">
        <v>0.28408238138914355</v>
      </c>
      <c r="Q509" s="13" t="s">
        <v>736</v>
      </c>
      <c r="R509" s="157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6"/>
    </row>
    <row r="510" spans="1:65">
      <c r="A510" s="30"/>
      <c r="B510" s="46" t="s">
        <v>242</v>
      </c>
      <c r="C510" s="47"/>
      <c r="D510" s="45">
        <v>0.32</v>
      </c>
      <c r="E510" s="45">
        <v>0.01</v>
      </c>
      <c r="F510" s="45">
        <v>3.98</v>
      </c>
      <c r="G510" s="45">
        <v>0.01</v>
      </c>
      <c r="H510" s="45">
        <v>0.1</v>
      </c>
      <c r="I510" s="45" t="s">
        <v>243</v>
      </c>
      <c r="J510" s="45">
        <v>3.45</v>
      </c>
      <c r="K510" s="45">
        <v>1.74</v>
      </c>
      <c r="L510" s="45">
        <v>0.03</v>
      </c>
      <c r="M510" s="45">
        <v>0.87</v>
      </c>
      <c r="N510" s="45">
        <v>0.48</v>
      </c>
      <c r="O510" s="45">
        <v>1.91</v>
      </c>
      <c r="P510" s="45" t="s">
        <v>243</v>
      </c>
      <c r="Q510" s="45">
        <v>3.45</v>
      </c>
      <c r="R510" s="157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6"/>
    </row>
    <row r="511" spans="1:65">
      <c r="B511" s="31" t="s">
        <v>335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BM511" s="56"/>
    </row>
    <row r="512" spans="1:65">
      <c r="BM512" s="56"/>
    </row>
    <row r="513" spans="1:65" ht="15">
      <c r="B513" s="8" t="s">
        <v>631</v>
      </c>
      <c r="BM513" s="28" t="s">
        <v>67</v>
      </c>
    </row>
    <row r="514" spans="1:65" ht="15">
      <c r="A514" s="25" t="s">
        <v>23</v>
      </c>
      <c r="B514" s="18" t="s">
        <v>114</v>
      </c>
      <c r="C514" s="15" t="s">
        <v>115</v>
      </c>
      <c r="D514" s="16" t="s">
        <v>234</v>
      </c>
      <c r="E514" s="17" t="s">
        <v>234</v>
      </c>
      <c r="F514" s="17" t="s">
        <v>234</v>
      </c>
      <c r="G514" s="17" t="s">
        <v>234</v>
      </c>
      <c r="H514" s="17" t="s">
        <v>234</v>
      </c>
      <c r="I514" s="17" t="s">
        <v>234</v>
      </c>
      <c r="J514" s="157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 t="s">
        <v>235</v>
      </c>
      <c r="C515" s="9" t="s">
        <v>235</v>
      </c>
      <c r="D515" s="154" t="s">
        <v>253</v>
      </c>
      <c r="E515" s="156" t="s">
        <v>254</v>
      </c>
      <c r="F515" s="156" t="s">
        <v>257</v>
      </c>
      <c r="G515" s="156" t="s">
        <v>263</v>
      </c>
      <c r="H515" s="156" t="s">
        <v>264</v>
      </c>
      <c r="I515" s="156" t="s">
        <v>267</v>
      </c>
      <c r="J515" s="157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s">
        <v>3</v>
      </c>
    </row>
    <row r="516" spans="1:65">
      <c r="A516" s="30"/>
      <c r="B516" s="19"/>
      <c r="C516" s="9"/>
      <c r="D516" s="10" t="s">
        <v>326</v>
      </c>
      <c r="E516" s="11" t="s">
        <v>103</v>
      </c>
      <c r="F516" s="11" t="s">
        <v>326</v>
      </c>
      <c r="G516" s="11" t="s">
        <v>100</v>
      </c>
      <c r="H516" s="11" t="s">
        <v>103</v>
      </c>
      <c r="I516" s="11" t="s">
        <v>103</v>
      </c>
      <c r="J516" s="157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</v>
      </c>
    </row>
    <row r="517" spans="1:65">
      <c r="A517" s="30"/>
      <c r="B517" s="19"/>
      <c r="C517" s="9"/>
      <c r="D517" s="26"/>
      <c r="E517" s="26"/>
      <c r="F517" s="26"/>
      <c r="G517" s="26"/>
      <c r="H517" s="26"/>
      <c r="I517" s="26"/>
      <c r="J517" s="157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8">
        <v>1</v>
      </c>
      <c r="C518" s="14">
        <v>1</v>
      </c>
      <c r="D518" s="21">
        <v>0.11</v>
      </c>
      <c r="E518" s="21">
        <v>0.1</v>
      </c>
      <c r="F518" s="21">
        <v>0.11589890978839809</v>
      </c>
      <c r="G518" s="21">
        <v>0.113</v>
      </c>
      <c r="H518" s="152" t="s">
        <v>108</v>
      </c>
      <c r="I518" s="21">
        <v>0.12</v>
      </c>
      <c r="J518" s="157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</v>
      </c>
    </row>
    <row r="519" spans="1:65">
      <c r="A519" s="30"/>
      <c r="B519" s="19">
        <v>1</v>
      </c>
      <c r="C519" s="9">
        <v>2</v>
      </c>
      <c r="D519" s="11">
        <v>0.11</v>
      </c>
      <c r="E519" s="11">
        <v>0.1</v>
      </c>
      <c r="F519" s="11">
        <v>0.13274924301730001</v>
      </c>
      <c r="G519" s="159">
        <v>0.105</v>
      </c>
      <c r="H519" s="153" t="s">
        <v>108</v>
      </c>
      <c r="I519" s="11">
        <v>0.13</v>
      </c>
      <c r="J519" s="157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34</v>
      </c>
    </row>
    <row r="520" spans="1:65">
      <c r="A520" s="30"/>
      <c r="B520" s="19">
        <v>1</v>
      </c>
      <c r="C520" s="9">
        <v>3</v>
      </c>
      <c r="D520" s="11">
        <v>0.1</v>
      </c>
      <c r="E520" s="159" t="s">
        <v>110</v>
      </c>
      <c r="F520" s="11">
        <v>0.11682329203420572</v>
      </c>
      <c r="G520" s="11">
        <v>0.112</v>
      </c>
      <c r="H520" s="153" t="s">
        <v>108</v>
      </c>
      <c r="I520" s="11">
        <v>0.13</v>
      </c>
      <c r="J520" s="157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16</v>
      </c>
    </row>
    <row r="521" spans="1:65">
      <c r="A521" s="30"/>
      <c r="B521" s="19">
        <v>1</v>
      </c>
      <c r="C521" s="9">
        <v>4</v>
      </c>
      <c r="D521" s="11">
        <v>0.1</v>
      </c>
      <c r="E521" s="11">
        <v>0.1</v>
      </c>
      <c r="F521" s="11">
        <v>0.10938857166609904</v>
      </c>
      <c r="G521" s="11">
        <v>0.115</v>
      </c>
      <c r="H521" s="153" t="s">
        <v>108</v>
      </c>
      <c r="I521" s="11">
        <v>0.12</v>
      </c>
      <c r="J521" s="157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0.11224703106989767</v>
      </c>
    </row>
    <row r="522" spans="1:65">
      <c r="A522" s="30"/>
      <c r="B522" s="19">
        <v>1</v>
      </c>
      <c r="C522" s="9">
        <v>5</v>
      </c>
      <c r="D522" s="11">
        <v>0.1</v>
      </c>
      <c r="E522" s="159" t="s">
        <v>110</v>
      </c>
      <c r="F522" s="11">
        <v>0.10968725112763048</v>
      </c>
      <c r="G522" s="11">
        <v>0.114</v>
      </c>
      <c r="H522" s="153" t="s">
        <v>108</v>
      </c>
      <c r="I522" s="11">
        <v>0.13</v>
      </c>
      <c r="J522" s="157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145</v>
      </c>
    </row>
    <row r="523" spans="1:65">
      <c r="A523" s="30"/>
      <c r="B523" s="19">
        <v>1</v>
      </c>
      <c r="C523" s="9">
        <v>6</v>
      </c>
      <c r="D523" s="11">
        <v>0.1</v>
      </c>
      <c r="E523" s="11">
        <v>0.1</v>
      </c>
      <c r="F523" s="11">
        <v>0.11886366446329619</v>
      </c>
      <c r="G523" s="11">
        <v>0.11600000000000001</v>
      </c>
      <c r="H523" s="153" t="s">
        <v>108</v>
      </c>
      <c r="I523" s="11">
        <v>0.13</v>
      </c>
      <c r="J523" s="157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6"/>
    </row>
    <row r="524" spans="1:65">
      <c r="A524" s="30"/>
      <c r="B524" s="20" t="s">
        <v>238</v>
      </c>
      <c r="C524" s="12"/>
      <c r="D524" s="22">
        <v>0.10333333333333333</v>
      </c>
      <c r="E524" s="22">
        <v>0.1</v>
      </c>
      <c r="F524" s="22">
        <v>0.11723515534948825</v>
      </c>
      <c r="G524" s="22">
        <v>0.1125</v>
      </c>
      <c r="H524" s="22" t="s">
        <v>736</v>
      </c>
      <c r="I524" s="22">
        <v>0.12666666666666668</v>
      </c>
      <c r="J524" s="157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6"/>
    </row>
    <row r="525" spans="1:65">
      <c r="A525" s="30"/>
      <c r="B525" s="3" t="s">
        <v>239</v>
      </c>
      <c r="C525" s="29"/>
      <c r="D525" s="11">
        <v>0.1</v>
      </c>
      <c r="E525" s="11">
        <v>0.1</v>
      </c>
      <c r="F525" s="11">
        <v>0.1163611009113019</v>
      </c>
      <c r="G525" s="11">
        <v>0.1135</v>
      </c>
      <c r="H525" s="11" t="s">
        <v>736</v>
      </c>
      <c r="I525" s="11">
        <v>0.13</v>
      </c>
      <c r="J525" s="157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6"/>
    </row>
    <row r="526" spans="1:65">
      <c r="A526" s="30"/>
      <c r="B526" s="3" t="s">
        <v>240</v>
      </c>
      <c r="C526" s="29"/>
      <c r="D526" s="23">
        <v>5.1639777949432199E-3</v>
      </c>
      <c r="E526" s="23">
        <v>0</v>
      </c>
      <c r="F526" s="23">
        <v>8.5303443697318741E-3</v>
      </c>
      <c r="G526" s="23">
        <v>3.9370039370059092E-3</v>
      </c>
      <c r="H526" s="23" t="s">
        <v>736</v>
      </c>
      <c r="I526" s="23">
        <v>5.1639777949432277E-3</v>
      </c>
      <c r="J526" s="221"/>
      <c r="K526" s="222"/>
      <c r="L526" s="222"/>
      <c r="M526" s="222"/>
      <c r="N526" s="222"/>
      <c r="O526" s="222"/>
      <c r="P526" s="222"/>
      <c r="Q526" s="222"/>
      <c r="R526" s="222"/>
      <c r="S526" s="222"/>
      <c r="T526" s="222"/>
      <c r="U526" s="222"/>
      <c r="V526" s="222"/>
      <c r="W526" s="222"/>
      <c r="X526" s="222"/>
      <c r="Y526" s="222"/>
      <c r="Z526" s="222"/>
      <c r="AA526" s="222"/>
      <c r="AB526" s="222"/>
      <c r="AC526" s="222"/>
      <c r="AD526" s="222"/>
      <c r="AE526" s="222"/>
      <c r="AF526" s="222"/>
      <c r="AG526" s="222"/>
      <c r="AH526" s="222"/>
      <c r="AI526" s="222"/>
      <c r="AJ526" s="222"/>
      <c r="AK526" s="222"/>
      <c r="AL526" s="222"/>
      <c r="AM526" s="222"/>
      <c r="AN526" s="222"/>
      <c r="AO526" s="222"/>
      <c r="AP526" s="222"/>
      <c r="AQ526" s="222"/>
      <c r="AR526" s="222"/>
      <c r="AS526" s="222"/>
      <c r="AT526" s="222"/>
      <c r="AU526" s="222"/>
      <c r="AV526" s="222"/>
      <c r="AW526" s="222"/>
      <c r="AX526" s="222"/>
      <c r="AY526" s="222"/>
      <c r="AZ526" s="222"/>
      <c r="BA526" s="222"/>
      <c r="BB526" s="222"/>
      <c r="BC526" s="222"/>
      <c r="BD526" s="222"/>
      <c r="BE526" s="222"/>
      <c r="BF526" s="222"/>
      <c r="BG526" s="222"/>
      <c r="BH526" s="222"/>
      <c r="BI526" s="222"/>
      <c r="BJ526" s="222"/>
      <c r="BK526" s="222"/>
      <c r="BL526" s="222"/>
      <c r="BM526" s="57"/>
    </row>
    <row r="527" spans="1:65">
      <c r="A527" s="30"/>
      <c r="B527" s="3" t="s">
        <v>87</v>
      </c>
      <c r="C527" s="29"/>
      <c r="D527" s="13">
        <v>4.9973978660740839E-2</v>
      </c>
      <c r="E527" s="13">
        <v>0</v>
      </c>
      <c r="F527" s="13">
        <v>7.2762682356688757E-2</v>
      </c>
      <c r="G527" s="13">
        <v>3.4995590551163636E-2</v>
      </c>
      <c r="H527" s="13" t="s">
        <v>736</v>
      </c>
      <c r="I527" s="13">
        <v>4.0768245749551797E-2</v>
      </c>
      <c r="J527" s="157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6"/>
    </row>
    <row r="528" spans="1:65">
      <c r="A528" s="30"/>
      <c r="B528" s="3" t="s">
        <v>241</v>
      </c>
      <c r="C528" s="29"/>
      <c r="D528" s="13">
        <v>-7.941143433017539E-2</v>
      </c>
      <c r="E528" s="13">
        <v>-0.10910783967436322</v>
      </c>
      <c r="F528" s="13">
        <v>4.4438808154172227E-2</v>
      </c>
      <c r="G528" s="13">
        <v>2.2536803663413263E-3</v>
      </c>
      <c r="H528" s="13" t="s">
        <v>736</v>
      </c>
      <c r="I528" s="13">
        <v>0.12846340307913984</v>
      </c>
      <c r="J528" s="157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6"/>
    </row>
    <row r="529" spans="1:65">
      <c r="A529" s="30"/>
      <c r="B529" s="46" t="s">
        <v>242</v>
      </c>
      <c r="C529" s="47"/>
      <c r="D529" s="45">
        <v>0.67</v>
      </c>
      <c r="E529" s="45">
        <v>1.82</v>
      </c>
      <c r="F529" s="45">
        <v>0.14000000000000001</v>
      </c>
      <c r="G529" s="45">
        <v>0.14000000000000001</v>
      </c>
      <c r="H529" s="45">
        <v>51.16</v>
      </c>
      <c r="I529" s="45">
        <v>0.68</v>
      </c>
      <c r="J529" s="157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6"/>
    </row>
    <row r="530" spans="1:65">
      <c r="B530" s="31"/>
      <c r="C530" s="20"/>
      <c r="D530" s="20"/>
      <c r="E530" s="20"/>
      <c r="F530" s="20"/>
      <c r="G530" s="20"/>
      <c r="H530" s="20"/>
      <c r="I530" s="20"/>
      <c r="BM530" s="56"/>
    </row>
    <row r="531" spans="1:65" ht="15">
      <c r="B531" s="8" t="s">
        <v>632</v>
      </c>
      <c r="BM531" s="28" t="s">
        <v>67</v>
      </c>
    </row>
    <row r="532" spans="1:65" ht="15">
      <c r="A532" s="25" t="s">
        <v>55</v>
      </c>
      <c r="B532" s="18" t="s">
        <v>114</v>
      </c>
      <c r="C532" s="15" t="s">
        <v>115</v>
      </c>
      <c r="D532" s="16" t="s">
        <v>234</v>
      </c>
      <c r="E532" s="17" t="s">
        <v>234</v>
      </c>
      <c r="F532" s="17" t="s">
        <v>234</v>
      </c>
      <c r="G532" s="17" t="s">
        <v>234</v>
      </c>
      <c r="H532" s="17" t="s">
        <v>234</v>
      </c>
      <c r="I532" s="17" t="s">
        <v>234</v>
      </c>
      <c r="J532" s="17" t="s">
        <v>234</v>
      </c>
      <c r="K532" s="17" t="s">
        <v>234</v>
      </c>
      <c r="L532" s="17" t="s">
        <v>234</v>
      </c>
      <c r="M532" s="17" t="s">
        <v>234</v>
      </c>
      <c r="N532" s="17" t="s">
        <v>234</v>
      </c>
      <c r="O532" s="17" t="s">
        <v>234</v>
      </c>
      <c r="P532" s="17" t="s">
        <v>234</v>
      </c>
      <c r="Q532" s="17" t="s">
        <v>234</v>
      </c>
      <c r="R532" s="17" t="s">
        <v>234</v>
      </c>
      <c r="S532" s="17" t="s">
        <v>234</v>
      </c>
      <c r="T532" s="17" t="s">
        <v>234</v>
      </c>
      <c r="U532" s="17" t="s">
        <v>234</v>
      </c>
      <c r="V532" s="17" t="s">
        <v>234</v>
      </c>
      <c r="W532" s="17" t="s">
        <v>234</v>
      </c>
      <c r="X532" s="17" t="s">
        <v>234</v>
      </c>
      <c r="Y532" s="17" t="s">
        <v>234</v>
      </c>
      <c r="Z532" s="157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235</v>
      </c>
      <c r="C533" s="9" t="s">
        <v>235</v>
      </c>
      <c r="D533" s="154" t="s">
        <v>245</v>
      </c>
      <c r="E533" s="156" t="s">
        <v>246</v>
      </c>
      <c r="F533" s="156" t="s">
        <v>247</v>
      </c>
      <c r="G533" s="156" t="s">
        <v>248</v>
      </c>
      <c r="H533" s="156" t="s">
        <v>249</v>
      </c>
      <c r="I533" s="156" t="s">
        <v>250</v>
      </c>
      <c r="J533" s="156" t="s">
        <v>251</v>
      </c>
      <c r="K533" s="156" t="s">
        <v>252</v>
      </c>
      <c r="L533" s="156" t="s">
        <v>253</v>
      </c>
      <c r="M533" s="156" t="s">
        <v>254</v>
      </c>
      <c r="N533" s="156" t="s">
        <v>255</v>
      </c>
      <c r="O533" s="156" t="s">
        <v>256</v>
      </c>
      <c r="P533" s="156" t="s">
        <v>257</v>
      </c>
      <c r="Q533" s="156" t="s">
        <v>259</v>
      </c>
      <c r="R533" s="156" t="s">
        <v>260</v>
      </c>
      <c r="S533" s="156" t="s">
        <v>261</v>
      </c>
      <c r="T533" s="156" t="s">
        <v>264</v>
      </c>
      <c r="U533" s="156" t="s">
        <v>266</v>
      </c>
      <c r="V533" s="156" t="s">
        <v>267</v>
      </c>
      <c r="W533" s="156" t="s">
        <v>269</v>
      </c>
      <c r="X533" s="156" t="s">
        <v>270</v>
      </c>
      <c r="Y533" s="156" t="s">
        <v>271</v>
      </c>
      <c r="Z533" s="157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326</v>
      </c>
      <c r="E534" s="11" t="s">
        <v>326</v>
      </c>
      <c r="F534" s="11" t="s">
        <v>104</v>
      </c>
      <c r="G534" s="11" t="s">
        <v>104</v>
      </c>
      <c r="H534" s="11" t="s">
        <v>104</v>
      </c>
      <c r="I534" s="11" t="s">
        <v>104</v>
      </c>
      <c r="J534" s="11" t="s">
        <v>104</v>
      </c>
      <c r="K534" s="11" t="s">
        <v>104</v>
      </c>
      <c r="L534" s="11" t="s">
        <v>326</v>
      </c>
      <c r="M534" s="11" t="s">
        <v>104</v>
      </c>
      <c r="N534" s="11" t="s">
        <v>104</v>
      </c>
      <c r="O534" s="11" t="s">
        <v>104</v>
      </c>
      <c r="P534" s="11" t="s">
        <v>326</v>
      </c>
      <c r="Q534" s="11" t="s">
        <v>104</v>
      </c>
      <c r="R534" s="11" t="s">
        <v>104</v>
      </c>
      <c r="S534" s="11" t="s">
        <v>326</v>
      </c>
      <c r="T534" s="11" t="s">
        <v>103</v>
      </c>
      <c r="U534" s="11" t="s">
        <v>104</v>
      </c>
      <c r="V534" s="11" t="s">
        <v>104</v>
      </c>
      <c r="W534" s="11" t="s">
        <v>104</v>
      </c>
      <c r="X534" s="11" t="s">
        <v>104</v>
      </c>
      <c r="Y534" s="11" t="s">
        <v>104</v>
      </c>
      <c r="Z534" s="157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157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27">
        <v>0.57999999999999996</v>
      </c>
      <c r="E536" s="219">
        <v>0.36</v>
      </c>
      <c r="F536" s="219">
        <v>0.38</v>
      </c>
      <c r="G536" s="219">
        <v>0.35599999999999998</v>
      </c>
      <c r="H536" s="219">
        <v>0.36199999999999999</v>
      </c>
      <c r="I536" s="220">
        <v>0.33800000000000002</v>
      </c>
      <c r="J536" s="219">
        <v>0.36199999999999999</v>
      </c>
      <c r="K536" s="220">
        <v>0.314</v>
      </c>
      <c r="L536" s="219">
        <v>0.37</v>
      </c>
      <c r="M536" s="219">
        <v>0.36</v>
      </c>
      <c r="N536" s="219">
        <v>0.36</v>
      </c>
      <c r="O536" s="219">
        <v>0.37</v>
      </c>
      <c r="P536" s="219">
        <v>0.35917179556653522</v>
      </c>
      <c r="Q536" s="220">
        <v>0.38362539222980474</v>
      </c>
      <c r="R536" s="219">
        <v>0.37</v>
      </c>
      <c r="S536" s="219">
        <v>0.36</v>
      </c>
      <c r="T536" s="227">
        <v>0.3483</v>
      </c>
      <c r="U536" s="220">
        <v>0.47443400000000008</v>
      </c>
      <c r="V536" s="219">
        <v>0.36</v>
      </c>
      <c r="W536" s="219">
        <v>0.37</v>
      </c>
      <c r="X536" s="220">
        <v>0.33</v>
      </c>
      <c r="Y536" s="219">
        <v>0.38</v>
      </c>
      <c r="Z536" s="221"/>
      <c r="AA536" s="222"/>
      <c r="AB536" s="222"/>
      <c r="AC536" s="222"/>
      <c r="AD536" s="222"/>
      <c r="AE536" s="222"/>
      <c r="AF536" s="222"/>
      <c r="AG536" s="222"/>
      <c r="AH536" s="222"/>
      <c r="AI536" s="222"/>
      <c r="AJ536" s="222"/>
      <c r="AK536" s="222"/>
      <c r="AL536" s="222"/>
      <c r="AM536" s="222"/>
      <c r="AN536" s="222"/>
      <c r="AO536" s="222"/>
      <c r="AP536" s="222"/>
      <c r="AQ536" s="222"/>
      <c r="AR536" s="222"/>
      <c r="AS536" s="222"/>
      <c r="AT536" s="222"/>
      <c r="AU536" s="222"/>
      <c r="AV536" s="222"/>
      <c r="AW536" s="222"/>
      <c r="AX536" s="222"/>
      <c r="AY536" s="222"/>
      <c r="AZ536" s="222"/>
      <c r="BA536" s="222"/>
      <c r="BB536" s="222"/>
      <c r="BC536" s="222"/>
      <c r="BD536" s="222"/>
      <c r="BE536" s="222"/>
      <c r="BF536" s="222"/>
      <c r="BG536" s="222"/>
      <c r="BH536" s="222"/>
      <c r="BI536" s="222"/>
      <c r="BJ536" s="222"/>
      <c r="BK536" s="222"/>
      <c r="BL536" s="222"/>
      <c r="BM536" s="223">
        <v>1</v>
      </c>
    </row>
    <row r="537" spans="1:65">
      <c r="A537" s="30"/>
      <c r="B537" s="19">
        <v>1</v>
      </c>
      <c r="C537" s="9">
        <v>2</v>
      </c>
      <c r="D537" s="225">
        <v>0.52</v>
      </c>
      <c r="E537" s="23">
        <v>0.36</v>
      </c>
      <c r="F537" s="23">
        <v>0.38</v>
      </c>
      <c r="G537" s="23">
        <v>0.35599999999999998</v>
      </c>
      <c r="H537" s="23">
        <v>0.34399999999999997</v>
      </c>
      <c r="I537" s="225">
        <v>0.33800000000000002</v>
      </c>
      <c r="J537" s="23">
        <v>0.36199999999999999</v>
      </c>
      <c r="K537" s="225">
        <v>0.32</v>
      </c>
      <c r="L537" s="23">
        <v>0.37</v>
      </c>
      <c r="M537" s="23">
        <v>0.36</v>
      </c>
      <c r="N537" s="23">
        <v>0.36</v>
      </c>
      <c r="O537" s="23">
        <v>0.38</v>
      </c>
      <c r="P537" s="23">
        <v>0.36838265634980499</v>
      </c>
      <c r="Q537" s="225">
        <v>0.37873936855359763</v>
      </c>
      <c r="R537" s="23">
        <v>0.37</v>
      </c>
      <c r="S537" s="23">
        <v>0.36</v>
      </c>
      <c r="T537" s="23">
        <v>0.36909999999999998</v>
      </c>
      <c r="U537" s="225">
        <v>0.475829</v>
      </c>
      <c r="V537" s="23">
        <v>0.36</v>
      </c>
      <c r="W537" s="23">
        <v>0.37</v>
      </c>
      <c r="X537" s="225">
        <v>0.32</v>
      </c>
      <c r="Y537" s="23">
        <v>0.39</v>
      </c>
      <c r="Z537" s="221"/>
      <c r="AA537" s="222"/>
      <c r="AB537" s="222"/>
      <c r="AC537" s="222"/>
      <c r="AD537" s="222"/>
      <c r="AE537" s="222"/>
      <c r="AF537" s="222"/>
      <c r="AG537" s="222"/>
      <c r="AH537" s="222"/>
      <c r="AI537" s="222"/>
      <c r="AJ537" s="222"/>
      <c r="AK537" s="222"/>
      <c r="AL537" s="222"/>
      <c r="AM537" s="222"/>
      <c r="AN537" s="222"/>
      <c r="AO537" s="222"/>
      <c r="AP537" s="222"/>
      <c r="AQ537" s="222"/>
      <c r="AR537" s="222"/>
      <c r="AS537" s="222"/>
      <c r="AT537" s="222"/>
      <c r="AU537" s="222"/>
      <c r="AV537" s="222"/>
      <c r="AW537" s="222"/>
      <c r="AX537" s="222"/>
      <c r="AY537" s="222"/>
      <c r="AZ537" s="222"/>
      <c r="BA537" s="222"/>
      <c r="BB537" s="222"/>
      <c r="BC537" s="222"/>
      <c r="BD537" s="222"/>
      <c r="BE537" s="222"/>
      <c r="BF537" s="222"/>
      <c r="BG537" s="222"/>
      <c r="BH537" s="222"/>
      <c r="BI537" s="222"/>
      <c r="BJ537" s="222"/>
      <c r="BK537" s="222"/>
      <c r="BL537" s="222"/>
      <c r="BM537" s="223" t="e">
        <v>#N/A</v>
      </c>
    </row>
    <row r="538" spans="1:65">
      <c r="A538" s="30"/>
      <c r="B538" s="19">
        <v>1</v>
      </c>
      <c r="C538" s="9">
        <v>3</v>
      </c>
      <c r="D538" s="225">
        <v>0.51</v>
      </c>
      <c r="E538" s="23">
        <v>0.36</v>
      </c>
      <c r="F538" s="23">
        <v>0.38</v>
      </c>
      <c r="G538" s="23">
        <v>0.33800000000000002</v>
      </c>
      <c r="H538" s="23">
        <v>0.35599999999999998</v>
      </c>
      <c r="I538" s="225">
        <v>0.33200000000000002</v>
      </c>
      <c r="J538" s="23">
        <v>0.374</v>
      </c>
      <c r="K538" s="225">
        <v>0.32</v>
      </c>
      <c r="L538" s="23">
        <v>0.35</v>
      </c>
      <c r="M538" s="23">
        <v>0.38</v>
      </c>
      <c r="N538" s="23">
        <v>0.36</v>
      </c>
      <c r="O538" s="23">
        <v>0.36</v>
      </c>
      <c r="P538" s="23">
        <v>0.35939744951288222</v>
      </c>
      <c r="Q538" s="225">
        <v>0.40774176295109771</v>
      </c>
      <c r="R538" s="23">
        <v>0.37</v>
      </c>
      <c r="S538" s="23">
        <v>0.36</v>
      </c>
      <c r="T538" s="23">
        <v>0.37119999999999997</v>
      </c>
      <c r="U538" s="225">
        <v>0.47586899999999993</v>
      </c>
      <c r="V538" s="23">
        <v>0.35</v>
      </c>
      <c r="W538" s="23">
        <v>0.37</v>
      </c>
      <c r="X538" s="225">
        <v>0.33</v>
      </c>
      <c r="Y538" s="23">
        <v>0.39</v>
      </c>
      <c r="Z538" s="221"/>
      <c r="AA538" s="222"/>
      <c r="AB538" s="222"/>
      <c r="AC538" s="222"/>
      <c r="AD538" s="222"/>
      <c r="AE538" s="222"/>
      <c r="AF538" s="222"/>
      <c r="AG538" s="222"/>
      <c r="AH538" s="222"/>
      <c r="AI538" s="222"/>
      <c r="AJ538" s="222"/>
      <c r="AK538" s="222"/>
      <c r="AL538" s="222"/>
      <c r="AM538" s="222"/>
      <c r="AN538" s="222"/>
      <c r="AO538" s="222"/>
      <c r="AP538" s="222"/>
      <c r="AQ538" s="222"/>
      <c r="AR538" s="222"/>
      <c r="AS538" s="222"/>
      <c r="AT538" s="222"/>
      <c r="AU538" s="222"/>
      <c r="AV538" s="222"/>
      <c r="AW538" s="222"/>
      <c r="AX538" s="222"/>
      <c r="AY538" s="222"/>
      <c r="AZ538" s="222"/>
      <c r="BA538" s="222"/>
      <c r="BB538" s="222"/>
      <c r="BC538" s="222"/>
      <c r="BD538" s="222"/>
      <c r="BE538" s="222"/>
      <c r="BF538" s="222"/>
      <c r="BG538" s="222"/>
      <c r="BH538" s="222"/>
      <c r="BI538" s="222"/>
      <c r="BJ538" s="222"/>
      <c r="BK538" s="222"/>
      <c r="BL538" s="222"/>
      <c r="BM538" s="223">
        <v>16</v>
      </c>
    </row>
    <row r="539" spans="1:65">
      <c r="A539" s="30"/>
      <c r="B539" s="19">
        <v>1</v>
      </c>
      <c r="C539" s="9">
        <v>4</v>
      </c>
      <c r="D539" s="225">
        <v>0.52</v>
      </c>
      <c r="E539" s="23">
        <v>0.36</v>
      </c>
      <c r="F539" s="23">
        <v>0.38</v>
      </c>
      <c r="G539" s="23">
        <v>0.35</v>
      </c>
      <c r="H539" s="23">
        <v>0.36799999999999999</v>
      </c>
      <c r="I539" s="225">
        <v>0.33200000000000002</v>
      </c>
      <c r="J539" s="23">
        <v>0.36199999999999999</v>
      </c>
      <c r="K539" s="225">
        <v>0.33200000000000002</v>
      </c>
      <c r="L539" s="23">
        <v>0.36</v>
      </c>
      <c r="M539" s="23">
        <v>0.38</v>
      </c>
      <c r="N539" s="23">
        <v>0.37</v>
      </c>
      <c r="O539" s="23">
        <v>0.38</v>
      </c>
      <c r="P539" s="23">
        <v>0.36145352799033043</v>
      </c>
      <c r="Q539" s="225">
        <v>0.40008608689021147</v>
      </c>
      <c r="R539" s="23">
        <v>0.37</v>
      </c>
      <c r="S539" s="23">
        <v>0.36</v>
      </c>
      <c r="T539" s="23">
        <v>0.37680000000000002</v>
      </c>
      <c r="U539" s="225">
        <v>0.47572700000000001</v>
      </c>
      <c r="V539" s="23">
        <v>0.35</v>
      </c>
      <c r="W539" s="23">
        <v>0.37</v>
      </c>
      <c r="X539" s="225">
        <v>0.33</v>
      </c>
      <c r="Y539" s="23">
        <v>0.38</v>
      </c>
      <c r="Z539" s="221"/>
      <c r="AA539" s="222"/>
      <c r="AB539" s="222"/>
      <c r="AC539" s="222"/>
      <c r="AD539" s="222"/>
      <c r="AE539" s="222"/>
      <c r="AF539" s="222"/>
      <c r="AG539" s="222"/>
      <c r="AH539" s="222"/>
      <c r="AI539" s="222"/>
      <c r="AJ539" s="222"/>
      <c r="AK539" s="222"/>
      <c r="AL539" s="222"/>
      <c r="AM539" s="222"/>
      <c r="AN539" s="222"/>
      <c r="AO539" s="222"/>
      <c r="AP539" s="222"/>
      <c r="AQ539" s="222"/>
      <c r="AR539" s="222"/>
      <c r="AS539" s="222"/>
      <c r="AT539" s="222"/>
      <c r="AU539" s="222"/>
      <c r="AV539" s="222"/>
      <c r="AW539" s="222"/>
      <c r="AX539" s="222"/>
      <c r="AY539" s="222"/>
      <c r="AZ539" s="222"/>
      <c r="BA539" s="222"/>
      <c r="BB539" s="222"/>
      <c r="BC539" s="222"/>
      <c r="BD539" s="222"/>
      <c r="BE539" s="222"/>
      <c r="BF539" s="222"/>
      <c r="BG539" s="222"/>
      <c r="BH539" s="222"/>
      <c r="BI539" s="222"/>
      <c r="BJ539" s="222"/>
      <c r="BK539" s="222"/>
      <c r="BL539" s="222"/>
      <c r="BM539" s="223">
        <v>0.36505964135059699</v>
      </c>
    </row>
    <row r="540" spans="1:65">
      <c r="A540" s="30"/>
      <c r="B540" s="19">
        <v>1</v>
      </c>
      <c r="C540" s="9">
        <v>5</v>
      </c>
      <c r="D540" s="225">
        <v>0.53</v>
      </c>
      <c r="E540" s="23">
        <v>0.35</v>
      </c>
      <c r="F540" s="228">
        <v>0.42</v>
      </c>
      <c r="G540" s="23">
        <v>0.35599999999999998</v>
      </c>
      <c r="H540" s="23">
        <v>0.374</v>
      </c>
      <c r="I540" s="225">
        <v>0.33800000000000002</v>
      </c>
      <c r="J540" s="23">
        <v>0.35</v>
      </c>
      <c r="K540" s="225">
        <v>0.33200000000000002</v>
      </c>
      <c r="L540" s="23">
        <v>0.36</v>
      </c>
      <c r="M540" s="23">
        <v>0.38</v>
      </c>
      <c r="N540" s="23">
        <v>0.36</v>
      </c>
      <c r="O540" s="23">
        <v>0.36</v>
      </c>
      <c r="P540" s="23">
        <v>0.37864806742147344</v>
      </c>
      <c r="Q540" s="225">
        <v>0.40859680651433333</v>
      </c>
      <c r="R540" s="23">
        <v>0.36</v>
      </c>
      <c r="S540" s="23">
        <v>0.35000000000000003</v>
      </c>
      <c r="T540" s="23">
        <v>0.37059999999999998</v>
      </c>
      <c r="U540" s="225">
        <v>0.47442500000000004</v>
      </c>
      <c r="V540" s="23">
        <v>0.37</v>
      </c>
      <c r="W540" s="23">
        <v>0.37</v>
      </c>
      <c r="X540" s="225">
        <v>0.32</v>
      </c>
      <c r="Y540" s="23">
        <v>0.37</v>
      </c>
      <c r="Z540" s="221"/>
      <c r="AA540" s="222"/>
      <c r="AB540" s="222"/>
      <c r="AC540" s="222"/>
      <c r="AD540" s="222"/>
      <c r="AE540" s="222"/>
      <c r="AF540" s="222"/>
      <c r="AG540" s="222"/>
      <c r="AH540" s="222"/>
      <c r="AI540" s="222"/>
      <c r="AJ540" s="222"/>
      <c r="AK540" s="222"/>
      <c r="AL540" s="222"/>
      <c r="AM540" s="222"/>
      <c r="AN540" s="222"/>
      <c r="AO540" s="222"/>
      <c r="AP540" s="222"/>
      <c r="AQ540" s="222"/>
      <c r="AR540" s="222"/>
      <c r="AS540" s="222"/>
      <c r="AT540" s="222"/>
      <c r="AU540" s="222"/>
      <c r="AV540" s="222"/>
      <c r="AW540" s="222"/>
      <c r="AX540" s="222"/>
      <c r="AY540" s="222"/>
      <c r="AZ540" s="222"/>
      <c r="BA540" s="222"/>
      <c r="BB540" s="222"/>
      <c r="BC540" s="222"/>
      <c r="BD540" s="222"/>
      <c r="BE540" s="222"/>
      <c r="BF540" s="222"/>
      <c r="BG540" s="222"/>
      <c r="BH540" s="222"/>
      <c r="BI540" s="222"/>
      <c r="BJ540" s="222"/>
      <c r="BK540" s="222"/>
      <c r="BL540" s="222"/>
      <c r="BM540" s="223">
        <v>146</v>
      </c>
    </row>
    <row r="541" spans="1:65">
      <c r="A541" s="30"/>
      <c r="B541" s="19">
        <v>1</v>
      </c>
      <c r="C541" s="9">
        <v>6</v>
      </c>
      <c r="D541" s="225">
        <v>0.52</v>
      </c>
      <c r="E541" s="23">
        <v>0.36</v>
      </c>
      <c r="F541" s="228">
        <v>0.40999999999999992</v>
      </c>
      <c r="G541" s="23">
        <v>0.33800000000000002</v>
      </c>
      <c r="H541" s="23">
        <v>0.36199999999999999</v>
      </c>
      <c r="I541" s="225">
        <v>0.33800000000000002</v>
      </c>
      <c r="J541" s="23">
        <v>0.35</v>
      </c>
      <c r="K541" s="225">
        <v>0.34399999999999997</v>
      </c>
      <c r="L541" s="23">
        <v>0.35</v>
      </c>
      <c r="M541" s="23">
        <v>0.37</v>
      </c>
      <c r="N541" s="23">
        <v>0.35</v>
      </c>
      <c r="O541" s="23">
        <v>0.35</v>
      </c>
      <c r="P541" s="23">
        <v>0.36655576356528818</v>
      </c>
      <c r="Q541" s="225">
        <v>0.4078172960292169</v>
      </c>
      <c r="R541" s="23">
        <v>0.36</v>
      </c>
      <c r="S541" s="23">
        <v>0.36</v>
      </c>
      <c r="T541" s="23">
        <v>0.3669</v>
      </c>
      <c r="U541" s="225">
        <v>0.469887</v>
      </c>
      <c r="V541" s="23">
        <v>0.38</v>
      </c>
      <c r="W541" s="23">
        <v>0.37</v>
      </c>
      <c r="X541" s="225">
        <v>0.33</v>
      </c>
      <c r="Y541" s="23">
        <v>0.38</v>
      </c>
      <c r="Z541" s="221"/>
      <c r="AA541" s="222"/>
      <c r="AB541" s="222"/>
      <c r="AC541" s="222"/>
      <c r="AD541" s="222"/>
      <c r="AE541" s="222"/>
      <c r="AF541" s="222"/>
      <c r="AG541" s="222"/>
      <c r="AH541" s="222"/>
      <c r="AI541" s="222"/>
      <c r="AJ541" s="222"/>
      <c r="AK541" s="222"/>
      <c r="AL541" s="222"/>
      <c r="AM541" s="222"/>
      <c r="AN541" s="222"/>
      <c r="AO541" s="222"/>
      <c r="AP541" s="222"/>
      <c r="AQ541" s="222"/>
      <c r="AR541" s="222"/>
      <c r="AS541" s="222"/>
      <c r="AT541" s="222"/>
      <c r="AU541" s="222"/>
      <c r="AV541" s="222"/>
      <c r="AW541" s="222"/>
      <c r="AX541" s="222"/>
      <c r="AY541" s="222"/>
      <c r="AZ541" s="222"/>
      <c r="BA541" s="222"/>
      <c r="BB541" s="222"/>
      <c r="BC541" s="222"/>
      <c r="BD541" s="222"/>
      <c r="BE541" s="222"/>
      <c r="BF541" s="222"/>
      <c r="BG541" s="222"/>
      <c r="BH541" s="222"/>
      <c r="BI541" s="222"/>
      <c r="BJ541" s="222"/>
      <c r="BK541" s="222"/>
      <c r="BL541" s="222"/>
      <c r="BM541" s="57"/>
    </row>
    <row r="542" spans="1:65">
      <c r="A542" s="30"/>
      <c r="B542" s="20" t="s">
        <v>238</v>
      </c>
      <c r="C542" s="12"/>
      <c r="D542" s="226">
        <v>0.53</v>
      </c>
      <c r="E542" s="226">
        <v>0.35833333333333334</v>
      </c>
      <c r="F542" s="226">
        <v>0.39166666666666661</v>
      </c>
      <c r="G542" s="226">
        <v>0.34899999999999998</v>
      </c>
      <c r="H542" s="226">
        <v>0.36099999999999999</v>
      </c>
      <c r="I542" s="226">
        <v>0.33600000000000002</v>
      </c>
      <c r="J542" s="226">
        <v>0.36000000000000004</v>
      </c>
      <c r="K542" s="226">
        <v>0.32700000000000001</v>
      </c>
      <c r="L542" s="226">
        <v>0.35999999999999993</v>
      </c>
      <c r="M542" s="226">
        <v>0.37166666666666665</v>
      </c>
      <c r="N542" s="226">
        <v>0.36000000000000004</v>
      </c>
      <c r="O542" s="226">
        <v>0.36666666666666664</v>
      </c>
      <c r="P542" s="226">
        <v>0.36560154340105239</v>
      </c>
      <c r="Q542" s="226">
        <v>0.39776778552804365</v>
      </c>
      <c r="R542" s="226">
        <v>0.36666666666666664</v>
      </c>
      <c r="S542" s="226">
        <v>0.35833333333333334</v>
      </c>
      <c r="T542" s="226">
        <v>0.36715000000000003</v>
      </c>
      <c r="U542" s="226">
        <v>0.47436183333333332</v>
      </c>
      <c r="V542" s="226">
        <v>0.36166666666666664</v>
      </c>
      <c r="W542" s="226">
        <v>0.37000000000000005</v>
      </c>
      <c r="X542" s="226">
        <v>0.32666666666666672</v>
      </c>
      <c r="Y542" s="226">
        <v>0.38166666666666665</v>
      </c>
      <c r="Z542" s="221"/>
      <c r="AA542" s="222"/>
      <c r="AB542" s="222"/>
      <c r="AC542" s="222"/>
      <c r="AD542" s="222"/>
      <c r="AE542" s="222"/>
      <c r="AF542" s="222"/>
      <c r="AG542" s="222"/>
      <c r="AH542" s="222"/>
      <c r="AI542" s="222"/>
      <c r="AJ542" s="222"/>
      <c r="AK542" s="222"/>
      <c r="AL542" s="222"/>
      <c r="AM542" s="222"/>
      <c r="AN542" s="222"/>
      <c r="AO542" s="222"/>
      <c r="AP542" s="222"/>
      <c r="AQ542" s="222"/>
      <c r="AR542" s="222"/>
      <c r="AS542" s="222"/>
      <c r="AT542" s="222"/>
      <c r="AU542" s="222"/>
      <c r="AV542" s="222"/>
      <c r="AW542" s="222"/>
      <c r="AX542" s="222"/>
      <c r="AY542" s="222"/>
      <c r="AZ542" s="222"/>
      <c r="BA542" s="222"/>
      <c r="BB542" s="222"/>
      <c r="BC542" s="222"/>
      <c r="BD542" s="222"/>
      <c r="BE542" s="222"/>
      <c r="BF542" s="222"/>
      <c r="BG542" s="222"/>
      <c r="BH542" s="222"/>
      <c r="BI542" s="222"/>
      <c r="BJ542" s="222"/>
      <c r="BK542" s="222"/>
      <c r="BL542" s="222"/>
      <c r="BM542" s="57"/>
    </row>
    <row r="543" spans="1:65">
      <c r="A543" s="30"/>
      <c r="B543" s="3" t="s">
        <v>239</v>
      </c>
      <c r="C543" s="29"/>
      <c r="D543" s="23">
        <v>0.52</v>
      </c>
      <c r="E543" s="23">
        <v>0.36</v>
      </c>
      <c r="F543" s="23">
        <v>0.38</v>
      </c>
      <c r="G543" s="23">
        <v>0.35299999999999998</v>
      </c>
      <c r="H543" s="23">
        <v>0.36199999999999999</v>
      </c>
      <c r="I543" s="23">
        <v>0.33800000000000002</v>
      </c>
      <c r="J543" s="23">
        <v>0.36199999999999999</v>
      </c>
      <c r="K543" s="23">
        <v>0.32600000000000001</v>
      </c>
      <c r="L543" s="23">
        <v>0.36</v>
      </c>
      <c r="M543" s="23">
        <v>0.375</v>
      </c>
      <c r="N543" s="23">
        <v>0.36</v>
      </c>
      <c r="O543" s="23">
        <v>0.36499999999999999</v>
      </c>
      <c r="P543" s="23">
        <v>0.36400464577780933</v>
      </c>
      <c r="Q543" s="23">
        <v>0.40391392492065459</v>
      </c>
      <c r="R543" s="23">
        <v>0.37</v>
      </c>
      <c r="S543" s="23">
        <v>0.36</v>
      </c>
      <c r="T543" s="23">
        <v>0.36985000000000001</v>
      </c>
      <c r="U543" s="23">
        <v>0.47508050000000002</v>
      </c>
      <c r="V543" s="23">
        <v>0.36</v>
      </c>
      <c r="W543" s="23">
        <v>0.37</v>
      </c>
      <c r="X543" s="23">
        <v>0.33</v>
      </c>
      <c r="Y543" s="23">
        <v>0.38</v>
      </c>
      <c r="Z543" s="221"/>
      <c r="AA543" s="222"/>
      <c r="AB543" s="222"/>
      <c r="AC543" s="222"/>
      <c r="AD543" s="222"/>
      <c r="AE543" s="222"/>
      <c r="AF543" s="222"/>
      <c r="AG543" s="222"/>
      <c r="AH543" s="222"/>
      <c r="AI543" s="222"/>
      <c r="AJ543" s="222"/>
      <c r="AK543" s="222"/>
      <c r="AL543" s="222"/>
      <c r="AM543" s="222"/>
      <c r="AN543" s="222"/>
      <c r="AO543" s="222"/>
      <c r="AP543" s="222"/>
      <c r="AQ543" s="222"/>
      <c r="AR543" s="222"/>
      <c r="AS543" s="222"/>
      <c r="AT543" s="222"/>
      <c r="AU543" s="222"/>
      <c r="AV543" s="222"/>
      <c r="AW543" s="222"/>
      <c r="AX543" s="222"/>
      <c r="AY543" s="222"/>
      <c r="AZ543" s="222"/>
      <c r="BA543" s="222"/>
      <c r="BB543" s="222"/>
      <c r="BC543" s="222"/>
      <c r="BD543" s="222"/>
      <c r="BE543" s="222"/>
      <c r="BF543" s="222"/>
      <c r="BG543" s="222"/>
      <c r="BH543" s="222"/>
      <c r="BI543" s="222"/>
      <c r="BJ543" s="222"/>
      <c r="BK543" s="222"/>
      <c r="BL543" s="222"/>
      <c r="BM543" s="57"/>
    </row>
    <row r="544" spans="1:65">
      <c r="A544" s="30"/>
      <c r="B544" s="3" t="s">
        <v>240</v>
      </c>
      <c r="C544" s="29"/>
      <c r="D544" s="23">
        <v>2.5298221281347014E-2</v>
      </c>
      <c r="E544" s="23">
        <v>4.0824829046386332E-3</v>
      </c>
      <c r="F544" s="23">
        <v>1.8348478592697157E-2</v>
      </c>
      <c r="G544" s="23">
        <v>8.8317608663278264E-3</v>
      </c>
      <c r="H544" s="23">
        <v>1.0334408546211061E-2</v>
      </c>
      <c r="I544" s="23">
        <v>3.0983866769659367E-3</v>
      </c>
      <c r="J544" s="23">
        <v>9.0332718325089809E-3</v>
      </c>
      <c r="K544" s="23">
        <v>1.10090871556183E-2</v>
      </c>
      <c r="L544" s="23">
        <v>8.9442719099991665E-3</v>
      </c>
      <c r="M544" s="23">
        <v>9.8319208025017587E-3</v>
      </c>
      <c r="N544" s="23">
        <v>6.324555320336764E-3</v>
      </c>
      <c r="O544" s="23">
        <v>1.2110601416389978E-2</v>
      </c>
      <c r="P544" s="23">
        <v>7.4282620364022264E-3</v>
      </c>
      <c r="Q544" s="23">
        <v>1.3305660783527988E-2</v>
      </c>
      <c r="R544" s="23">
        <v>5.1639777949432277E-3</v>
      </c>
      <c r="S544" s="23">
        <v>4.0824829046386115E-3</v>
      </c>
      <c r="T544" s="23">
        <v>9.804233779342475E-3</v>
      </c>
      <c r="U544" s="23">
        <v>2.2943905872075568E-3</v>
      </c>
      <c r="V544" s="23">
        <v>1.1690451944500132E-2</v>
      </c>
      <c r="W544" s="23">
        <v>6.0809419444881171E-17</v>
      </c>
      <c r="X544" s="23">
        <v>5.1639777949432268E-3</v>
      </c>
      <c r="Y544" s="23">
        <v>7.5277265270908165E-3</v>
      </c>
      <c r="Z544" s="221"/>
      <c r="AA544" s="222"/>
      <c r="AB544" s="222"/>
      <c r="AC544" s="222"/>
      <c r="AD544" s="222"/>
      <c r="AE544" s="222"/>
      <c r="AF544" s="222"/>
      <c r="AG544" s="222"/>
      <c r="AH544" s="222"/>
      <c r="AI544" s="222"/>
      <c r="AJ544" s="222"/>
      <c r="AK544" s="222"/>
      <c r="AL544" s="222"/>
      <c r="AM544" s="222"/>
      <c r="AN544" s="222"/>
      <c r="AO544" s="222"/>
      <c r="AP544" s="222"/>
      <c r="AQ544" s="222"/>
      <c r="AR544" s="222"/>
      <c r="AS544" s="222"/>
      <c r="AT544" s="222"/>
      <c r="AU544" s="222"/>
      <c r="AV544" s="222"/>
      <c r="AW544" s="222"/>
      <c r="AX544" s="222"/>
      <c r="AY544" s="222"/>
      <c r="AZ544" s="222"/>
      <c r="BA544" s="222"/>
      <c r="BB544" s="222"/>
      <c r="BC544" s="222"/>
      <c r="BD544" s="222"/>
      <c r="BE544" s="222"/>
      <c r="BF544" s="222"/>
      <c r="BG544" s="222"/>
      <c r="BH544" s="222"/>
      <c r="BI544" s="222"/>
      <c r="BJ544" s="222"/>
      <c r="BK544" s="222"/>
      <c r="BL544" s="222"/>
      <c r="BM544" s="57"/>
    </row>
    <row r="545" spans="1:65">
      <c r="A545" s="30"/>
      <c r="B545" s="3" t="s">
        <v>87</v>
      </c>
      <c r="C545" s="29"/>
      <c r="D545" s="13">
        <v>4.7732492983673609E-2</v>
      </c>
      <c r="E545" s="13">
        <v>1.1392975547828744E-2</v>
      </c>
      <c r="F545" s="13">
        <v>4.6847179385609769E-2</v>
      </c>
      <c r="G545" s="13">
        <v>2.5305905061111252E-2</v>
      </c>
      <c r="H545" s="13">
        <v>2.8627170488119281E-2</v>
      </c>
      <c r="I545" s="13">
        <v>9.2213889195414782E-3</v>
      </c>
      <c r="J545" s="13">
        <v>2.5092421756969387E-2</v>
      </c>
      <c r="K545" s="13">
        <v>3.366693319760948E-2</v>
      </c>
      <c r="L545" s="13">
        <v>2.4845199749997691E-2</v>
      </c>
      <c r="M545" s="13">
        <v>2.6453598571753612E-2</v>
      </c>
      <c r="N545" s="13">
        <v>1.7568209223157674E-2</v>
      </c>
      <c r="O545" s="13">
        <v>3.3028912953790852E-2</v>
      </c>
      <c r="P545" s="13">
        <v>2.0317917608607239E-2</v>
      </c>
      <c r="Q545" s="13">
        <v>3.3450825500774259E-2</v>
      </c>
      <c r="R545" s="13">
        <v>1.4083575804390623E-2</v>
      </c>
      <c r="S545" s="13">
        <v>1.1392975547828683E-2</v>
      </c>
      <c r="T545" s="13">
        <v>2.6703619172933336E-2</v>
      </c>
      <c r="U545" s="13">
        <v>4.8367942485695132E-3</v>
      </c>
      <c r="V545" s="13">
        <v>3.2323830261290688E-2</v>
      </c>
      <c r="W545" s="13">
        <v>1.643497822834626E-16</v>
      </c>
      <c r="X545" s="13">
        <v>1.5808095290642529E-2</v>
      </c>
      <c r="Y545" s="13">
        <v>1.9723300944342752E-2</v>
      </c>
      <c r="Z545" s="157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A546" s="30"/>
      <c r="B546" s="3" t="s">
        <v>241</v>
      </c>
      <c r="C546" s="29"/>
      <c r="D546" s="13">
        <v>0.45181756613571311</v>
      </c>
      <c r="E546" s="13">
        <v>-1.8425230442835505E-2</v>
      </c>
      <c r="F546" s="13">
        <v>7.2884050446202719E-2</v>
      </c>
      <c r="G546" s="13">
        <v>-4.3991829091766466E-2</v>
      </c>
      <c r="H546" s="13">
        <v>-1.11204879717125E-2</v>
      </c>
      <c r="I546" s="13">
        <v>-7.9602448638491308E-2</v>
      </c>
      <c r="J546" s="13">
        <v>-1.3859766398383488E-2</v>
      </c>
      <c r="K546" s="13">
        <v>-0.10425595447853175</v>
      </c>
      <c r="L546" s="13">
        <v>-1.3859766398383822E-2</v>
      </c>
      <c r="M546" s="13">
        <v>1.8098481912779851E-2</v>
      </c>
      <c r="N546" s="13">
        <v>-1.3859766398383488E-2</v>
      </c>
      <c r="O546" s="13">
        <v>4.4020897794239122E-3</v>
      </c>
      <c r="P546" s="13">
        <v>1.4844205961812573E-3</v>
      </c>
      <c r="Q546" s="13">
        <v>8.9596713721729504E-2</v>
      </c>
      <c r="R546" s="13">
        <v>4.4020897794239122E-3</v>
      </c>
      <c r="S546" s="13">
        <v>-1.8425230442835505E-2</v>
      </c>
      <c r="T546" s="13">
        <v>5.7260743523153135E-3</v>
      </c>
      <c r="U546" s="13">
        <v>0.29940913648617862</v>
      </c>
      <c r="V546" s="13">
        <v>-9.2943023539318048E-3</v>
      </c>
      <c r="W546" s="13">
        <v>1.3533017868328168E-2</v>
      </c>
      <c r="X546" s="13">
        <v>-0.10516904728742205</v>
      </c>
      <c r="Y546" s="13">
        <v>4.5491266179491285E-2</v>
      </c>
      <c r="Z546" s="157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6"/>
    </row>
    <row r="547" spans="1:65">
      <c r="A547" s="30"/>
      <c r="B547" s="46" t="s">
        <v>242</v>
      </c>
      <c r="C547" s="47"/>
      <c r="D547" s="45">
        <v>19.23</v>
      </c>
      <c r="E547" s="45">
        <v>0.61</v>
      </c>
      <c r="F547" s="45">
        <v>3.24</v>
      </c>
      <c r="G547" s="45">
        <v>1.72</v>
      </c>
      <c r="H547" s="45">
        <v>0.32</v>
      </c>
      <c r="I547" s="45">
        <v>3.23</v>
      </c>
      <c r="J547" s="45">
        <v>0.44</v>
      </c>
      <c r="K547" s="45">
        <v>4.2699999999999996</v>
      </c>
      <c r="L547" s="45">
        <v>0.42</v>
      </c>
      <c r="M547" s="45">
        <v>0.93</v>
      </c>
      <c r="N547" s="45">
        <v>0.42</v>
      </c>
      <c r="O547" s="45">
        <v>0.35</v>
      </c>
      <c r="P547" s="45">
        <v>0.23</v>
      </c>
      <c r="Q547" s="45">
        <v>3.95</v>
      </c>
      <c r="R547" s="45">
        <v>0.35</v>
      </c>
      <c r="S547" s="45">
        <v>0.61</v>
      </c>
      <c r="T547" s="45">
        <v>0.41</v>
      </c>
      <c r="U547" s="45">
        <v>12.8</v>
      </c>
      <c r="V547" s="45">
        <v>0.23</v>
      </c>
      <c r="W547" s="45">
        <v>0.74</v>
      </c>
      <c r="X547" s="45">
        <v>4.2699999999999996</v>
      </c>
      <c r="Y547" s="45">
        <v>2.08</v>
      </c>
      <c r="Z547" s="157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6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BM548" s="56"/>
    </row>
    <row r="549" spans="1:65" ht="15">
      <c r="B549" s="8" t="s">
        <v>633</v>
      </c>
      <c r="BM549" s="28" t="s">
        <v>67</v>
      </c>
    </row>
    <row r="550" spans="1:65" ht="15">
      <c r="A550" s="25" t="s">
        <v>56</v>
      </c>
      <c r="B550" s="18" t="s">
        <v>114</v>
      </c>
      <c r="C550" s="15" t="s">
        <v>115</v>
      </c>
      <c r="D550" s="16" t="s">
        <v>234</v>
      </c>
      <c r="E550" s="17" t="s">
        <v>234</v>
      </c>
      <c r="F550" s="17" t="s">
        <v>234</v>
      </c>
      <c r="G550" s="17" t="s">
        <v>234</v>
      </c>
      <c r="H550" s="17" t="s">
        <v>234</v>
      </c>
      <c r="I550" s="17" t="s">
        <v>234</v>
      </c>
      <c r="J550" s="17" t="s">
        <v>234</v>
      </c>
      <c r="K550" s="17" t="s">
        <v>234</v>
      </c>
      <c r="L550" s="17" t="s">
        <v>234</v>
      </c>
      <c r="M550" s="17" t="s">
        <v>234</v>
      </c>
      <c r="N550" s="17" t="s">
        <v>234</v>
      </c>
      <c r="O550" s="17" t="s">
        <v>234</v>
      </c>
      <c r="P550" s="17" t="s">
        <v>234</v>
      </c>
      <c r="Q550" s="17" t="s">
        <v>234</v>
      </c>
      <c r="R550" s="17" t="s">
        <v>234</v>
      </c>
      <c r="S550" s="17" t="s">
        <v>234</v>
      </c>
      <c r="T550" s="17" t="s">
        <v>234</v>
      </c>
      <c r="U550" s="17" t="s">
        <v>234</v>
      </c>
      <c r="V550" s="17" t="s">
        <v>234</v>
      </c>
      <c r="W550" s="17" t="s">
        <v>234</v>
      </c>
      <c r="X550" s="17" t="s">
        <v>234</v>
      </c>
      <c r="Y550" s="17" t="s">
        <v>234</v>
      </c>
      <c r="Z550" s="157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235</v>
      </c>
      <c r="C551" s="9" t="s">
        <v>235</v>
      </c>
      <c r="D551" s="154" t="s">
        <v>245</v>
      </c>
      <c r="E551" s="156" t="s">
        <v>246</v>
      </c>
      <c r="F551" s="156" t="s">
        <v>247</v>
      </c>
      <c r="G551" s="156" t="s">
        <v>248</v>
      </c>
      <c r="H551" s="156" t="s">
        <v>249</v>
      </c>
      <c r="I551" s="156" t="s">
        <v>250</v>
      </c>
      <c r="J551" s="156" t="s">
        <v>251</v>
      </c>
      <c r="K551" s="156" t="s">
        <v>252</v>
      </c>
      <c r="L551" s="156" t="s">
        <v>253</v>
      </c>
      <c r="M551" s="156" t="s">
        <v>254</v>
      </c>
      <c r="N551" s="156" t="s">
        <v>255</v>
      </c>
      <c r="O551" s="156" t="s">
        <v>256</v>
      </c>
      <c r="P551" s="156" t="s">
        <v>257</v>
      </c>
      <c r="Q551" s="156" t="s">
        <v>259</v>
      </c>
      <c r="R551" s="156" t="s">
        <v>260</v>
      </c>
      <c r="S551" s="156" t="s">
        <v>261</v>
      </c>
      <c r="T551" s="156" t="s">
        <v>264</v>
      </c>
      <c r="U551" s="156" t="s">
        <v>267</v>
      </c>
      <c r="V551" s="156" t="s">
        <v>269</v>
      </c>
      <c r="W551" s="156" t="s">
        <v>270</v>
      </c>
      <c r="X551" s="156" t="s">
        <v>271</v>
      </c>
      <c r="Y551" s="156" t="s">
        <v>236</v>
      </c>
      <c r="Z551" s="157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326</v>
      </c>
      <c r="E552" s="11" t="s">
        <v>326</v>
      </c>
      <c r="F552" s="11" t="s">
        <v>104</v>
      </c>
      <c r="G552" s="11" t="s">
        <v>104</v>
      </c>
      <c r="H552" s="11" t="s">
        <v>104</v>
      </c>
      <c r="I552" s="11" t="s">
        <v>104</v>
      </c>
      <c r="J552" s="11" t="s">
        <v>104</v>
      </c>
      <c r="K552" s="11" t="s">
        <v>104</v>
      </c>
      <c r="L552" s="11" t="s">
        <v>326</v>
      </c>
      <c r="M552" s="11" t="s">
        <v>104</v>
      </c>
      <c r="N552" s="11" t="s">
        <v>104</v>
      </c>
      <c r="O552" s="11" t="s">
        <v>104</v>
      </c>
      <c r="P552" s="11" t="s">
        <v>326</v>
      </c>
      <c r="Q552" s="11" t="s">
        <v>104</v>
      </c>
      <c r="R552" s="11" t="s">
        <v>104</v>
      </c>
      <c r="S552" s="11" t="s">
        <v>326</v>
      </c>
      <c r="T552" s="11" t="s">
        <v>103</v>
      </c>
      <c r="U552" s="11" t="s">
        <v>104</v>
      </c>
      <c r="V552" s="11" t="s">
        <v>104</v>
      </c>
      <c r="W552" s="11" t="s">
        <v>104</v>
      </c>
      <c r="X552" s="11" t="s">
        <v>104</v>
      </c>
      <c r="Y552" s="11" t="s">
        <v>326</v>
      </c>
      <c r="Z552" s="157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157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19">
        <v>0.17949999999999999</v>
      </c>
      <c r="E554" s="219">
        <v>0.187</v>
      </c>
      <c r="F554" s="219">
        <v>0.18439999999999998</v>
      </c>
      <c r="G554" s="219">
        <v>0.17799999999999999</v>
      </c>
      <c r="H554" s="219">
        <v>0.186</v>
      </c>
      <c r="I554" s="219">
        <v>0.17799999999999999</v>
      </c>
      <c r="J554" s="219">
        <v>0.17</v>
      </c>
      <c r="K554" s="219">
        <v>0.16300000000000001</v>
      </c>
      <c r="L554" s="219">
        <v>0.183</v>
      </c>
      <c r="M554" s="219">
        <v>0.18079999999999999</v>
      </c>
      <c r="N554" s="219">
        <v>0.17</v>
      </c>
      <c r="O554" s="219">
        <v>0.1603</v>
      </c>
      <c r="P554" s="219">
        <v>0.17270789986263349</v>
      </c>
      <c r="Q554" s="220">
        <v>0.19607956526337755</v>
      </c>
      <c r="R554" s="219">
        <v>0.17129999999999998</v>
      </c>
      <c r="S554" s="219">
        <v>0.17399999999999999</v>
      </c>
      <c r="T554" s="219">
        <v>0.17600000000000002</v>
      </c>
      <c r="U554" s="219">
        <v>0.1749</v>
      </c>
      <c r="V554" s="219">
        <v>0.1827</v>
      </c>
      <c r="W554" s="220">
        <v>0.159</v>
      </c>
      <c r="X554" s="219">
        <v>0.18</v>
      </c>
      <c r="Y554" s="219">
        <v>0.18</v>
      </c>
      <c r="Z554" s="221"/>
      <c r="AA554" s="222"/>
      <c r="AB554" s="222"/>
      <c r="AC554" s="222"/>
      <c r="AD554" s="222"/>
      <c r="AE554" s="222"/>
      <c r="AF554" s="222"/>
      <c r="AG554" s="222"/>
      <c r="AH554" s="222"/>
      <c r="AI554" s="222"/>
      <c r="AJ554" s="222"/>
      <c r="AK554" s="222"/>
      <c r="AL554" s="222"/>
      <c r="AM554" s="222"/>
      <c r="AN554" s="222"/>
      <c r="AO554" s="222"/>
      <c r="AP554" s="222"/>
      <c r="AQ554" s="222"/>
      <c r="AR554" s="222"/>
      <c r="AS554" s="222"/>
      <c r="AT554" s="222"/>
      <c r="AU554" s="222"/>
      <c r="AV554" s="222"/>
      <c r="AW554" s="222"/>
      <c r="AX554" s="222"/>
      <c r="AY554" s="222"/>
      <c r="AZ554" s="222"/>
      <c r="BA554" s="222"/>
      <c r="BB554" s="222"/>
      <c r="BC554" s="222"/>
      <c r="BD554" s="222"/>
      <c r="BE554" s="222"/>
      <c r="BF554" s="222"/>
      <c r="BG554" s="222"/>
      <c r="BH554" s="222"/>
      <c r="BI554" s="222"/>
      <c r="BJ554" s="222"/>
      <c r="BK554" s="222"/>
      <c r="BL554" s="222"/>
      <c r="BM554" s="223">
        <v>1</v>
      </c>
    </row>
    <row r="555" spans="1:65">
      <c r="A555" s="30"/>
      <c r="B555" s="19">
        <v>1</v>
      </c>
      <c r="C555" s="9">
        <v>2</v>
      </c>
      <c r="D555" s="23">
        <v>0.17930000000000001</v>
      </c>
      <c r="E555" s="23">
        <v>0.186</v>
      </c>
      <c r="F555" s="23">
        <v>0.1883</v>
      </c>
      <c r="G555" s="23">
        <v>0.17799999999999999</v>
      </c>
      <c r="H555" s="23">
        <v>0.17</v>
      </c>
      <c r="I555" s="23">
        <v>0.17799999999999999</v>
      </c>
      <c r="J555" s="23">
        <v>0.17</v>
      </c>
      <c r="K555" s="23">
        <v>0.16300000000000001</v>
      </c>
      <c r="L555" s="23">
        <v>0.182</v>
      </c>
      <c r="M555" s="23">
        <v>0.1804</v>
      </c>
      <c r="N555" s="23">
        <v>0.17</v>
      </c>
      <c r="O555" s="23">
        <v>0.16850000000000001</v>
      </c>
      <c r="P555" s="23">
        <v>0.1753809078595005</v>
      </c>
      <c r="Q555" s="225">
        <v>0.19126692412567492</v>
      </c>
      <c r="R555" s="23">
        <v>0.1709</v>
      </c>
      <c r="S555" s="23">
        <v>0.17600000000000002</v>
      </c>
      <c r="T555" s="23">
        <v>0.1812</v>
      </c>
      <c r="U555" s="23">
        <v>0.17430000000000001</v>
      </c>
      <c r="V555" s="23">
        <v>0.1845</v>
      </c>
      <c r="W555" s="225">
        <v>0.159</v>
      </c>
      <c r="X555" s="23">
        <v>0.18</v>
      </c>
      <c r="Y555" s="23">
        <v>0.18</v>
      </c>
      <c r="Z555" s="221"/>
      <c r="AA555" s="222"/>
      <c r="AB555" s="222"/>
      <c r="AC555" s="222"/>
      <c r="AD555" s="222"/>
      <c r="AE555" s="222"/>
      <c r="AF555" s="222"/>
      <c r="AG555" s="222"/>
      <c r="AH555" s="222"/>
      <c r="AI555" s="222"/>
      <c r="AJ555" s="222"/>
      <c r="AK555" s="222"/>
      <c r="AL555" s="222"/>
      <c r="AM555" s="222"/>
      <c r="AN555" s="222"/>
      <c r="AO555" s="222"/>
      <c r="AP555" s="222"/>
      <c r="AQ555" s="222"/>
      <c r="AR555" s="222"/>
      <c r="AS555" s="222"/>
      <c r="AT555" s="222"/>
      <c r="AU555" s="222"/>
      <c r="AV555" s="222"/>
      <c r="AW555" s="222"/>
      <c r="AX555" s="222"/>
      <c r="AY555" s="222"/>
      <c r="AZ555" s="222"/>
      <c r="BA555" s="222"/>
      <c r="BB555" s="222"/>
      <c r="BC555" s="222"/>
      <c r="BD555" s="222"/>
      <c r="BE555" s="222"/>
      <c r="BF555" s="222"/>
      <c r="BG555" s="222"/>
      <c r="BH555" s="222"/>
      <c r="BI555" s="222"/>
      <c r="BJ555" s="222"/>
      <c r="BK555" s="222"/>
      <c r="BL555" s="222"/>
      <c r="BM555" s="223">
        <v>21</v>
      </c>
    </row>
    <row r="556" spans="1:65">
      <c r="A556" s="30"/>
      <c r="B556" s="19">
        <v>1</v>
      </c>
      <c r="C556" s="9">
        <v>3</v>
      </c>
      <c r="D556" s="23">
        <v>0.17930000000000001</v>
      </c>
      <c r="E556" s="23">
        <v>0.185</v>
      </c>
      <c r="F556" s="23">
        <v>0.18529999999999999</v>
      </c>
      <c r="G556" s="23">
        <v>0.17</v>
      </c>
      <c r="H556" s="23">
        <v>0.17</v>
      </c>
      <c r="I556" s="23">
        <v>0.17799999999999999</v>
      </c>
      <c r="J556" s="23">
        <v>0.17</v>
      </c>
      <c r="K556" s="23">
        <v>0.17</v>
      </c>
      <c r="L556" s="23">
        <v>0.184</v>
      </c>
      <c r="M556" s="23">
        <v>0.1774</v>
      </c>
      <c r="N556" s="23">
        <v>0.17</v>
      </c>
      <c r="O556" s="23">
        <v>0.15889999999999999</v>
      </c>
      <c r="P556" s="23">
        <v>0.17086046862173548</v>
      </c>
      <c r="Q556" s="225">
        <v>0.19676625160245123</v>
      </c>
      <c r="R556" s="23">
        <v>0.1741</v>
      </c>
      <c r="S556" s="23">
        <v>0.17500000000000002</v>
      </c>
      <c r="T556" s="23">
        <v>0.1762</v>
      </c>
      <c r="U556" s="23">
        <v>0.17550000000000002</v>
      </c>
      <c r="V556" s="23">
        <v>0.18229999999999999</v>
      </c>
      <c r="W556" s="225">
        <v>0.16</v>
      </c>
      <c r="X556" s="23">
        <v>0.18</v>
      </c>
      <c r="Y556" s="23">
        <v>0.18</v>
      </c>
      <c r="Z556" s="221"/>
      <c r="AA556" s="222"/>
      <c r="AB556" s="222"/>
      <c r="AC556" s="222"/>
      <c r="AD556" s="222"/>
      <c r="AE556" s="222"/>
      <c r="AF556" s="222"/>
      <c r="AG556" s="222"/>
      <c r="AH556" s="222"/>
      <c r="AI556" s="222"/>
      <c r="AJ556" s="222"/>
      <c r="AK556" s="222"/>
      <c r="AL556" s="222"/>
      <c r="AM556" s="222"/>
      <c r="AN556" s="222"/>
      <c r="AO556" s="222"/>
      <c r="AP556" s="222"/>
      <c r="AQ556" s="222"/>
      <c r="AR556" s="222"/>
      <c r="AS556" s="222"/>
      <c r="AT556" s="222"/>
      <c r="AU556" s="222"/>
      <c r="AV556" s="222"/>
      <c r="AW556" s="222"/>
      <c r="AX556" s="222"/>
      <c r="AY556" s="222"/>
      <c r="AZ556" s="222"/>
      <c r="BA556" s="222"/>
      <c r="BB556" s="222"/>
      <c r="BC556" s="222"/>
      <c r="BD556" s="222"/>
      <c r="BE556" s="222"/>
      <c r="BF556" s="222"/>
      <c r="BG556" s="222"/>
      <c r="BH556" s="222"/>
      <c r="BI556" s="222"/>
      <c r="BJ556" s="222"/>
      <c r="BK556" s="222"/>
      <c r="BL556" s="222"/>
      <c r="BM556" s="223">
        <v>16</v>
      </c>
    </row>
    <row r="557" spans="1:65">
      <c r="A557" s="30"/>
      <c r="B557" s="19">
        <v>1</v>
      </c>
      <c r="C557" s="9">
        <v>4</v>
      </c>
      <c r="D557" s="23">
        <v>0.1794</v>
      </c>
      <c r="E557" s="23">
        <v>0.184</v>
      </c>
      <c r="F557" s="23">
        <v>0.18740000000000001</v>
      </c>
      <c r="G557" s="23">
        <v>0.17799999999999999</v>
      </c>
      <c r="H557" s="23">
        <v>0.17</v>
      </c>
      <c r="I557" s="23">
        <v>0.17799999999999999</v>
      </c>
      <c r="J557" s="23">
        <v>0.17799999999999999</v>
      </c>
      <c r="K557" s="23">
        <v>0.17799999999999999</v>
      </c>
      <c r="L557" s="23">
        <v>0.17899999999999999</v>
      </c>
      <c r="M557" s="23">
        <v>0.1837</v>
      </c>
      <c r="N557" s="23">
        <v>0.17</v>
      </c>
      <c r="O557" s="23">
        <v>0.16770000000000002</v>
      </c>
      <c r="P557" s="23">
        <v>0.17475675867212048</v>
      </c>
      <c r="Q557" s="225">
        <v>0.191124493344905</v>
      </c>
      <c r="R557" s="23">
        <v>0.17299999999999999</v>
      </c>
      <c r="S557" s="23">
        <v>0.17500000000000002</v>
      </c>
      <c r="T557" s="23">
        <v>0.1777</v>
      </c>
      <c r="U557" s="23">
        <v>0.17419999999999999</v>
      </c>
      <c r="V557" s="23">
        <v>0.184</v>
      </c>
      <c r="W557" s="225">
        <v>0.16</v>
      </c>
      <c r="X557" s="23">
        <v>0.19</v>
      </c>
      <c r="Y557" s="23">
        <v>0.18</v>
      </c>
      <c r="Z557" s="221"/>
      <c r="AA557" s="222"/>
      <c r="AB557" s="222"/>
      <c r="AC557" s="222"/>
      <c r="AD557" s="222"/>
      <c r="AE557" s="222"/>
      <c r="AF557" s="222"/>
      <c r="AG557" s="222"/>
      <c r="AH557" s="222"/>
      <c r="AI557" s="222"/>
      <c r="AJ557" s="222"/>
      <c r="AK557" s="222"/>
      <c r="AL557" s="222"/>
      <c r="AM557" s="222"/>
      <c r="AN557" s="222"/>
      <c r="AO557" s="222"/>
      <c r="AP557" s="222"/>
      <c r="AQ557" s="222"/>
      <c r="AR557" s="222"/>
      <c r="AS557" s="222"/>
      <c r="AT557" s="222"/>
      <c r="AU557" s="222"/>
      <c r="AV557" s="222"/>
      <c r="AW557" s="222"/>
      <c r="AX557" s="222"/>
      <c r="AY557" s="222"/>
      <c r="AZ557" s="222"/>
      <c r="BA557" s="222"/>
      <c r="BB557" s="222"/>
      <c r="BC557" s="222"/>
      <c r="BD557" s="222"/>
      <c r="BE557" s="222"/>
      <c r="BF557" s="222"/>
      <c r="BG557" s="222"/>
      <c r="BH557" s="222"/>
      <c r="BI557" s="222"/>
      <c r="BJ557" s="222"/>
      <c r="BK557" s="222"/>
      <c r="BL557" s="222"/>
      <c r="BM557" s="223">
        <v>0.17713576534509476</v>
      </c>
    </row>
    <row r="558" spans="1:65">
      <c r="A558" s="30"/>
      <c r="B558" s="19">
        <v>1</v>
      </c>
      <c r="C558" s="9">
        <v>5</v>
      </c>
      <c r="D558" s="23">
        <v>0.17960000000000001</v>
      </c>
      <c r="E558" s="23">
        <v>0.184</v>
      </c>
      <c r="F558" s="23">
        <v>0.1951</v>
      </c>
      <c r="G558" s="23">
        <v>0.17799999999999999</v>
      </c>
      <c r="H558" s="23">
        <v>0.17799999999999999</v>
      </c>
      <c r="I558" s="23">
        <v>0.17799999999999999</v>
      </c>
      <c r="J558" s="23">
        <v>0.186</v>
      </c>
      <c r="K558" s="23">
        <v>0.17</v>
      </c>
      <c r="L558" s="23">
        <v>0.18099999999999999</v>
      </c>
      <c r="M558" s="23">
        <v>0.17660000000000001</v>
      </c>
      <c r="N558" s="23">
        <v>0.18</v>
      </c>
      <c r="O558" s="23">
        <v>0.16670000000000001</v>
      </c>
      <c r="P558" s="23">
        <v>0.17457884459614401</v>
      </c>
      <c r="Q558" s="225">
        <v>0.19231624206322145</v>
      </c>
      <c r="R558" s="23">
        <v>0.16689999999999999</v>
      </c>
      <c r="S558" s="23">
        <v>0.18</v>
      </c>
      <c r="T558" s="23">
        <v>0.17500000000000002</v>
      </c>
      <c r="U558" s="23">
        <v>0.17580000000000001</v>
      </c>
      <c r="V558" s="23">
        <v>0.18179999999999999</v>
      </c>
      <c r="W558" s="225">
        <v>0.16</v>
      </c>
      <c r="X558" s="23">
        <v>0.18</v>
      </c>
      <c r="Y558" s="23">
        <v>0.18</v>
      </c>
      <c r="Z558" s="221"/>
      <c r="AA558" s="222"/>
      <c r="AB558" s="222"/>
      <c r="AC558" s="222"/>
      <c r="AD558" s="222"/>
      <c r="AE558" s="222"/>
      <c r="AF558" s="222"/>
      <c r="AG558" s="222"/>
      <c r="AH558" s="222"/>
      <c r="AI558" s="222"/>
      <c r="AJ558" s="222"/>
      <c r="AK558" s="222"/>
      <c r="AL558" s="222"/>
      <c r="AM558" s="222"/>
      <c r="AN558" s="222"/>
      <c r="AO558" s="222"/>
      <c r="AP558" s="222"/>
      <c r="AQ558" s="222"/>
      <c r="AR558" s="222"/>
      <c r="AS558" s="222"/>
      <c r="AT558" s="222"/>
      <c r="AU558" s="222"/>
      <c r="AV558" s="222"/>
      <c r="AW558" s="222"/>
      <c r="AX558" s="222"/>
      <c r="AY558" s="222"/>
      <c r="AZ558" s="222"/>
      <c r="BA558" s="222"/>
      <c r="BB558" s="222"/>
      <c r="BC558" s="222"/>
      <c r="BD558" s="222"/>
      <c r="BE558" s="222"/>
      <c r="BF558" s="222"/>
      <c r="BG558" s="222"/>
      <c r="BH558" s="222"/>
      <c r="BI558" s="222"/>
      <c r="BJ558" s="222"/>
      <c r="BK558" s="222"/>
      <c r="BL558" s="222"/>
      <c r="BM558" s="223">
        <v>147</v>
      </c>
    </row>
    <row r="559" spans="1:65">
      <c r="A559" s="30"/>
      <c r="B559" s="19">
        <v>1</v>
      </c>
      <c r="C559" s="9">
        <v>6</v>
      </c>
      <c r="D559" s="23">
        <v>0.1794</v>
      </c>
      <c r="E559" s="228">
        <v>0.17299999999999999</v>
      </c>
      <c r="F559" s="23">
        <v>0.1933</v>
      </c>
      <c r="G559" s="23">
        <v>0.17799999999999999</v>
      </c>
      <c r="H559" s="23">
        <v>0.17799999999999999</v>
      </c>
      <c r="I559" s="23">
        <v>0.17799999999999999</v>
      </c>
      <c r="J559" s="23">
        <v>0.17</v>
      </c>
      <c r="K559" s="23">
        <v>0.17</v>
      </c>
      <c r="L559" s="23">
        <v>0.185</v>
      </c>
      <c r="M559" s="23">
        <v>0.17960000000000001</v>
      </c>
      <c r="N559" s="23">
        <v>0.17</v>
      </c>
      <c r="O559" s="23">
        <v>0.1613</v>
      </c>
      <c r="P559" s="23">
        <v>0.17233307179923699</v>
      </c>
      <c r="Q559" s="225">
        <v>0.19398471820348892</v>
      </c>
      <c r="R559" s="23">
        <v>0.16949999999999998</v>
      </c>
      <c r="S559" s="23">
        <v>0.17799999999999999</v>
      </c>
      <c r="T559" s="23">
        <v>0.17500000000000002</v>
      </c>
      <c r="U559" s="23">
        <v>0.17700000000000002</v>
      </c>
      <c r="V559" s="23">
        <v>0.18339999999999998</v>
      </c>
      <c r="W559" s="228">
        <v>0.16900000000000001</v>
      </c>
      <c r="X559" s="23">
        <v>0.18</v>
      </c>
      <c r="Y559" s="23">
        <v>0.18</v>
      </c>
      <c r="Z559" s="221"/>
      <c r="AA559" s="222"/>
      <c r="AB559" s="222"/>
      <c r="AC559" s="222"/>
      <c r="AD559" s="222"/>
      <c r="AE559" s="222"/>
      <c r="AF559" s="222"/>
      <c r="AG559" s="222"/>
      <c r="AH559" s="222"/>
      <c r="AI559" s="222"/>
      <c r="AJ559" s="222"/>
      <c r="AK559" s="222"/>
      <c r="AL559" s="222"/>
      <c r="AM559" s="222"/>
      <c r="AN559" s="222"/>
      <c r="AO559" s="222"/>
      <c r="AP559" s="222"/>
      <c r="AQ559" s="222"/>
      <c r="AR559" s="222"/>
      <c r="AS559" s="222"/>
      <c r="AT559" s="222"/>
      <c r="AU559" s="222"/>
      <c r="AV559" s="222"/>
      <c r="AW559" s="222"/>
      <c r="AX559" s="222"/>
      <c r="AY559" s="222"/>
      <c r="AZ559" s="222"/>
      <c r="BA559" s="222"/>
      <c r="BB559" s="222"/>
      <c r="BC559" s="222"/>
      <c r="BD559" s="222"/>
      <c r="BE559" s="222"/>
      <c r="BF559" s="222"/>
      <c r="BG559" s="222"/>
      <c r="BH559" s="222"/>
      <c r="BI559" s="222"/>
      <c r="BJ559" s="222"/>
      <c r="BK559" s="222"/>
      <c r="BL559" s="222"/>
      <c r="BM559" s="57"/>
    </row>
    <row r="560" spans="1:65">
      <c r="A560" s="30"/>
      <c r="B560" s="20" t="s">
        <v>238</v>
      </c>
      <c r="C560" s="12"/>
      <c r="D560" s="226">
        <v>0.17941666666666667</v>
      </c>
      <c r="E560" s="226">
        <v>0.18316666666666667</v>
      </c>
      <c r="F560" s="226">
        <v>0.18896666666666664</v>
      </c>
      <c r="G560" s="226">
        <v>0.17666666666666664</v>
      </c>
      <c r="H560" s="226">
        <v>0.17533333333333334</v>
      </c>
      <c r="I560" s="226">
        <v>0.17799999999999996</v>
      </c>
      <c r="J560" s="226">
        <v>0.17399999999999996</v>
      </c>
      <c r="K560" s="226">
        <v>0.16900000000000001</v>
      </c>
      <c r="L560" s="226">
        <v>0.18233333333333335</v>
      </c>
      <c r="M560" s="226">
        <v>0.17974999999999999</v>
      </c>
      <c r="N560" s="226">
        <v>0.17166666666666666</v>
      </c>
      <c r="O560" s="226">
        <v>0.16390000000000002</v>
      </c>
      <c r="P560" s="226">
        <v>0.17343632523522848</v>
      </c>
      <c r="Q560" s="226">
        <v>0.19358969910051982</v>
      </c>
      <c r="R560" s="226">
        <v>0.17095000000000002</v>
      </c>
      <c r="S560" s="226">
        <v>0.17633333333333334</v>
      </c>
      <c r="T560" s="226">
        <v>0.17684999999999998</v>
      </c>
      <c r="U560" s="226">
        <v>0.17528333333333335</v>
      </c>
      <c r="V560" s="226">
        <v>0.18311666666666668</v>
      </c>
      <c r="W560" s="226">
        <v>0.16116666666666668</v>
      </c>
      <c r="X560" s="226">
        <v>0.18166666666666664</v>
      </c>
      <c r="Y560" s="226">
        <v>0.17999999999999997</v>
      </c>
      <c r="Z560" s="221"/>
      <c r="AA560" s="222"/>
      <c r="AB560" s="222"/>
      <c r="AC560" s="222"/>
      <c r="AD560" s="222"/>
      <c r="AE560" s="222"/>
      <c r="AF560" s="222"/>
      <c r="AG560" s="222"/>
      <c r="AH560" s="222"/>
      <c r="AI560" s="222"/>
      <c r="AJ560" s="222"/>
      <c r="AK560" s="222"/>
      <c r="AL560" s="222"/>
      <c r="AM560" s="222"/>
      <c r="AN560" s="222"/>
      <c r="AO560" s="222"/>
      <c r="AP560" s="222"/>
      <c r="AQ560" s="222"/>
      <c r="AR560" s="222"/>
      <c r="AS560" s="222"/>
      <c r="AT560" s="222"/>
      <c r="AU560" s="222"/>
      <c r="AV560" s="222"/>
      <c r="AW560" s="222"/>
      <c r="AX560" s="222"/>
      <c r="AY560" s="222"/>
      <c r="AZ560" s="222"/>
      <c r="BA560" s="222"/>
      <c r="BB560" s="222"/>
      <c r="BC560" s="222"/>
      <c r="BD560" s="222"/>
      <c r="BE560" s="222"/>
      <c r="BF560" s="222"/>
      <c r="BG560" s="222"/>
      <c r="BH560" s="222"/>
      <c r="BI560" s="222"/>
      <c r="BJ560" s="222"/>
      <c r="BK560" s="222"/>
      <c r="BL560" s="222"/>
      <c r="BM560" s="57"/>
    </row>
    <row r="561" spans="1:65">
      <c r="A561" s="30"/>
      <c r="B561" s="3" t="s">
        <v>239</v>
      </c>
      <c r="C561" s="29"/>
      <c r="D561" s="23">
        <v>0.1794</v>
      </c>
      <c r="E561" s="23">
        <v>0.1845</v>
      </c>
      <c r="F561" s="23">
        <v>0.18785000000000002</v>
      </c>
      <c r="G561" s="23">
        <v>0.17799999999999999</v>
      </c>
      <c r="H561" s="23">
        <v>0.17399999999999999</v>
      </c>
      <c r="I561" s="23">
        <v>0.17799999999999999</v>
      </c>
      <c r="J561" s="23">
        <v>0.17</v>
      </c>
      <c r="K561" s="23">
        <v>0.17</v>
      </c>
      <c r="L561" s="23">
        <v>0.1825</v>
      </c>
      <c r="M561" s="23">
        <v>0.18</v>
      </c>
      <c r="N561" s="23">
        <v>0.17</v>
      </c>
      <c r="O561" s="23">
        <v>0.16400000000000001</v>
      </c>
      <c r="P561" s="23">
        <v>0.17364337222938875</v>
      </c>
      <c r="Q561" s="23">
        <v>0.19315048013335517</v>
      </c>
      <c r="R561" s="23">
        <v>0.17109999999999997</v>
      </c>
      <c r="S561" s="23">
        <v>0.17550000000000002</v>
      </c>
      <c r="T561" s="23">
        <v>0.17610000000000001</v>
      </c>
      <c r="U561" s="23">
        <v>0.17520000000000002</v>
      </c>
      <c r="V561" s="23">
        <v>0.18304999999999999</v>
      </c>
      <c r="W561" s="23">
        <v>0.16</v>
      </c>
      <c r="X561" s="23">
        <v>0.18</v>
      </c>
      <c r="Y561" s="23">
        <v>0.18</v>
      </c>
      <c r="Z561" s="221"/>
      <c r="AA561" s="222"/>
      <c r="AB561" s="222"/>
      <c r="AC561" s="222"/>
      <c r="AD561" s="222"/>
      <c r="AE561" s="222"/>
      <c r="AF561" s="222"/>
      <c r="AG561" s="222"/>
      <c r="AH561" s="222"/>
      <c r="AI561" s="222"/>
      <c r="AJ561" s="222"/>
      <c r="AK561" s="222"/>
      <c r="AL561" s="222"/>
      <c r="AM561" s="222"/>
      <c r="AN561" s="222"/>
      <c r="AO561" s="222"/>
      <c r="AP561" s="222"/>
      <c r="AQ561" s="222"/>
      <c r="AR561" s="222"/>
      <c r="AS561" s="222"/>
      <c r="AT561" s="222"/>
      <c r="AU561" s="222"/>
      <c r="AV561" s="222"/>
      <c r="AW561" s="222"/>
      <c r="AX561" s="222"/>
      <c r="AY561" s="222"/>
      <c r="AZ561" s="222"/>
      <c r="BA561" s="222"/>
      <c r="BB561" s="222"/>
      <c r="BC561" s="222"/>
      <c r="BD561" s="222"/>
      <c r="BE561" s="222"/>
      <c r="BF561" s="222"/>
      <c r="BG561" s="222"/>
      <c r="BH561" s="222"/>
      <c r="BI561" s="222"/>
      <c r="BJ561" s="222"/>
      <c r="BK561" s="222"/>
      <c r="BL561" s="222"/>
      <c r="BM561" s="57"/>
    </row>
    <row r="562" spans="1:65">
      <c r="A562" s="30"/>
      <c r="B562" s="3" t="s">
        <v>240</v>
      </c>
      <c r="C562" s="29"/>
      <c r="D562" s="23">
        <v>1.1690451944499704E-4</v>
      </c>
      <c r="E562" s="23">
        <v>5.1153364177409406E-3</v>
      </c>
      <c r="F562" s="23">
        <v>4.3265074444252026E-3</v>
      </c>
      <c r="G562" s="23">
        <v>3.265986323710896E-3</v>
      </c>
      <c r="H562" s="23">
        <v>6.5319726474217998E-3</v>
      </c>
      <c r="I562" s="23">
        <v>3.0404709722440586E-17</v>
      </c>
      <c r="J562" s="23">
        <v>6.6932802122725973E-3</v>
      </c>
      <c r="K562" s="23">
        <v>5.585696017507572E-3</v>
      </c>
      <c r="L562" s="23">
        <v>2.1602468994692888E-3</v>
      </c>
      <c r="M562" s="23">
        <v>2.5532332443394174E-3</v>
      </c>
      <c r="N562" s="23">
        <v>4.0824829046386219E-3</v>
      </c>
      <c r="O562" s="23">
        <v>4.1990475110434385E-3</v>
      </c>
      <c r="P562" s="23">
        <v>1.7443110671375506E-3</v>
      </c>
      <c r="Q562" s="23">
        <v>2.4306449854023522E-3</v>
      </c>
      <c r="R562" s="23">
        <v>2.5594921371240847E-3</v>
      </c>
      <c r="S562" s="23">
        <v>2.2509257354845456E-3</v>
      </c>
      <c r="T562" s="23">
        <v>2.3509572518444414E-3</v>
      </c>
      <c r="U562" s="23">
        <v>1.0534071704078542E-3</v>
      </c>
      <c r="V562" s="23">
        <v>1.034246907980232E-3</v>
      </c>
      <c r="W562" s="23">
        <v>3.8686776379877777E-3</v>
      </c>
      <c r="X562" s="23">
        <v>4.0824829046386332E-3</v>
      </c>
      <c r="Y562" s="23">
        <v>3.0404709722440586E-17</v>
      </c>
      <c r="Z562" s="221"/>
      <c r="AA562" s="222"/>
      <c r="AB562" s="222"/>
      <c r="AC562" s="222"/>
      <c r="AD562" s="222"/>
      <c r="AE562" s="222"/>
      <c r="AF562" s="222"/>
      <c r="AG562" s="222"/>
      <c r="AH562" s="222"/>
      <c r="AI562" s="222"/>
      <c r="AJ562" s="222"/>
      <c r="AK562" s="222"/>
      <c r="AL562" s="222"/>
      <c r="AM562" s="222"/>
      <c r="AN562" s="222"/>
      <c r="AO562" s="222"/>
      <c r="AP562" s="222"/>
      <c r="AQ562" s="222"/>
      <c r="AR562" s="222"/>
      <c r="AS562" s="222"/>
      <c r="AT562" s="222"/>
      <c r="AU562" s="222"/>
      <c r="AV562" s="222"/>
      <c r="AW562" s="222"/>
      <c r="AX562" s="222"/>
      <c r="AY562" s="222"/>
      <c r="AZ562" s="222"/>
      <c r="BA562" s="222"/>
      <c r="BB562" s="222"/>
      <c r="BC562" s="222"/>
      <c r="BD562" s="222"/>
      <c r="BE562" s="222"/>
      <c r="BF562" s="222"/>
      <c r="BG562" s="222"/>
      <c r="BH562" s="222"/>
      <c r="BI562" s="222"/>
      <c r="BJ562" s="222"/>
      <c r="BK562" s="222"/>
      <c r="BL562" s="222"/>
      <c r="BM562" s="57"/>
    </row>
    <row r="563" spans="1:65">
      <c r="A563" s="30"/>
      <c r="B563" s="3" t="s">
        <v>87</v>
      </c>
      <c r="C563" s="29"/>
      <c r="D563" s="13">
        <v>6.515811580770852E-4</v>
      </c>
      <c r="E563" s="13">
        <v>2.7927223390760366E-2</v>
      </c>
      <c r="F563" s="13">
        <v>2.2895611806801216E-2</v>
      </c>
      <c r="G563" s="13">
        <v>1.8486715039872998E-2</v>
      </c>
      <c r="H563" s="13">
        <v>3.7254596848413306E-2</v>
      </c>
      <c r="I563" s="13">
        <v>1.7081297596876738E-16</v>
      </c>
      <c r="J563" s="13">
        <v>3.8467127656739077E-2</v>
      </c>
      <c r="K563" s="13">
        <v>3.3051455724896872E-2</v>
      </c>
      <c r="L563" s="13">
        <v>1.1847789210983301E-2</v>
      </c>
      <c r="M563" s="13">
        <v>1.4204357409398707E-2</v>
      </c>
      <c r="N563" s="13">
        <v>2.3781453813428867E-2</v>
      </c>
      <c r="O563" s="13">
        <v>2.5619569927049654E-2</v>
      </c>
      <c r="P563" s="13">
        <v>1.0057357158437103E-2</v>
      </c>
      <c r="Q563" s="13">
        <v>1.255565247890726E-2</v>
      </c>
      <c r="R563" s="13">
        <v>1.497216810251E-2</v>
      </c>
      <c r="S563" s="13">
        <v>1.2765174303315002E-2</v>
      </c>
      <c r="T563" s="13">
        <v>1.3293510047183725E-2</v>
      </c>
      <c r="U563" s="13">
        <v>6.0097394907741037E-3</v>
      </c>
      <c r="V563" s="13">
        <v>5.6480217055441808E-3</v>
      </c>
      <c r="W563" s="13">
        <v>2.4004204579034814E-2</v>
      </c>
      <c r="X563" s="13">
        <v>2.247238296131358E-2</v>
      </c>
      <c r="Y563" s="13">
        <v>1.6891505401355884E-16</v>
      </c>
      <c r="Z563" s="157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6"/>
    </row>
    <row r="564" spans="1:65">
      <c r="A564" s="30"/>
      <c r="B564" s="3" t="s">
        <v>241</v>
      </c>
      <c r="C564" s="29"/>
      <c r="D564" s="13">
        <v>1.2876571352647304E-2</v>
      </c>
      <c r="E564" s="13">
        <v>3.404677372648357E-2</v>
      </c>
      <c r="F564" s="13">
        <v>6.6790020064683153E-2</v>
      </c>
      <c r="G564" s="13">
        <v>-2.6482437214992993E-3</v>
      </c>
      <c r="H564" s="13">
        <v>-1.0175426787751962E-2</v>
      </c>
      <c r="I564" s="13">
        <v>4.8789393447534746E-3</v>
      </c>
      <c r="J564" s="13">
        <v>-1.7702609854005069E-2</v>
      </c>
      <c r="K564" s="13">
        <v>-4.5929546352452832E-2</v>
      </c>
      <c r="L564" s="13">
        <v>2.9342284310075462E-2</v>
      </c>
      <c r="M564" s="13">
        <v>1.4758367119210414E-2</v>
      </c>
      <c r="N564" s="13">
        <v>-3.0875180219947285E-2</v>
      </c>
      <c r="O564" s="13">
        <v>-7.4721021580869906E-2</v>
      </c>
      <c r="P564" s="13">
        <v>-2.088477221220153E-2</v>
      </c>
      <c r="Q564" s="13">
        <v>9.2888828652811117E-2</v>
      </c>
      <c r="R564" s="13">
        <v>-3.4921041118058049E-2</v>
      </c>
      <c r="S564" s="13">
        <v>-4.5300394880622985E-3</v>
      </c>
      <c r="T564" s="13">
        <v>-1.6132560498894888E-3</v>
      </c>
      <c r="U564" s="13">
        <v>-1.0457696152736395E-2</v>
      </c>
      <c r="V564" s="13">
        <v>3.3764504361498915E-2</v>
      </c>
      <c r="W564" s="13">
        <v>-9.0151746866688254E-2</v>
      </c>
      <c r="X564" s="13">
        <v>2.5578692776948797E-2</v>
      </c>
      <c r="Y564" s="13">
        <v>1.6169713944132802E-2</v>
      </c>
      <c r="Z564" s="157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6"/>
    </row>
    <row r="565" spans="1:65">
      <c r="A565" s="30"/>
      <c r="B565" s="46" t="s">
        <v>242</v>
      </c>
      <c r="C565" s="47"/>
      <c r="D565" s="45">
        <v>0.42</v>
      </c>
      <c r="E565" s="45">
        <v>1.04</v>
      </c>
      <c r="F565" s="45">
        <v>1.99</v>
      </c>
      <c r="G565" s="45">
        <v>0</v>
      </c>
      <c r="H565" s="45">
        <v>0.21</v>
      </c>
      <c r="I565" s="45">
        <v>0.21</v>
      </c>
      <c r="J565" s="45">
        <v>0.42</v>
      </c>
      <c r="K565" s="45">
        <v>1.27</v>
      </c>
      <c r="L565" s="45">
        <v>0.9</v>
      </c>
      <c r="M565" s="45">
        <v>0.48</v>
      </c>
      <c r="N565" s="45">
        <v>0.85</v>
      </c>
      <c r="O565" s="45">
        <v>2.12</v>
      </c>
      <c r="P565" s="45">
        <v>0.56000000000000005</v>
      </c>
      <c r="Q565" s="45">
        <v>2.74</v>
      </c>
      <c r="R565" s="45">
        <v>0.97</v>
      </c>
      <c r="S565" s="45">
        <v>0.08</v>
      </c>
      <c r="T565" s="45">
        <v>0</v>
      </c>
      <c r="U565" s="45">
        <v>0.26</v>
      </c>
      <c r="V565" s="45">
        <v>1.03</v>
      </c>
      <c r="W565" s="45">
        <v>2.57</v>
      </c>
      <c r="X565" s="45">
        <v>0.79</v>
      </c>
      <c r="Y565" s="45">
        <v>0.52</v>
      </c>
      <c r="Z565" s="157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6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BM566" s="56"/>
    </row>
    <row r="567" spans="1:65" ht="15">
      <c r="B567" s="8" t="s">
        <v>634</v>
      </c>
      <c r="BM567" s="28" t="s">
        <v>67</v>
      </c>
    </row>
    <row r="568" spans="1:65" ht="15">
      <c r="A568" s="25" t="s">
        <v>26</v>
      </c>
      <c r="B568" s="18" t="s">
        <v>114</v>
      </c>
      <c r="C568" s="15" t="s">
        <v>115</v>
      </c>
      <c r="D568" s="16" t="s">
        <v>234</v>
      </c>
      <c r="E568" s="17" t="s">
        <v>234</v>
      </c>
      <c r="F568" s="17" t="s">
        <v>234</v>
      </c>
      <c r="G568" s="17" t="s">
        <v>234</v>
      </c>
      <c r="H568" s="17" t="s">
        <v>234</v>
      </c>
      <c r="I568" s="17" t="s">
        <v>234</v>
      </c>
      <c r="J568" s="17" t="s">
        <v>234</v>
      </c>
      <c r="K568" s="17" t="s">
        <v>234</v>
      </c>
      <c r="L568" s="17" t="s">
        <v>234</v>
      </c>
      <c r="M568" s="17" t="s">
        <v>234</v>
      </c>
      <c r="N568" s="17" t="s">
        <v>234</v>
      </c>
      <c r="O568" s="17" t="s">
        <v>234</v>
      </c>
      <c r="P568" s="17" t="s">
        <v>234</v>
      </c>
      <c r="Q568" s="157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235</v>
      </c>
      <c r="C569" s="9" t="s">
        <v>235</v>
      </c>
      <c r="D569" s="154" t="s">
        <v>245</v>
      </c>
      <c r="E569" s="156" t="s">
        <v>246</v>
      </c>
      <c r="F569" s="156" t="s">
        <v>253</v>
      </c>
      <c r="G569" s="156" t="s">
        <v>254</v>
      </c>
      <c r="H569" s="156" t="s">
        <v>256</v>
      </c>
      <c r="I569" s="156" t="s">
        <v>257</v>
      </c>
      <c r="J569" s="156" t="s">
        <v>259</v>
      </c>
      <c r="K569" s="156" t="s">
        <v>260</v>
      </c>
      <c r="L569" s="156" t="s">
        <v>261</v>
      </c>
      <c r="M569" s="156" t="s">
        <v>264</v>
      </c>
      <c r="N569" s="156" t="s">
        <v>267</v>
      </c>
      <c r="O569" s="156" t="s">
        <v>269</v>
      </c>
      <c r="P569" s="156" t="s">
        <v>270</v>
      </c>
      <c r="Q569" s="157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326</v>
      </c>
      <c r="E570" s="11" t="s">
        <v>326</v>
      </c>
      <c r="F570" s="11" t="s">
        <v>326</v>
      </c>
      <c r="G570" s="11" t="s">
        <v>103</v>
      </c>
      <c r="H570" s="11" t="s">
        <v>104</v>
      </c>
      <c r="I570" s="11" t="s">
        <v>326</v>
      </c>
      <c r="J570" s="11" t="s">
        <v>103</v>
      </c>
      <c r="K570" s="11" t="s">
        <v>104</v>
      </c>
      <c r="L570" s="11" t="s">
        <v>326</v>
      </c>
      <c r="M570" s="11" t="s">
        <v>103</v>
      </c>
      <c r="N570" s="11" t="s">
        <v>103</v>
      </c>
      <c r="O570" s="11" t="s">
        <v>104</v>
      </c>
      <c r="P570" s="11" t="s">
        <v>104</v>
      </c>
      <c r="Q570" s="157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157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8">
        <v>1</v>
      </c>
      <c r="C572" s="14">
        <v>1</v>
      </c>
      <c r="D572" s="229">
        <v>25</v>
      </c>
      <c r="E572" s="229">
        <v>25</v>
      </c>
      <c r="F572" s="229">
        <v>21</v>
      </c>
      <c r="G572" s="229">
        <v>25</v>
      </c>
      <c r="H572" s="229">
        <v>23</v>
      </c>
      <c r="I572" s="229">
        <v>25.04662218082785</v>
      </c>
      <c r="J572" s="229">
        <v>28.024066475495644</v>
      </c>
      <c r="K572" s="229">
        <v>22.3</v>
      </c>
      <c r="L572" s="229">
        <v>26</v>
      </c>
      <c r="M572" s="242">
        <v>45</v>
      </c>
      <c r="N572" s="229">
        <v>23</v>
      </c>
      <c r="O572" s="229">
        <v>28</v>
      </c>
      <c r="P572" s="210">
        <v>20</v>
      </c>
      <c r="Q572" s="211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  <c r="AH572" s="212"/>
      <c r="AI572" s="212"/>
      <c r="AJ572" s="212"/>
      <c r="AK572" s="212"/>
      <c r="AL572" s="212"/>
      <c r="AM572" s="212"/>
      <c r="AN572" s="212"/>
      <c r="AO572" s="212"/>
      <c r="AP572" s="212"/>
      <c r="AQ572" s="212"/>
      <c r="AR572" s="212"/>
      <c r="AS572" s="212"/>
      <c r="AT572" s="212"/>
      <c r="AU572" s="212"/>
      <c r="AV572" s="212"/>
      <c r="AW572" s="212"/>
      <c r="AX572" s="212"/>
      <c r="AY572" s="212"/>
      <c r="AZ572" s="212"/>
      <c r="BA572" s="212"/>
      <c r="BB572" s="212"/>
      <c r="BC572" s="212"/>
      <c r="BD572" s="212"/>
      <c r="BE572" s="212"/>
      <c r="BF572" s="212"/>
      <c r="BG572" s="212"/>
      <c r="BH572" s="212"/>
      <c r="BI572" s="212"/>
      <c r="BJ572" s="212"/>
      <c r="BK572" s="212"/>
      <c r="BL572" s="212"/>
      <c r="BM572" s="213">
        <v>1</v>
      </c>
    </row>
    <row r="573" spans="1:65">
      <c r="A573" s="30"/>
      <c r="B573" s="19">
        <v>1</v>
      </c>
      <c r="C573" s="9">
        <v>2</v>
      </c>
      <c r="D573" s="217">
        <v>25</v>
      </c>
      <c r="E573" s="217">
        <v>24</v>
      </c>
      <c r="F573" s="217">
        <v>21</v>
      </c>
      <c r="G573" s="217">
        <v>25</v>
      </c>
      <c r="H573" s="217">
        <v>25</v>
      </c>
      <c r="I573" s="217">
        <v>25.849728270575703</v>
      </c>
      <c r="J573" s="217">
        <v>28.974139129008488</v>
      </c>
      <c r="K573" s="217">
        <v>23</v>
      </c>
      <c r="L573" s="217">
        <v>26</v>
      </c>
      <c r="M573" s="217">
        <v>26</v>
      </c>
      <c r="N573" s="217">
        <v>24</v>
      </c>
      <c r="O573" s="217">
        <v>29</v>
      </c>
      <c r="P573" s="214">
        <v>20</v>
      </c>
      <c r="Q573" s="211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  <c r="AH573" s="212"/>
      <c r="AI573" s="212"/>
      <c r="AJ573" s="212"/>
      <c r="AK573" s="212"/>
      <c r="AL573" s="212"/>
      <c r="AM573" s="212"/>
      <c r="AN573" s="212"/>
      <c r="AO573" s="212"/>
      <c r="AP573" s="212"/>
      <c r="AQ573" s="212"/>
      <c r="AR573" s="212"/>
      <c r="AS573" s="212"/>
      <c r="AT573" s="212"/>
      <c r="AU573" s="212"/>
      <c r="AV573" s="212"/>
      <c r="AW573" s="212"/>
      <c r="AX573" s="212"/>
      <c r="AY573" s="212"/>
      <c r="AZ573" s="212"/>
      <c r="BA573" s="212"/>
      <c r="BB573" s="212"/>
      <c r="BC573" s="212"/>
      <c r="BD573" s="212"/>
      <c r="BE573" s="212"/>
      <c r="BF573" s="212"/>
      <c r="BG573" s="212"/>
      <c r="BH573" s="212"/>
      <c r="BI573" s="212"/>
      <c r="BJ573" s="212"/>
      <c r="BK573" s="212"/>
      <c r="BL573" s="212"/>
      <c r="BM573" s="213">
        <v>36</v>
      </c>
    </row>
    <row r="574" spans="1:65">
      <c r="A574" s="30"/>
      <c r="B574" s="19">
        <v>1</v>
      </c>
      <c r="C574" s="9">
        <v>3</v>
      </c>
      <c r="D574" s="217">
        <v>25</v>
      </c>
      <c r="E574" s="217">
        <v>25</v>
      </c>
      <c r="F574" s="217">
        <v>21</v>
      </c>
      <c r="G574" s="217">
        <v>26</v>
      </c>
      <c r="H574" s="217">
        <v>26</v>
      </c>
      <c r="I574" s="217">
        <v>24.088808950436501</v>
      </c>
      <c r="J574" s="217">
        <v>28.052843761040396</v>
      </c>
      <c r="K574" s="217">
        <v>23.3</v>
      </c>
      <c r="L574" s="217">
        <v>27</v>
      </c>
      <c r="M574" s="217">
        <v>29</v>
      </c>
      <c r="N574" s="217">
        <v>24</v>
      </c>
      <c r="O574" s="217">
        <v>30</v>
      </c>
      <c r="P574" s="214">
        <v>20</v>
      </c>
      <c r="Q574" s="211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  <c r="AH574" s="212"/>
      <c r="AI574" s="212"/>
      <c r="AJ574" s="212"/>
      <c r="AK574" s="212"/>
      <c r="AL574" s="212"/>
      <c r="AM574" s="212"/>
      <c r="AN574" s="212"/>
      <c r="AO574" s="212"/>
      <c r="AP574" s="212"/>
      <c r="AQ574" s="212"/>
      <c r="AR574" s="212"/>
      <c r="AS574" s="212"/>
      <c r="AT574" s="212"/>
      <c r="AU574" s="212"/>
      <c r="AV574" s="212"/>
      <c r="AW574" s="212"/>
      <c r="AX574" s="212"/>
      <c r="AY574" s="212"/>
      <c r="AZ574" s="212"/>
      <c r="BA574" s="212"/>
      <c r="BB574" s="212"/>
      <c r="BC574" s="212"/>
      <c r="BD574" s="212"/>
      <c r="BE574" s="212"/>
      <c r="BF574" s="212"/>
      <c r="BG574" s="212"/>
      <c r="BH574" s="212"/>
      <c r="BI574" s="212"/>
      <c r="BJ574" s="212"/>
      <c r="BK574" s="212"/>
      <c r="BL574" s="212"/>
      <c r="BM574" s="213">
        <v>16</v>
      </c>
    </row>
    <row r="575" spans="1:65">
      <c r="A575" s="30"/>
      <c r="B575" s="19">
        <v>1</v>
      </c>
      <c r="C575" s="9">
        <v>4</v>
      </c>
      <c r="D575" s="217">
        <v>25</v>
      </c>
      <c r="E575" s="217">
        <v>23</v>
      </c>
      <c r="F575" s="217">
        <v>20</v>
      </c>
      <c r="G575" s="217">
        <v>24</v>
      </c>
      <c r="H575" s="217">
        <v>26</v>
      </c>
      <c r="I575" s="217">
        <v>24.255994989118449</v>
      </c>
      <c r="J575" s="217">
        <v>29.140317084334335</v>
      </c>
      <c r="K575" s="217">
        <v>24.6</v>
      </c>
      <c r="L575" s="217">
        <v>26</v>
      </c>
      <c r="M575" s="217">
        <v>29</v>
      </c>
      <c r="N575" s="217">
        <v>23</v>
      </c>
      <c r="O575" s="217">
        <v>29</v>
      </c>
      <c r="P575" s="214">
        <v>20</v>
      </c>
      <c r="Q575" s="211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  <c r="AH575" s="212"/>
      <c r="AI575" s="212"/>
      <c r="AJ575" s="212"/>
      <c r="AK575" s="212"/>
      <c r="AL575" s="212"/>
      <c r="AM575" s="212"/>
      <c r="AN575" s="212"/>
      <c r="AO575" s="212"/>
      <c r="AP575" s="212"/>
      <c r="AQ575" s="212"/>
      <c r="AR575" s="212"/>
      <c r="AS575" s="212"/>
      <c r="AT575" s="212"/>
      <c r="AU575" s="212"/>
      <c r="AV575" s="212"/>
      <c r="AW575" s="212"/>
      <c r="AX575" s="212"/>
      <c r="AY575" s="212"/>
      <c r="AZ575" s="212"/>
      <c r="BA575" s="212"/>
      <c r="BB575" s="212"/>
      <c r="BC575" s="212"/>
      <c r="BD575" s="212"/>
      <c r="BE575" s="212"/>
      <c r="BF575" s="212"/>
      <c r="BG575" s="212"/>
      <c r="BH575" s="212"/>
      <c r="BI575" s="212"/>
      <c r="BJ575" s="212"/>
      <c r="BK575" s="212"/>
      <c r="BL575" s="212"/>
      <c r="BM575" s="213">
        <v>25.327928567670824</v>
      </c>
    </row>
    <row r="576" spans="1:65">
      <c r="A576" s="30"/>
      <c r="B576" s="19">
        <v>1</v>
      </c>
      <c r="C576" s="9">
        <v>5</v>
      </c>
      <c r="D576" s="217">
        <v>24</v>
      </c>
      <c r="E576" s="217">
        <v>24</v>
      </c>
      <c r="F576" s="217">
        <v>20</v>
      </c>
      <c r="G576" s="217">
        <v>25</v>
      </c>
      <c r="H576" s="217">
        <v>27</v>
      </c>
      <c r="I576" s="217">
        <v>25.58141736595725</v>
      </c>
      <c r="J576" s="217">
        <v>29.821968107051912</v>
      </c>
      <c r="K576" s="217">
        <v>23.8</v>
      </c>
      <c r="L576" s="217">
        <v>26</v>
      </c>
      <c r="M576" s="230">
        <v>35</v>
      </c>
      <c r="N576" s="217">
        <v>23</v>
      </c>
      <c r="O576" s="217">
        <v>30</v>
      </c>
      <c r="P576" s="214">
        <v>20</v>
      </c>
      <c r="Q576" s="211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  <c r="AH576" s="212"/>
      <c r="AI576" s="212"/>
      <c r="AJ576" s="212"/>
      <c r="AK576" s="212"/>
      <c r="AL576" s="212"/>
      <c r="AM576" s="212"/>
      <c r="AN576" s="212"/>
      <c r="AO576" s="212"/>
      <c r="AP576" s="212"/>
      <c r="AQ576" s="212"/>
      <c r="AR576" s="212"/>
      <c r="AS576" s="212"/>
      <c r="AT576" s="212"/>
      <c r="AU576" s="212"/>
      <c r="AV576" s="212"/>
      <c r="AW576" s="212"/>
      <c r="AX576" s="212"/>
      <c r="AY576" s="212"/>
      <c r="AZ576" s="212"/>
      <c r="BA576" s="212"/>
      <c r="BB576" s="212"/>
      <c r="BC576" s="212"/>
      <c r="BD576" s="212"/>
      <c r="BE576" s="212"/>
      <c r="BF576" s="212"/>
      <c r="BG576" s="212"/>
      <c r="BH576" s="212"/>
      <c r="BI576" s="212"/>
      <c r="BJ576" s="212"/>
      <c r="BK576" s="212"/>
      <c r="BL576" s="212"/>
      <c r="BM576" s="213">
        <v>148</v>
      </c>
    </row>
    <row r="577" spans="1:65">
      <c r="A577" s="30"/>
      <c r="B577" s="19">
        <v>1</v>
      </c>
      <c r="C577" s="9">
        <v>6</v>
      </c>
      <c r="D577" s="217">
        <v>25</v>
      </c>
      <c r="E577" s="217">
        <v>25</v>
      </c>
      <c r="F577" s="217">
        <v>21</v>
      </c>
      <c r="G577" s="217">
        <v>24</v>
      </c>
      <c r="H577" s="217">
        <v>24</v>
      </c>
      <c r="I577" s="217">
        <v>22.781169147758249</v>
      </c>
      <c r="J577" s="217">
        <v>29.193781410694974</v>
      </c>
      <c r="K577" s="217">
        <v>23.8</v>
      </c>
      <c r="L577" s="217">
        <v>26</v>
      </c>
      <c r="M577" s="217">
        <v>28</v>
      </c>
      <c r="N577" s="217">
        <v>24</v>
      </c>
      <c r="O577" s="217">
        <v>31</v>
      </c>
      <c r="P577" s="214">
        <v>30</v>
      </c>
      <c r="Q577" s="211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  <c r="AH577" s="212"/>
      <c r="AI577" s="212"/>
      <c r="AJ577" s="212"/>
      <c r="AK577" s="212"/>
      <c r="AL577" s="212"/>
      <c r="AM577" s="212"/>
      <c r="AN577" s="212"/>
      <c r="AO577" s="212"/>
      <c r="AP577" s="212"/>
      <c r="AQ577" s="212"/>
      <c r="AR577" s="212"/>
      <c r="AS577" s="212"/>
      <c r="AT577" s="212"/>
      <c r="AU577" s="212"/>
      <c r="AV577" s="212"/>
      <c r="AW577" s="212"/>
      <c r="AX577" s="212"/>
      <c r="AY577" s="212"/>
      <c r="AZ577" s="212"/>
      <c r="BA577" s="212"/>
      <c r="BB577" s="212"/>
      <c r="BC577" s="212"/>
      <c r="BD577" s="212"/>
      <c r="BE577" s="212"/>
      <c r="BF577" s="212"/>
      <c r="BG577" s="212"/>
      <c r="BH577" s="212"/>
      <c r="BI577" s="212"/>
      <c r="BJ577" s="212"/>
      <c r="BK577" s="212"/>
      <c r="BL577" s="212"/>
      <c r="BM577" s="215"/>
    </row>
    <row r="578" spans="1:65">
      <c r="A578" s="30"/>
      <c r="B578" s="20" t="s">
        <v>238</v>
      </c>
      <c r="C578" s="12"/>
      <c r="D578" s="216">
        <v>24.833333333333332</v>
      </c>
      <c r="E578" s="216">
        <v>24.333333333333332</v>
      </c>
      <c r="F578" s="216">
        <v>20.666666666666668</v>
      </c>
      <c r="G578" s="216">
        <v>24.833333333333332</v>
      </c>
      <c r="H578" s="216">
        <v>25.166666666666668</v>
      </c>
      <c r="I578" s="216">
        <v>24.600623484112333</v>
      </c>
      <c r="J578" s="216">
        <v>28.867852661270959</v>
      </c>
      <c r="K578" s="216">
        <v>23.466666666666665</v>
      </c>
      <c r="L578" s="216">
        <v>26.166666666666668</v>
      </c>
      <c r="M578" s="216">
        <v>32</v>
      </c>
      <c r="N578" s="216">
        <v>23.5</v>
      </c>
      <c r="O578" s="216">
        <v>29.5</v>
      </c>
      <c r="P578" s="216">
        <v>21.666666666666668</v>
      </c>
      <c r="Q578" s="211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  <c r="AH578" s="212"/>
      <c r="AI578" s="212"/>
      <c r="AJ578" s="212"/>
      <c r="AK578" s="212"/>
      <c r="AL578" s="212"/>
      <c r="AM578" s="212"/>
      <c r="AN578" s="212"/>
      <c r="AO578" s="212"/>
      <c r="AP578" s="212"/>
      <c r="AQ578" s="212"/>
      <c r="AR578" s="212"/>
      <c r="AS578" s="212"/>
      <c r="AT578" s="212"/>
      <c r="AU578" s="212"/>
      <c r="AV578" s="212"/>
      <c r="AW578" s="212"/>
      <c r="AX578" s="212"/>
      <c r="AY578" s="212"/>
      <c r="AZ578" s="212"/>
      <c r="BA578" s="212"/>
      <c r="BB578" s="212"/>
      <c r="BC578" s="212"/>
      <c r="BD578" s="212"/>
      <c r="BE578" s="212"/>
      <c r="BF578" s="212"/>
      <c r="BG578" s="212"/>
      <c r="BH578" s="212"/>
      <c r="BI578" s="212"/>
      <c r="BJ578" s="212"/>
      <c r="BK578" s="212"/>
      <c r="BL578" s="212"/>
      <c r="BM578" s="215"/>
    </row>
    <row r="579" spans="1:65">
      <c r="A579" s="30"/>
      <c r="B579" s="3" t="s">
        <v>239</v>
      </c>
      <c r="C579" s="29"/>
      <c r="D579" s="217">
        <v>25</v>
      </c>
      <c r="E579" s="217">
        <v>24.5</v>
      </c>
      <c r="F579" s="217">
        <v>21</v>
      </c>
      <c r="G579" s="217">
        <v>25</v>
      </c>
      <c r="H579" s="217">
        <v>25.5</v>
      </c>
      <c r="I579" s="217">
        <v>24.651308584973151</v>
      </c>
      <c r="J579" s="217">
        <v>29.05722810667141</v>
      </c>
      <c r="K579" s="217">
        <v>23.55</v>
      </c>
      <c r="L579" s="217">
        <v>26</v>
      </c>
      <c r="M579" s="217">
        <v>29</v>
      </c>
      <c r="N579" s="217">
        <v>23.5</v>
      </c>
      <c r="O579" s="217">
        <v>29.5</v>
      </c>
      <c r="P579" s="217">
        <v>20</v>
      </c>
      <c r="Q579" s="211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  <c r="AH579" s="212"/>
      <c r="AI579" s="212"/>
      <c r="AJ579" s="212"/>
      <c r="AK579" s="212"/>
      <c r="AL579" s="212"/>
      <c r="AM579" s="212"/>
      <c r="AN579" s="212"/>
      <c r="AO579" s="212"/>
      <c r="AP579" s="212"/>
      <c r="AQ579" s="212"/>
      <c r="AR579" s="212"/>
      <c r="AS579" s="212"/>
      <c r="AT579" s="212"/>
      <c r="AU579" s="212"/>
      <c r="AV579" s="212"/>
      <c r="AW579" s="212"/>
      <c r="AX579" s="212"/>
      <c r="AY579" s="212"/>
      <c r="AZ579" s="212"/>
      <c r="BA579" s="212"/>
      <c r="BB579" s="212"/>
      <c r="BC579" s="212"/>
      <c r="BD579" s="212"/>
      <c r="BE579" s="212"/>
      <c r="BF579" s="212"/>
      <c r="BG579" s="212"/>
      <c r="BH579" s="212"/>
      <c r="BI579" s="212"/>
      <c r="BJ579" s="212"/>
      <c r="BK579" s="212"/>
      <c r="BL579" s="212"/>
      <c r="BM579" s="215"/>
    </row>
    <row r="580" spans="1:65">
      <c r="A580" s="30"/>
      <c r="B580" s="3" t="s">
        <v>240</v>
      </c>
      <c r="C580" s="29"/>
      <c r="D580" s="23">
        <v>0.40824829046386302</v>
      </c>
      <c r="E580" s="23">
        <v>0.81649658092772603</v>
      </c>
      <c r="F580" s="23">
        <v>0.5163977794943222</v>
      </c>
      <c r="G580" s="23">
        <v>0.752772652709081</v>
      </c>
      <c r="H580" s="23">
        <v>1.4719601443879746</v>
      </c>
      <c r="I580" s="23">
        <v>1.1324549653053142</v>
      </c>
      <c r="J580" s="23">
        <v>0.7040332582198876</v>
      </c>
      <c r="K580" s="23">
        <v>0.78909230554268306</v>
      </c>
      <c r="L580" s="23">
        <v>0.40824829046386296</v>
      </c>
      <c r="M580" s="23">
        <v>7.0427267446636037</v>
      </c>
      <c r="N580" s="23">
        <v>0.54772255750516607</v>
      </c>
      <c r="O580" s="23">
        <v>1.0488088481701516</v>
      </c>
      <c r="P580" s="23">
        <v>4.0824829046386339</v>
      </c>
      <c r="Q580" s="157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6"/>
    </row>
    <row r="581" spans="1:65">
      <c r="A581" s="30"/>
      <c r="B581" s="3" t="s">
        <v>87</v>
      </c>
      <c r="C581" s="29"/>
      <c r="D581" s="13">
        <v>1.6439528475054886E-2</v>
      </c>
      <c r="E581" s="13">
        <v>3.355465401072847E-2</v>
      </c>
      <c r="F581" s="13">
        <v>2.4986989330370427E-2</v>
      </c>
      <c r="G581" s="13">
        <v>3.0312992726540176E-2</v>
      </c>
      <c r="H581" s="13">
        <v>5.8488482558462562E-2</v>
      </c>
      <c r="I581" s="13">
        <v>4.6033587971324404E-2</v>
      </c>
      <c r="J581" s="13">
        <v>2.438814090125993E-2</v>
      </c>
      <c r="K581" s="13">
        <v>3.3626092565739341E-2</v>
      </c>
      <c r="L581" s="13">
        <v>1.5601845495434252E-2</v>
      </c>
      <c r="M581" s="13">
        <v>0.22008521077073762</v>
      </c>
      <c r="N581" s="13">
        <v>2.3307342872560258E-2</v>
      </c>
      <c r="O581" s="13">
        <v>3.5552842310852595E-2</v>
      </c>
      <c r="P581" s="13">
        <v>0.18842228790639848</v>
      </c>
      <c r="Q581" s="157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6"/>
    </row>
    <row r="582" spans="1:65">
      <c r="A582" s="30"/>
      <c r="B582" s="3" t="s">
        <v>241</v>
      </c>
      <c r="C582" s="29"/>
      <c r="D582" s="13">
        <v>-1.9527662241151655E-2</v>
      </c>
      <c r="E582" s="13">
        <v>-3.9268716021531147E-2</v>
      </c>
      <c r="F582" s="13">
        <v>-0.18403644374431405</v>
      </c>
      <c r="G582" s="13">
        <v>-1.9527662241151655E-2</v>
      </c>
      <c r="H582" s="13">
        <v>-6.3669597208985129E-3</v>
      </c>
      <c r="I582" s="13">
        <v>-2.8715537538543168E-2</v>
      </c>
      <c r="J582" s="13">
        <v>0.13976366382044292</v>
      </c>
      <c r="K582" s="13">
        <v>-7.3486542574188962E-2</v>
      </c>
      <c r="L582" s="13">
        <v>3.3115147839860359E-2</v>
      </c>
      <c r="M582" s="13">
        <v>0.26342744194428791</v>
      </c>
      <c r="N582" s="13">
        <v>-7.2170472322163559E-2</v>
      </c>
      <c r="O582" s="13">
        <v>0.16472217304239045</v>
      </c>
      <c r="P582" s="13">
        <v>-0.14455433618355507</v>
      </c>
      <c r="Q582" s="157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6"/>
    </row>
    <row r="583" spans="1:65">
      <c r="A583" s="30"/>
      <c r="B583" s="46" t="s">
        <v>242</v>
      </c>
      <c r="C583" s="47"/>
      <c r="D583" s="45">
        <v>0</v>
      </c>
      <c r="E583" s="45">
        <v>0.25</v>
      </c>
      <c r="F583" s="45">
        <v>2.11</v>
      </c>
      <c r="G583" s="45">
        <v>0</v>
      </c>
      <c r="H583" s="45">
        <v>0.17</v>
      </c>
      <c r="I583" s="45">
        <v>0.12</v>
      </c>
      <c r="J583" s="45">
        <v>2.04</v>
      </c>
      <c r="K583" s="45">
        <v>0.69</v>
      </c>
      <c r="L583" s="45">
        <v>0.67</v>
      </c>
      <c r="M583" s="45">
        <v>3.62</v>
      </c>
      <c r="N583" s="45">
        <v>0.67</v>
      </c>
      <c r="O583" s="45">
        <v>2.36</v>
      </c>
      <c r="P583" s="45" t="s">
        <v>243</v>
      </c>
      <c r="Q583" s="157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6"/>
    </row>
    <row r="584" spans="1:65">
      <c r="B584" s="31" t="s">
        <v>334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BM584" s="56"/>
    </row>
    <row r="585" spans="1:65">
      <c r="BM585" s="56"/>
    </row>
    <row r="586" spans="1:65" ht="15">
      <c r="B586" s="8" t="s">
        <v>635</v>
      </c>
      <c r="BM586" s="28" t="s">
        <v>279</v>
      </c>
    </row>
    <row r="587" spans="1:65" ht="15">
      <c r="A587" s="25" t="s">
        <v>57</v>
      </c>
      <c r="B587" s="18" t="s">
        <v>114</v>
      </c>
      <c r="C587" s="15" t="s">
        <v>115</v>
      </c>
      <c r="D587" s="16" t="s">
        <v>234</v>
      </c>
      <c r="E587" s="15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235</v>
      </c>
      <c r="C588" s="9" t="s">
        <v>235</v>
      </c>
      <c r="D588" s="154" t="s">
        <v>260</v>
      </c>
      <c r="E588" s="157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104</v>
      </c>
      <c r="E589" s="157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2</v>
      </c>
    </row>
    <row r="590" spans="1:65">
      <c r="A590" s="30"/>
      <c r="B590" s="19"/>
      <c r="C590" s="9"/>
      <c r="D590" s="26"/>
      <c r="E590" s="15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2</v>
      </c>
    </row>
    <row r="591" spans="1:65">
      <c r="A591" s="30"/>
      <c r="B591" s="18">
        <v>1</v>
      </c>
      <c r="C591" s="14">
        <v>1</v>
      </c>
      <c r="D591" s="21">
        <v>1.96</v>
      </c>
      <c r="E591" s="15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>
        <v>1</v>
      </c>
      <c r="C592" s="9">
        <v>2</v>
      </c>
      <c r="D592" s="11">
        <v>1.96</v>
      </c>
      <c r="E592" s="15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12</v>
      </c>
    </row>
    <row r="593" spans="1:65">
      <c r="A593" s="30"/>
      <c r="B593" s="19">
        <v>1</v>
      </c>
      <c r="C593" s="9">
        <v>3</v>
      </c>
      <c r="D593" s="11">
        <v>1.9799999999999998</v>
      </c>
      <c r="E593" s="15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16</v>
      </c>
    </row>
    <row r="594" spans="1:65">
      <c r="A594" s="30"/>
      <c r="B594" s="19">
        <v>1</v>
      </c>
      <c r="C594" s="9">
        <v>4</v>
      </c>
      <c r="D594" s="11">
        <v>1.97</v>
      </c>
      <c r="E594" s="15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1.95166666666667</v>
      </c>
    </row>
    <row r="595" spans="1:65">
      <c r="A595" s="30"/>
      <c r="B595" s="19">
        <v>1</v>
      </c>
      <c r="C595" s="9">
        <v>5</v>
      </c>
      <c r="D595" s="11">
        <v>1.9</v>
      </c>
      <c r="E595" s="15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18</v>
      </c>
    </row>
    <row r="596" spans="1:65">
      <c r="A596" s="30"/>
      <c r="B596" s="19">
        <v>1</v>
      </c>
      <c r="C596" s="9">
        <v>6</v>
      </c>
      <c r="D596" s="11">
        <v>1.94</v>
      </c>
      <c r="E596" s="15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6"/>
    </row>
    <row r="597" spans="1:65">
      <c r="A597" s="30"/>
      <c r="B597" s="20" t="s">
        <v>238</v>
      </c>
      <c r="C597" s="12"/>
      <c r="D597" s="22">
        <v>1.9516666666666664</v>
      </c>
      <c r="E597" s="15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6"/>
    </row>
    <row r="598" spans="1:65">
      <c r="A598" s="30"/>
      <c r="B598" s="3" t="s">
        <v>239</v>
      </c>
      <c r="C598" s="29"/>
      <c r="D598" s="11">
        <v>1.96</v>
      </c>
      <c r="E598" s="15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6"/>
    </row>
    <row r="599" spans="1:65">
      <c r="A599" s="30"/>
      <c r="B599" s="3" t="s">
        <v>240</v>
      </c>
      <c r="C599" s="29"/>
      <c r="D599" s="23">
        <v>2.8577380332470391E-2</v>
      </c>
      <c r="E599" s="15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6"/>
    </row>
    <row r="600" spans="1:65">
      <c r="A600" s="30"/>
      <c r="B600" s="3" t="s">
        <v>87</v>
      </c>
      <c r="C600" s="29"/>
      <c r="D600" s="13">
        <v>1.4642551835595419E-2</v>
      </c>
      <c r="E600" s="15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6"/>
    </row>
    <row r="601" spans="1:65">
      <c r="A601" s="30"/>
      <c r="B601" s="3" t="s">
        <v>241</v>
      </c>
      <c r="C601" s="29"/>
      <c r="D601" s="13">
        <v>-1.7763568394002505E-15</v>
      </c>
      <c r="E601" s="15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6"/>
    </row>
    <row r="602" spans="1:65">
      <c r="A602" s="30"/>
      <c r="B602" s="46" t="s">
        <v>242</v>
      </c>
      <c r="C602" s="47"/>
      <c r="D602" s="45" t="s">
        <v>243</v>
      </c>
      <c r="E602" s="157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6"/>
    </row>
    <row r="603" spans="1:65">
      <c r="B603" s="31"/>
      <c r="C603" s="20"/>
      <c r="D603" s="20"/>
      <c r="BM603" s="56"/>
    </row>
    <row r="604" spans="1:65" ht="15">
      <c r="B604" s="8" t="s">
        <v>636</v>
      </c>
      <c r="BM604" s="28" t="s">
        <v>67</v>
      </c>
    </row>
    <row r="605" spans="1:65" ht="15">
      <c r="A605" s="25" t="s">
        <v>29</v>
      </c>
      <c r="B605" s="18" t="s">
        <v>114</v>
      </c>
      <c r="C605" s="15" t="s">
        <v>115</v>
      </c>
      <c r="D605" s="16" t="s">
        <v>234</v>
      </c>
      <c r="E605" s="17" t="s">
        <v>234</v>
      </c>
      <c r="F605" s="17" t="s">
        <v>234</v>
      </c>
      <c r="G605" s="17" t="s">
        <v>234</v>
      </c>
      <c r="H605" s="17" t="s">
        <v>234</v>
      </c>
      <c r="I605" s="17" t="s">
        <v>234</v>
      </c>
      <c r="J605" s="17" t="s">
        <v>234</v>
      </c>
      <c r="K605" s="17" t="s">
        <v>234</v>
      </c>
      <c r="L605" s="157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235</v>
      </c>
      <c r="C606" s="9" t="s">
        <v>235</v>
      </c>
      <c r="D606" s="154" t="s">
        <v>245</v>
      </c>
      <c r="E606" s="156" t="s">
        <v>246</v>
      </c>
      <c r="F606" s="156" t="s">
        <v>253</v>
      </c>
      <c r="G606" s="156" t="s">
        <v>254</v>
      </c>
      <c r="H606" s="156" t="s">
        <v>257</v>
      </c>
      <c r="I606" s="156" t="s">
        <v>259</v>
      </c>
      <c r="J606" s="156" t="s">
        <v>264</v>
      </c>
      <c r="K606" s="156" t="s">
        <v>267</v>
      </c>
      <c r="L606" s="157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326</v>
      </c>
      <c r="E607" s="11" t="s">
        <v>326</v>
      </c>
      <c r="F607" s="11" t="s">
        <v>326</v>
      </c>
      <c r="G607" s="11" t="s">
        <v>103</v>
      </c>
      <c r="H607" s="11" t="s">
        <v>326</v>
      </c>
      <c r="I607" s="11" t="s">
        <v>103</v>
      </c>
      <c r="J607" s="11" t="s">
        <v>103</v>
      </c>
      <c r="K607" s="11" t="s">
        <v>103</v>
      </c>
      <c r="L607" s="157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/>
      <c r="C608" s="9"/>
      <c r="D608" s="26"/>
      <c r="E608" s="26"/>
      <c r="F608" s="26"/>
      <c r="G608" s="26"/>
      <c r="H608" s="26"/>
      <c r="I608" s="26"/>
      <c r="J608" s="26"/>
      <c r="K608" s="26"/>
      <c r="L608" s="157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8">
        <v>1</v>
      </c>
      <c r="C609" s="14">
        <v>1</v>
      </c>
      <c r="D609" s="229">
        <v>13</v>
      </c>
      <c r="E609" s="229">
        <v>17.100000000000001</v>
      </c>
      <c r="F609" s="229">
        <v>14</v>
      </c>
      <c r="G609" s="229">
        <v>15</v>
      </c>
      <c r="H609" s="229">
        <v>15.8334063164308</v>
      </c>
      <c r="I609" s="229">
        <v>14.298455567670876</v>
      </c>
      <c r="J609" s="229">
        <v>16</v>
      </c>
      <c r="K609" s="229">
        <v>12</v>
      </c>
      <c r="L609" s="211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  <c r="AH609" s="212"/>
      <c r="AI609" s="212"/>
      <c r="AJ609" s="212"/>
      <c r="AK609" s="212"/>
      <c r="AL609" s="212"/>
      <c r="AM609" s="212"/>
      <c r="AN609" s="212"/>
      <c r="AO609" s="212"/>
      <c r="AP609" s="212"/>
      <c r="AQ609" s="212"/>
      <c r="AR609" s="212"/>
      <c r="AS609" s="212"/>
      <c r="AT609" s="212"/>
      <c r="AU609" s="212"/>
      <c r="AV609" s="212"/>
      <c r="AW609" s="212"/>
      <c r="AX609" s="212"/>
      <c r="AY609" s="212"/>
      <c r="AZ609" s="212"/>
      <c r="BA609" s="212"/>
      <c r="BB609" s="212"/>
      <c r="BC609" s="212"/>
      <c r="BD609" s="212"/>
      <c r="BE609" s="212"/>
      <c r="BF609" s="212"/>
      <c r="BG609" s="212"/>
      <c r="BH609" s="212"/>
      <c r="BI609" s="212"/>
      <c r="BJ609" s="212"/>
      <c r="BK609" s="212"/>
      <c r="BL609" s="212"/>
      <c r="BM609" s="213">
        <v>1</v>
      </c>
    </row>
    <row r="610" spans="1:65">
      <c r="A610" s="30"/>
      <c r="B610" s="19">
        <v>1</v>
      </c>
      <c r="C610" s="9">
        <v>2</v>
      </c>
      <c r="D610" s="217">
        <v>13</v>
      </c>
      <c r="E610" s="217">
        <v>15</v>
      </c>
      <c r="F610" s="217">
        <v>12</v>
      </c>
      <c r="G610" s="217">
        <v>14</v>
      </c>
      <c r="H610" s="217">
        <v>15.7113780212626</v>
      </c>
      <c r="I610" s="217">
        <v>15.238954499310637</v>
      </c>
      <c r="J610" s="217">
        <v>15</v>
      </c>
      <c r="K610" s="217">
        <v>14</v>
      </c>
      <c r="L610" s="211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  <c r="AH610" s="212"/>
      <c r="AI610" s="212"/>
      <c r="AJ610" s="212"/>
      <c r="AK610" s="212"/>
      <c r="AL610" s="212"/>
      <c r="AM610" s="212"/>
      <c r="AN610" s="212"/>
      <c r="AO610" s="212"/>
      <c r="AP610" s="212"/>
      <c r="AQ610" s="212"/>
      <c r="AR610" s="212"/>
      <c r="AS610" s="212"/>
      <c r="AT610" s="212"/>
      <c r="AU610" s="212"/>
      <c r="AV610" s="212"/>
      <c r="AW610" s="212"/>
      <c r="AX610" s="212"/>
      <c r="AY610" s="212"/>
      <c r="AZ610" s="212"/>
      <c r="BA610" s="212"/>
      <c r="BB610" s="212"/>
      <c r="BC610" s="212"/>
      <c r="BD610" s="212"/>
      <c r="BE610" s="212"/>
      <c r="BF610" s="212"/>
      <c r="BG610" s="212"/>
      <c r="BH610" s="212"/>
      <c r="BI610" s="212"/>
      <c r="BJ610" s="212"/>
      <c r="BK610" s="212"/>
      <c r="BL610" s="212"/>
      <c r="BM610" s="213">
        <v>37</v>
      </c>
    </row>
    <row r="611" spans="1:65">
      <c r="A611" s="30"/>
      <c r="B611" s="19">
        <v>1</v>
      </c>
      <c r="C611" s="9">
        <v>3</v>
      </c>
      <c r="D611" s="217">
        <v>13</v>
      </c>
      <c r="E611" s="217">
        <v>16.8</v>
      </c>
      <c r="F611" s="217">
        <v>13</v>
      </c>
      <c r="G611" s="217">
        <v>14</v>
      </c>
      <c r="H611" s="217">
        <v>15.488604895528599</v>
      </c>
      <c r="I611" s="217">
        <v>13.810883673055827</v>
      </c>
      <c r="J611" s="217">
        <v>14</v>
      </c>
      <c r="K611" s="217">
        <v>14</v>
      </c>
      <c r="L611" s="211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  <c r="AH611" s="212"/>
      <c r="AI611" s="212"/>
      <c r="AJ611" s="212"/>
      <c r="AK611" s="212"/>
      <c r="AL611" s="212"/>
      <c r="AM611" s="212"/>
      <c r="AN611" s="212"/>
      <c r="AO611" s="212"/>
      <c r="AP611" s="212"/>
      <c r="AQ611" s="212"/>
      <c r="AR611" s="212"/>
      <c r="AS611" s="212"/>
      <c r="AT611" s="212"/>
      <c r="AU611" s="212"/>
      <c r="AV611" s="212"/>
      <c r="AW611" s="212"/>
      <c r="AX611" s="212"/>
      <c r="AY611" s="212"/>
      <c r="AZ611" s="212"/>
      <c r="BA611" s="212"/>
      <c r="BB611" s="212"/>
      <c r="BC611" s="212"/>
      <c r="BD611" s="212"/>
      <c r="BE611" s="212"/>
      <c r="BF611" s="212"/>
      <c r="BG611" s="212"/>
      <c r="BH611" s="212"/>
      <c r="BI611" s="212"/>
      <c r="BJ611" s="212"/>
      <c r="BK611" s="212"/>
      <c r="BL611" s="212"/>
      <c r="BM611" s="213">
        <v>16</v>
      </c>
    </row>
    <row r="612" spans="1:65">
      <c r="A612" s="30"/>
      <c r="B612" s="19">
        <v>1</v>
      </c>
      <c r="C612" s="9">
        <v>4</v>
      </c>
      <c r="D612" s="217">
        <v>14</v>
      </c>
      <c r="E612" s="217">
        <v>15.1</v>
      </c>
      <c r="F612" s="230">
        <v>10</v>
      </c>
      <c r="G612" s="217">
        <v>14</v>
      </c>
      <c r="H612" s="217">
        <v>15.581506119595298</v>
      </c>
      <c r="I612" s="217">
        <v>13.765425265665035</v>
      </c>
      <c r="J612" s="217">
        <v>15</v>
      </c>
      <c r="K612" s="217">
        <v>14</v>
      </c>
      <c r="L612" s="211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  <c r="AH612" s="212"/>
      <c r="AI612" s="212"/>
      <c r="AJ612" s="212"/>
      <c r="AK612" s="212"/>
      <c r="AL612" s="212"/>
      <c r="AM612" s="212"/>
      <c r="AN612" s="212"/>
      <c r="AO612" s="212"/>
      <c r="AP612" s="212"/>
      <c r="AQ612" s="212"/>
      <c r="AR612" s="212"/>
      <c r="AS612" s="212"/>
      <c r="AT612" s="212"/>
      <c r="AU612" s="212"/>
      <c r="AV612" s="212"/>
      <c r="AW612" s="212"/>
      <c r="AX612" s="212"/>
      <c r="AY612" s="212"/>
      <c r="AZ612" s="212"/>
      <c r="BA612" s="212"/>
      <c r="BB612" s="212"/>
      <c r="BC612" s="212"/>
      <c r="BD612" s="212"/>
      <c r="BE612" s="212"/>
      <c r="BF612" s="212"/>
      <c r="BG612" s="212"/>
      <c r="BH612" s="212"/>
      <c r="BI612" s="212"/>
      <c r="BJ612" s="212"/>
      <c r="BK612" s="212"/>
      <c r="BL612" s="212"/>
      <c r="BM612" s="213">
        <v>14.344530482857058</v>
      </c>
    </row>
    <row r="613" spans="1:65">
      <c r="A613" s="30"/>
      <c r="B613" s="19">
        <v>1</v>
      </c>
      <c r="C613" s="9">
        <v>5</v>
      </c>
      <c r="D613" s="217">
        <v>13</v>
      </c>
      <c r="E613" s="217">
        <v>17</v>
      </c>
      <c r="F613" s="217">
        <v>12</v>
      </c>
      <c r="G613" s="217">
        <v>14</v>
      </c>
      <c r="H613" s="217">
        <v>15.544962717024802</v>
      </c>
      <c r="I613" s="217">
        <v>15.608507712229596</v>
      </c>
      <c r="J613" s="217">
        <v>14</v>
      </c>
      <c r="K613" s="217">
        <v>13</v>
      </c>
      <c r="L613" s="211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  <c r="AH613" s="212"/>
      <c r="AI613" s="212"/>
      <c r="AJ613" s="212"/>
      <c r="AK613" s="212"/>
      <c r="AL613" s="212"/>
      <c r="AM613" s="212"/>
      <c r="AN613" s="212"/>
      <c r="AO613" s="212"/>
      <c r="AP613" s="212"/>
      <c r="AQ613" s="212"/>
      <c r="AR613" s="212"/>
      <c r="AS613" s="212"/>
      <c r="AT613" s="212"/>
      <c r="AU613" s="212"/>
      <c r="AV613" s="212"/>
      <c r="AW613" s="212"/>
      <c r="AX613" s="212"/>
      <c r="AY613" s="212"/>
      <c r="AZ613" s="212"/>
      <c r="BA613" s="212"/>
      <c r="BB613" s="212"/>
      <c r="BC613" s="212"/>
      <c r="BD613" s="212"/>
      <c r="BE613" s="212"/>
      <c r="BF613" s="212"/>
      <c r="BG613" s="212"/>
      <c r="BH613" s="212"/>
      <c r="BI613" s="212"/>
      <c r="BJ613" s="212"/>
      <c r="BK613" s="212"/>
      <c r="BL613" s="212"/>
      <c r="BM613" s="213">
        <v>149</v>
      </c>
    </row>
    <row r="614" spans="1:65">
      <c r="A614" s="30"/>
      <c r="B614" s="19">
        <v>1</v>
      </c>
      <c r="C614" s="9">
        <v>6</v>
      </c>
      <c r="D614" s="217">
        <v>13</v>
      </c>
      <c r="E614" s="217">
        <v>15.8</v>
      </c>
      <c r="F614" s="217">
        <v>13</v>
      </c>
      <c r="G614" s="217">
        <v>13</v>
      </c>
      <c r="H614" s="230">
        <v>14.9753160492508</v>
      </c>
      <c r="I614" s="217">
        <v>15.423406775396195</v>
      </c>
      <c r="J614" s="217">
        <v>15</v>
      </c>
      <c r="K614" s="217">
        <v>14</v>
      </c>
      <c r="L614" s="211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  <c r="AH614" s="212"/>
      <c r="AI614" s="212"/>
      <c r="AJ614" s="212"/>
      <c r="AK614" s="212"/>
      <c r="AL614" s="212"/>
      <c r="AM614" s="212"/>
      <c r="AN614" s="212"/>
      <c r="AO614" s="212"/>
      <c r="AP614" s="212"/>
      <c r="AQ614" s="212"/>
      <c r="AR614" s="212"/>
      <c r="AS614" s="212"/>
      <c r="AT614" s="212"/>
      <c r="AU614" s="212"/>
      <c r="AV614" s="212"/>
      <c r="AW614" s="212"/>
      <c r="AX614" s="212"/>
      <c r="AY614" s="212"/>
      <c r="AZ614" s="212"/>
      <c r="BA614" s="212"/>
      <c r="BB614" s="212"/>
      <c r="BC614" s="212"/>
      <c r="BD614" s="212"/>
      <c r="BE614" s="212"/>
      <c r="BF614" s="212"/>
      <c r="BG614" s="212"/>
      <c r="BH614" s="212"/>
      <c r="BI614" s="212"/>
      <c r="BJ614" s="212"/>
      <c r="BK614" s="212"/>
      <c r="BL614" s="212"/>
      <c r="BM614" s="215"/>
    </row>
    <row r="615" spans="1:65">
      <c r="A615" s="30"/>
      <c r="B615" s="20" t="s">
        <v>238</v>
      </c>
      <c r="C615" s="12"/>
      <c r="D615" s="216">
        <v>13.166666666666666</v>
      </c>
      <c r="E615" s="216">
        <v>16.133333333333333</v>
      </c>
      <c r="F615" s="216">
        <v>12.333333333333334</v>
      </c>
      <c r="G615" s="216">
        <v>14</v>
      </c>
      <c r="H615" s="216">
        <v>15.522529019848818</v>
      </c>
      <c r="I615" s="216">
        <v>14.690938915554696</v>
      </c>
      <c r="J615" s="216">
        <v>14.833333333333334</v>
      </c>
      <c r="K615" s="216">
        <v>13.5</v>
      </c>
      <c r="L615" s="211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  <c r="AH615" s="212"/>
      <c r="AI615" s="212"/>
      <c r="AJ615" s="212"/>
      <c r="AK615" s="212"/>
      <c r="AL615" s="212"/>
      <c r="AM615" s="212"/>
      <c r="AN615" s="212"/>
      <c r="AO615" s="212"/>
      <c r="AP615" s="212"/>
      <c r="AQ615" s="212"/>
      <c r="AR615" s="212"/>
      <c r="AS615" s="212"/>
      <c r="AT615" s="212"/>
      <c r="AU615" s="212"/>
      <c r="AV615" s="212"/>
      <c r="AW615" s="212"/>
      <c r="AX615" s="212"/>
      <c r="AY615" s="212"/>
      <c r="AZ615" s="212"/>
      <c r="BA615" s="212"/>
      <c r="BB615" s="212"/>
      <c r="BC615" s="212"/>
      <c r="BD615" s="212"/>
      <c r="BE615" s="212"/>
      <c r="BF615" s="212"/>
      <c r="BG615" s="212"/>
      <c r="BH615" s="212"/>
      <c r="BI615" s="212"/>
      <c r="BJ615" s="212"/>
      <c r="BK615" s="212"/>
      <c r="BL615" s="212"/>
      <c r="BM615" s="215"/>
    </row>
    <row r="616" spans="1:65">
      <c r="A616" s="30"/>
      <c r="B616" s="3" t="s">
        <v>239</v>
      </c>
      <c r="C616" s="29"/>
      <c r="D616" s="217">
        <v>13</v>
      </c>
      <c r="E616" s="217">
        <v>16.3</v>
      </c>
      <c r="F616" s="217">
        <v>12.5</v>
      </c>
      <c r="G616" s="217">
        <v>14</v>
      </c>
      <c r="H616" s="217">
        <v>15.563234418310049</v>
      </c>
      <c r="I616" s="217">
        <v>14.768705033490757</v>
      </c>
      <c r="J616" s="217">
        <v>15</v>
      </c>
      <c r="K616" s="217">
        <v>14</v>
      </c>
      <c r="L616" s="211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  <c r="AH616" s="212"/>
      <c r="AI616" s="212"/>
      <c r="AJ616" s="212"/>
      <c r="AK616" s="212"/>
      <c r="AL616" s="212"/>
      <c r="AM616" s="212"/>
      <c r="AN616" s="212"/>
      <c r="AO616" s="212"/>
      <c r="AP616" s="212"/>
      <c r="AQ616" s="212"/>
      <c r="AR616" s="212"/>
      <c r="AS616" s="212"/>
      <c r="AT616" s="212"/>
      <c r="AU616" s="212"/>
      <c r="AV616" s="212"/>
      <c r="AW616" s="212"/>
      <c r="AX616" s="212"/>
      <c r="AY616" s="212"/>
      <c r="AZ616" s="212"/>
      <c r="BA616" s="212"/>
      <c r="BB616" s="212"/>
      <c r="BC616" s="212"/>
      <c r="BD616" s="212"/>
      <c r="BE616" s="212"/>
      <c r="BF616" s="212"/>
      <c r="BG616" s="212"/>
      <c r="BH616" s="212"/>
      <c r="BI616" s="212"/>
      <c r="BJ616" s="212"/>
      <c r="BK616" s="212"/>
      <c r="BL616" s="212"/>
      <c r="BM616" s="215"/>
    </row>
    <row r="617" spans="1:65">
      <c r="A617" s="30"/>
      <c r="B617" s="3" t="s">
        <v>240</v>
      </c>
      <c r="C617" s="29"/>
      <c r="D617" s="23">
        <v>0.40824829046386302</v>
      </c>
      <c r="E617" s="23">
        <v>0.95847100460403478</v>
      </c>
      <c r="F617" s="23">
        <v>1.3662601021279492</v>
      </c>
      <c r="G617" s="23">
        <v>0.63245553203367588</v>
      </c>
      <c r="H617" s="23">
        <v>0.29559536171266121</v>
      </c>
      <c r="I617" s="23">
        <v>0.83233150447637028</v>
      </c>
      <c r="J617" s="23">
        <v>0.75277265270908111</v>
      </c>
      <c r="K617" s="23">
        <v>0.83666002653407556</v>
      </c>
      <c r="L617" s="157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6"/>
    </row>
    <row r="618" spans="1:65">
      <c r="A618" s="30"/>
      <c r="B618" s="3" t="s">
        <v>87</v>
      </c>
      <c r="C618" s="29"/>
      <c r="D618" s="13">
        <v>3.1006199275736432E-2</v>
      </c>
      <c r="E618" s="13">
        <v>5.9409359789506289E-2</v>
      </c>
      <c r="F618" s="13">
        <v>0.11077784611848236</v>
      </c>
      <c r="G618" s="13">
        <v>4.5175395145262566E-2</v>
      </c>
      <c r="H618" s="13">
        <v>1.904298979468361E-2</v>
      </c>
      <c r="I618" s="13">
        <v>5.66561136262776E-2</v>
      </c>
      <c r="J618" s="13">
        <v>5.074871816016277E-2</v>
      </c>
      <c r="K618" s="13">
        <v>6.1974816780301895E-2</v>
      </c>
      <c r="L618" s="157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6"/>
    </row>
    <row r="619" spans="1:65">
      <c r="A619" s="30"/>
      <c r="B619" s="3" t="s">
        <v>241</v>
      </c>
      <c r="C619" s="29"/>
      <c r="D619" s="13">
        <v>-8.2112399398365787E-2</v>
      </c>
      <c r="E619" s="13">
        <v>0.1247027814966859</v>
      </c>
      <c r="F619" s="13">
        <v>-0.14020655133517801</v>
      </c>
      <c r="G619" s="13">
        <v>-2.4018247461553455E-2</v>
      </c>
      <c r="H619" s="13">
        <v>8.2121791187210302E-2</v>
      </c>
      <c r="I619" s="13">
        <v>2.4149164945595603E-2</v>
      </c>
      <c r="J619" s="13">
        <v>3.4075904475258767E-2</v>
      </c>
      <c r="K619" s="13">
        <v>-5.8874738623640899E-2</v>
      </c>
      <c r="L619" s="157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6"/>
    </row>
    <row r="620" spans="1:65">
      <c r="A620" s="30"/>
      <c r="B620" s="46" t="s">
        <v>242</v>
      </c>
      <c r="C620" s="47"/>
      <c r="D620" s="45">
        <v>0.79</v>
      </c>
      <c r="E620" s="45">
        <v>1.19</v>
      </c>
      <c r="F620" s="45">
        <v>1.34</v>
      </c>
      <c r="G620" s="45">
        <v>0.23</v>
      </c>
      <c r="H620" s="45">
        <v>0.78</v>
      </c>
      <c r="I620" s="45">
        <v>0.23</v>
      </c>
      <c r="J620" s="45">
        <v>0.33</v>
      </c>
      <c r="K620" s="45">
        <v>0.56000000000000005</v>
      </c>
      <c r="L620" s="157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6"/>
    </row>
    <row r="621" spans="1:65">
      <c r="B621" s="31"/>
      <c r="C621" s="20"/>
      <c r="D621" s="20"/>
      <c r="E621" s="20"/>
      <c r="F621" s="20"/>
      <c r="G621" s="20"/>
      <c r="H621" s="20"/>
      <c r="I621" s="20"/>
      <c r="J621" s="20"/>
      <c r="K621" s="20"/>
      <c r="BM621" s="56"/>
    </row>
    <row r="622" spans="1:65" ht="15">
      <c r="B622" s="8" t="s">
        <v>637</v>
      </c>
      <c r="BM622" s="28" t="s">
        <v>67</v>
      </c>
    </row>
    <row r="623" spans="1:65" ht="15">
      <c r="A623" s="25" t="s">
        <v>31</v>
      </c>
      <c r="B623" s="18" t="s">
        <v>114</v>
      </c>
      <c r="C623" s="15" t="s">
        <v>115</v>
      </c>
      <c r="D623" s="16" t="s">
        <v>234</v>
      </c>
      <c r="E623" s="17" t="s">
        <v>234</v>
      </c>
      <c r="F623" s="17" t="s">
        <v>234</v>
      </c>
      <c r="G623" s="17" t="s">
        <v>234</v>
      </c>
      <c r="H623" s="17" t="s">
        <v>234</v>
      </c>
      <c r="I623" s="17" t="s">
        <v>234</v>
      </c>
      <c r="J623" s="17" t="s">
        <v>234</v>
      </c>
      <c r="K623" s="17" t="s">
        <v>234</v>
      </c>
      <c r="L623" s="157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235</v>
      </c>
      <c r="C624" s="9" t="s">
        <v>235</v>
      </c>
      <c r="D624" s="154" t="s">
        <v>246</v>
      </c>
      <c r="E624" s="156" t="s">
        <v>253</v>
      </c>
      <c r="F624" s="156" t="s">
        <v>254</v>
      </c>
      <c r="G624" s="156" t="s">
        <v>257</v>
      </c>
      <c r="H624" s="156" t="s">
        <v>263</v>
      </c>
      <c r="I624" s="156" t="s">
        <v>264</v>
      </c>
      <c r="J624" s="156" t="s">
        <v>266</v>
      </c>
      <c r="K624" s="156" t="s">
        <v>267</v>
      </c>
      <c r="L624" s="157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3</v>
      </c>
    </row>
    <row r="625" spans="1:65">
      <c r="A625" s="30"/>
      <c r="B625" s="19"/>
      <c r="C625" s="9"/>
      <c r="D625" s="10" t="s">
        <v>326</v>
      </c>
      <c r="E625" s="11" t="s">
        <v>326</v>
      </c>
      <c r="F625" s="11" t="s">
        <v>103</v>
      </c>
      <c r="G625" s="11" t="s">
        <v>326</v>
      </c>
      <c r="H625" s="11" t="s">
        <v>100</v>
      </c>
      <c r="I625" s="11" t="s">
        <v>103</v>
      </c>
      <c r="J625" s="11" t="s">
        <v>103</v>
      </c>
      <c r="K625" s="11" t="s">
        <v>103</v>
      </c>
      <c r="L625" s="157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/>
      <c r="C626" s="9"/>
      <c r="D626" s="26"/>
      <c r="E626" s="26"/>
      <c r="F626" s="26"/>
      <c r="G626" s="26"/>
      <c r="H626" s="26"/>
      <c r="I626" s="26"/>
      <c r="J626" s="26"/>
      <c r="K626" s="26"/>
      <c r="L626" s="157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2</v>
      </c>
    </row>
    <row r="627" spans="1:65">
      <c r="A627" s="30"/>
      <c r="B627" s="18">
        <v>1</v>
      </c>
      <c r="C627" s="14">
        <v>1</v>
      </c>
      <c r="D627" s="229">
        <v>39.6</v>
      </c>
      <c r="E627" s="210">
        <v>33</v>
      </c>
      <c r="F627" s="229">
        <v>35.299999999999997</v>
      </c>
      <c r="G627" s="229">
        <v>35.114567086212602</v>
      </c>
      <c r="H627" s="229">
        <v>35.442999999999998</v>
      </c>
      <c r="I627" s="229">
        <v>39</v>
      </c>
      <c r="J627" s="210">
        <v>30.739815</v>
      </c>
      <c r="K627" s="229">
        <v>34.4</v>
      </c>
      <c r="L627" s="211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  <c r="AH627" s="212"/>
      <c r="AI627" s="212"/>
      <c r="AJ627" s="212"/>
      <c r="AK627" s="212"/>
      <c r="AL627" s="212"/>
      <c r="AM627" s="212"/>
      <c r="AN627" s="212"/>
      <c r="AO627" s="212"/>
      <c r="AP627" s="212"/>
      <c r="AQ627" s="212"/>
      <c r="AR627" s="212"/>
      <c r="AS627" s="212"/>
      <c r="AT627" s="212"/>
      <c r="AU627" s="212"/>
      <c r="AV627" s="212"/>
      <c r="AW627" s="212"/>
      <c r="AX627" s="212"/>
      <c r="AY627" s="212"/>
      <c r="AZ627" s="212"/>
      <c r="BA627" s="212"/>
      <c r="BB627" s="212"/>
      <c r="BC627" s="212"/>
      <c r="BD627" s="212"/>
      <c r="BE627" s="212"/>
      <c r="BF627" s="212"/>
      <c r="BG627" s="212"/>
      <c r="BH627" s="212"/>
      <c r="BI627" s="212"/>
      <c r="BJ627" s="212"/>
      <c r="BK627" s="212"/>
      <c r="BL627" s="212"/>
      <c r="BM627" s="213">
        <v>1</v>
      </c>
    </row>
    <row r="628" spans="1:65">
      <c r="A628" s="30"/>
      <c r="B628" s="19">
        <v>1</v>
      </c>
      <c r="C628" s="9">
        <v>2</v>
      </c>
      <c r="D628" s="217">
        <v>32.299999999999997</v>
      </c>
      <c r="E628" s="214">
        <v>31</v>
      </c>
      <c r="F628" s="217">
        <v>35.9</v>
      </c>
      <c r="G628" s="217">
        <v>34.661666192730799</v>
      </c>
      <c r="H628" s="217">
        <v>35.642000000000003</v>
      </c>
      <c r="I628" s="217">
        <v>36</v>
      </c>
      <c r="J628" s="214">
        <v>30.01642</v>
      </c>
      <c r="K628" s="217">
        <v>36.200000000000003</v>
      </c>
      <c r="L628" s="211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  <c r="AH628" s="212"/>
      <c r="AI628" s="212"/>
      <c r="AJ628" s="212"/>
      <c r="AK628" s="212"/>
      <c r="AL628" s="212"/>
      <c r="AM628" s="212"/>
      <c r="AN628" s="212"/>
      <c r="AO628" s="212"/>
      <c r="AP628" s="212"/>
      <c r="AQ628" s="212"/>
      <c r="AR628" s="212"/>
      <c r="AS628" s="212"/>
      <c r="AT628" s="212"/>
      <c r="AU628" s="212"/>
      <c r="AV628" s="212"/>
      <c r="AW628" s="212"/>
      <c r="AX628" s="212"/>
      <c r="AY628" s="212"/>
      <c r="AZ628" s="212"/>
      <c r="BA628" s="212"/>
      <c r="BB628" s="212"/>
      <c r="BC628" s="212"/>
      <c r="BD628" s="212"/>
      <c r="BE628" s="212"/>
      <c r="BF628" s="212"/>
      <c r="BG628" s="212"/>
      <c r="BH628" s="212"/>
      <c r="BI628" s="212"/>
      <c r="BJ628" s="212"/>
      <c r="BK628" s="212"/>
      <c r="BL628" s="212"/>
      <c r="BM628" s="213">
        <v>8</v>
      </c>
    </row>
    <row r="629" spans="1:65">
      <c r="A629" s="30"/>
      <c r="B629" s="19">
        <v>1</v>
      </c>
      <c r="C629" s="9">
        <v>3</v>
      </c>
      <c r="D629" s="217">
        <v>38.9</v>
      </c>
      <c r="E629" s="214">
        <v>31</v>
      </c>
      <c r="F629" s="217">
        <v>36</v>
      </c>
      <c r="G629" s="217">
        <v>34.231121789040799</v>
      </c>
      <c r="H629" s="217">
        <v>35.656999999999996</v>
      </c>
      <c r="I629" s="217">
        <v>40</v>
      </c>
      <c r="J629" s="214">
        <v>31.450224999999993</v>
      </c>
      <c r="K629" s="217">
        <v>35.6</v>
      </c>
      <c r="L629" s="211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  <c r="AH629" s="212"/>
      <c r="AI629" s="212"/>
      <c r="AJ629" s="212"/>
      <c r="AK629" s="212"/>
      <c r="AL629" s="212"/>
      <c r="AM629" s="212"/>
      <c r="AN629" s="212"/>
      <c r="AO629" s="212"/>
      <c r="AP629" s="212"/>
      <c r="AQ629" s="212"/>
      <c r="AR629" s="212"/>
      <c r="AS629" s="212"/>
      <c r="AT629" s="212"/>
      <c r="AU629" s="212"/>
      <c r="AV629" s="212"/>
      <c r="AW629" s="212"/>
      <c r="AX629" s="212"/>
      <c r="AY629" s="212"/>
      <c r="AZ629" s="212"/>
      <c r="BA629" s="212"/>
      <c r="BB629" s="212"/>
      <c r="BC629" s="212"/>
      <c r="BD629" s="212"/>
      <c r="BE629" s="212"/>
      <c r="BF629" s="212"/>
      <c r="BG629" s="212"/>
      <c r="BH629" s="212"/>
      <c r="BI629" s="212"/>
      <c r="BJ629" s="212"/>
      <c r="BK629" s="212"/>
      <c r="BL629" s="212"/>
      <c r="BM629" s="213">
        <v>16</v>
      </c>
    </row>
    <row r="630" spans="1:65">
      <c r="A630" s="30"/>
      <c r="B630" s="19">
        <v>1</v>
      </c>
      <c r="C630" s="9">
        <v>4</v>
      </c>
      <c r="D630" s="217">
        <v>31.899999999999995</v>
      </c>
      <c r="E630" s="214">
        <v>31</v>
      </c>
      <c r="F630" s="217">
        <v>36.4</v>
      </c>
      <c r="G630" s="217">
        <v>36.127278176066298</v>
      </c>
      <c r="H630" s="217">
        <v>35.518000000000001</v>
      </c>
      <c r="I630" s="217">
        <v>34</v>
      </c>
      <c r="J630" s="214">
        <v>30.605640000000001</v>
      </c>
      <c r="K630" s="217">
        <v>35.9</v>
      </c>
      <c r="L630" s="211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  <c r="AH630" s="212"/>
      <c r="AI630" s="212"/>
      <c r="AJ630" s="212"/>
      <c r="AK630" s="212"/>
      <c r="AL630" s="212"/>
      <c r="AM630" s="212"/>
      <c r="AN630" s="212"/>
      <c r="AO630" s="212"/>
      <c r="AP630" s="212"/>
      <c r="AQ630" s="212"/>
      <c r="AR630" s="212"/>
      <c r="AS630" s="212"/>
      <c r="AT630" s="212"/>
      <c r="AU630" s="212"/>
      <c r="AV630" s="212"/>
      <c r="AW630" s="212"/>
      <c r="AX630" s="212"/>
      <c r="AY630" s="212"/>
      <c r="AZ630" s="212"/>
      <c r="BA630" s="212"/>
      <c r="BB630" s="212"/>
      <c r="BC630" s="212"/>
      <c r="BD630" s="212"/>
      <c r="BE630" s="212"/>
      <c r="BF630" s="212"/>
      <c r="BG630" s="212"/>
      <c r="BH630" s="212"/>
      <c r="BI630" s="212"/>
      <c r="BJ630" s="212"/>
      <c r="BK630" s="212"/>
      <c r="BL630" s="212"/>
      <c r="BM630" s="213">
        <v>36.01471421317131</v>
      </c>
    </row>
    <row r="631" spans="1:65">
      <c r="A631" s="30"/>
      <c r="B631" s="19">
        <v>1</v>
      </c>
      <c r="C631" s="9">
        <v>5</v>
      </c>
      <c r="D631" s="217">
        <v>39.5</v>
      </c>
      <c r="E631" s="214">
        <v>32</v>
      </c>
      <c r="F631" s="217">
        <v>36.4</v>
      </c>
      <c r="G631" s="217">
        <v>34.615476417441499</v>
      </c>
      <c r="H631" s="217">
        <v>35.177999999999997</v>
      </c>
      <c r="I631" s="230">
        <v>58</v>
      </c>
      <c r="J631" s="214">
        <v>31.288819999999998</v>
      </c>
      <c r="K631" s="217">
        <v>34.700000000000003</v>
      </c>
      <c r="L631" s="211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  <c r="AH631" s="212"/>
      <c r="AI631" s="212"/>
      <c r="AJ631" s="212"/>
      <c r="AK631" s="212"/>
      <c r="AL631" s="212"/>
      <c r="AM631" s="212"/>
      <c r="AN631" s="212"/>
      <c r="AO631" s="212"/>
      <c r="AP631" s="212"/>
      <c r="AQ631" s="212"/>
      <c r="AR631" s="212"/>
      <c r="AS631" s="212"/>
      <c r="AT631" s="212"/>
      <c r="AU631" s="212"/>
      <c r="AV631" s="212"/>
      <c r="AW631" s="212"/>
      <c r="AX631" s="212"/>
      <c r="AY631" s="212"/>
      <c r="AZ631" s="212"/>
      <c r="BA631" s="212"/>
      <c r="BB631" s="212"/>
      <c r="BC631" s="212"/>
      <c r="BD631" s="212"/>
      <c r="BE631" s="212"/>
      <c r="BF631" s="212"/>
      <c r="BG631" s="212"/>
      <c r="BH631" s="212"/>
      <c r="BI631" s="212"/>
      <c r="BJ631" s="212"/>
      <c r="BK631" s="212"/>
      <c r="BL631" s="212"/>
      <c r="BM631" s="213">
        <v>150</v>
      </c>
    </row>
    <row r="632" spans="1:65">
      <c r="A632" s="30"/>
      <c r="B632" s="19">
        <v>1</v>
      </c>
      <c r="C632" s="9">
        <v>6</v>
      </c>
      <c r="D632" s="217">
        <v>37.1</v>
      </c>
      <c r="E632" s="214">
        <v>33</v>
      </c>
      <c r="F632" s="217">
        <v>34.700000000000003</v>
      </c>
      <c r="G632" s="217">
        <v>35.6206020126751</v>
      </c>
      <c r="H632" s="217">
        <v>35.521000000000001</v>
      </c>
      <c r="I632" s="217">
        <v>38</v>
      </c>
      <c r="J632" s="214">
        <v>31.088830000000002</v>
      </c>
      <c r="K632" s="217">
        <v>38</v>
      </c>
      <c r="L632" s="211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  <c r="AH632" s="212"/>
      <c r="AI632" s="212"/>
      <c r="AJ632" s="212"/>
      <c r="AK632" s="212"/>
      <c r="AL632" s="212"/>
      <c r="AM632" s="212"/>
      <c r="AN632" s="212"/>
      <c r="AO632" s="212"/>
      <c r="AP632" s="212"/>
      <c r="AQ632" s="212"/>
      <c r="AR632" s="212"/>
      <c r="AS632" s="212"/>
      <c r="AT632" s="212"/>
      <c r="AU632" s="212"/>
      <c r="AV632" s="212"/>
      <c r="AW632" s="212"/>
      <c r="AX632" s="212"/>
      <c r="AY632" s="212"/>
      <c r="AZ632" s="212"/>
      <c r="BA632" s="212"/>
      <c r="BB632" s="212"/>
      <c r="BC632" s="212"/>
      <c r="BD632" s="212"/>
      <c r="BE632" s="212"/>
      <c r="BF632" s="212"/>
      <c r="BG632" s="212"/>
      <c r="BH632" s="212"/>
      <c r="BI632" s="212"/>
      <c r="BJ632" s="212"/>
      <c r="BK632" s="212"/>
      <c r="BL632" s="212"/>
      <c r="BM632" s="215"/>
    </row>
    <row r="633" spans="1:65">
      <c r="A633" s="30"/>
      <c r="B633" s="20" t="s">
        <v>238</v>
      </c>
      <c r="C633" s="12"/>
      <c r="D633" s="216">
        <v>36.550000000000004</v>
      </c>
      <c r="E633" s="216">
        <v>31.833333333333332</v>
      </c>
      <c r="F633" s="216">
        <v>35.783333333333331</v>
      </c>
      <c r="G633" s="216">
        <v>35.061785279027852</v>
      </c>
      <c r="H633" s="216">
        <v>35.493166666666667</v>
      </c>
      <c r="I633" s="216">
        <v>40.833333333333336</v>
      </c>
      <c r="J633" s="216">
        <v>30.86495833333333</v>
      </c>
      <c r="K633" s="216">
        <v>35.800000000000004</v>
      </c>
      <c r="L633" s="211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  <c r="AH633" s="212"/>
      <c r="AI633" s="212"/>
      <c r="AJ633" s="212"/>
      <c r="AK633" s="212"/>
      <c r="AL633" s="212"/>
      <c r="AM633" s="212"/>
      <c r="AN633" s="212"/>
      <c r="AO633" s="212"/>
      <c r="AP633" s="212"/>
      <c r="AQ633" s="212"/>
      <c r="AR633" s="212"/>
      <c r="AS633" s="212"/>
      <c r="AT633" s="212"/>
      <c r="AU633" s="212"/>
      <c r="AV633" s="212"/>
      <c r="AW633" s="212"/>
      <c r="AX633" s="212"/>
      <c r="AY633" s="212"/>
      <c r="AZ633" s="212"/>
      <c r="BA633" s="212"/>
      <c r="BB633" s="212"/>
      <c r="BC633" s="212"/>
      <c r="BD633" s="212"/>
      <c r="BE633" s="212"/>
      <c r="BF633" s="212"/>
      <c r="BG633" s="212"/>
      <c r="BH633" s="212"/>
      <c r="BI633" s="212"/>
      <c r="BJ633" s="212"/>
      <c r="BK633" s="212"/>
      <c r="BL633" s="212"/>
      <c r="BM633" s="215"/>
    </row>
    <row r="634" spans="1:65">
      <c r="A634" s="30"/>
      <c r="B634" s="3" t="s">
        <v>239</v>
      </c>
      <c r="C634" s="29"/>
      <c r="D634" s="217">
        <v>38</v>
      </c>
      <c r="E634" s="217">
        <v>31.5</v>
      </c>
      <c r="F634" s="217">
        <v>35.950000000000003</v>
      </c>
      <c r="G634" s="217">
        <v>34.888116639471704</v>
      </c>
      <c r="H634" s="217">
        <v>35.519500000000001</v>
      </c>
      <c r="I634" s="217">
        <v>38.5</v>
      </c>
      <c r="J634" s="217">
        <v>30.914322500000001</v>
      </c>
      <c r="K634" s="217">
        <v>35.75</v>
      </c>
      <c r="L634" s="211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  <c r="AH634" s="212"/>
      <c r="AI634" s="212"/>
      <c r="AJ634" s="212"/>
      <c r="AK634" s="212"/>
      <c r="AL634" s="212"/>
      <c r="AM634" s="212"/>
      <c r="AN634" s="212"/>
      <c r="AO634" s="212"/>
      <c r="AP634" s="212"/>
      <c r="AQ634" s="212"/>
      <c r="AR634" s="212"/>
      <c r="AS634" s="212"/>
      <c r="AT634" s="212"/>
      <c r="AU634" s="212"/>
      <c r="AV634" s="212"/>
      <c r="AW634" s="212"/>
      <c r="AX634" s="212"/>
      <c r="AY634" s="212"/>
      <c r="AZ634" s="212"/>
      <c r="BA634" s="212"/>
      <c r="BB634" s="212"/>
      <c r="BC634" s="212"/>
      <c r="BD634" s="212"/>
      <c r="BE634" s="212"/>
      <c r="BF634" s="212"/>
      <c r="BG634" s="212"/>
      <c r="BH634" s="212"/>
      <c r="BI634" s="212"/>
      <c r="BJ634" s="212"/>
      <c r="BK634" s="212"/>
      <c r="BL634" s="212"/>
      <c r="BM634" s="215"/>
    </row>
    <row r="635" spans="1:65">
      <c r="A635" s="30"/>
      <c r="B635" s="3" t="s">
        <v>240</v>
      </c>
      <c r="C635" s="29"/>
      <c r="D635" s="23">
        <v>3.5641268215370809</v>
      </c>
      <c r="E635" s="23">
        <v>0.98319208025017502</v>
      </c>
      <c r="F635" s="23">
        <v>0.66758270399004893</v>
      </c>
      <c r="G635" s="23">
        <v>0.70705387225591432</v>
      </c>
      <c r="H635" s="23">
        <v>0.17448829951222236</v>
      </c>
      <c r="I635" s="23">
        <v>8.6813977369238646</v>
      </c>
      <c r="J635" s="23">
        <v>0.52444989498203209</v>
      </c>
      <c r="K635" s="23">
        <v>1.2821856339859683</v>
      </c>
      <c r="L635" s="157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6"/>
    </row>
    <row r="636" spans="1:65">
      <c r="A636" s="30"/>
      <c r="B636" s="3" t="s">
        <v>87</v>
      </c>
      <c r="C636" s="29"/>
      <c r="D636" s="13">
        <v>9.7513729727416704E-2</v>
      </c>
      <c r="E636" s="13">
        <v>3.0885615086392933E-2</v>
      </c>
      <c r="F636" s="13">
        <v>1.8656246967584042E-2</v>
      </c>
      <c r="G636" s="13">
        <v>2.0165940400041108E-2</v>
      </c>
      <c r="H636" s="13">
        <v>4.9161096599501979E-3</v>
      </c>
      <c r="I636" s="13">
        <v>0.21260565886344157</v>
      </c>
      <c r="J636" s="13">
        <v>1.6991757750589288E-2</v>
      </c>
      <c r="K636" s="13">
        <v>3.5815241172792403E-2</v>
      </c>
      <c r="L636" s="157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6"/>
    </row>
    <row r="637" spans="1:65">
      <c r="A637" s="30"/>
      <c r="B637" s="3" t="s">
        <v>241</v>
      </c>
      <c r="C637" s="29"/>
      <c r="D637" s="13">
        <v>1.4862974718064859E-2</v>
      </c>
      <c r="E637" s="13">
        <v>-0.11610201472343662</v>
      </c>
      <c r="F637" s="13">
        <v>-6.4246207388578558E-3</v>
      </c>
      <c r="G637" s="13">
        <v>-2.6459433455533365E-2</v>
      </c>
      <c r="H637" s="13">
        <v>-1.4481512845488598E-2</v>
      </c>
      <c r="I637" s="13">
        <v>0.13379584498826214</v>
      </c>
      <c r="J637" s="13">
        <v>-0.14299033026769403</v>
      </c>
      <c r="K637" s="13">
        <v>-5.9618469245766859E-3</v>
      </c>
      <c r="L637" s="157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6"/>
    </row>
    <row r="638" spans="1:65">
      <c r="A638" s="30"/>
      <c r="B638" s="46" t="s">
        <v>242</v>
      </c>
      <c r="C638" s="47"/>
      <c r="D638" s="45">
        <v>0.83</v>
      </c>
      <c r="E638" s="45">
        <v>3.45</v>
      </c>
      <c r="F638" s="45">
        <v>0.13</v>
      </c>
      <c r="G638" s="45">
        <v>0.52</v>
      </c>
      <c r="H638" s="45">
        <v>0.13</v>
      </c>
      <c r="I638" s="45">
        <v>4.71</v>
      </c>
      <c r="J638" s="45">
        <v>4.33</v>
      </c>
      <c r="K638" s="45">
        <v>0.15</v>
      </c>
      <c r="L638" s="157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6"/>
    </row>
    <row r="639" spans="1:65">
      <c r="B639" s="31"/>
      <c r="C639" s="20"/>
      <c r="D639" s="20"/>
      <c r="E639" s="20"/>
      <c r="F639" s="20"/>
      <c r="G639" s="20"/>
      <c r="H639" s="20"/>
      <c r="I639" s="20"/>
      <c r="J639" s="20"/>
      <c r="K639" s="20"/>
      <c r="BM639" s="56"/>
    </row>
    <row r="640" spans="1:65" ht="15">
      <c r="B640" s="8" t="s">
        <v>638</v>
      </c>
      <c r="BM640" s="28" t="s">
        <v>279</v>
      </c>
    </row>
    <row r="641" spans="1:65" ht="15">
      <c r="A641" s="25" t="s">
        <v>34</v>
      </c>
      <c r="B641" s="18" t="s">
        <v>114</v>
      </c>
      <c r="C641" s="15" t="s">
        <v>115</v>
      </c>
      <c r="D641" s="16" t="s">
        <v>234</v>
      </c>
      <c r="E641" s="17" t="s">
        <v>234</v>
      </c>
      <c r="F641" s="17" t="s">
        <v>234</v>
      </c>
      <c r="G641" s="17" t="s">
        <v>234</v>
      </c>
      <c r="H641" s="17" t="s">
        <v>234</v>
      </c>
      <c r="I641" s="17" t="s">
        <v>234</v>
      </c>
      <c r="J641" s="17" t="s">
        <v>234</v>
      </c>
      <c r="K641" s="17" t="s">
        <v>234</v>
      </c>
      <c r="L641" s="17" t="s">
        <v>234</v>
      </c>
      <c r="M641" s="17" t="s">
        <v>234</v>
      </c>
      <c r="N641" s="17" t="s">
        <v>234</v>
      </c>
      <c r="O641" s="17" t="s">
        <v>234</v>
      </c>
      <c r="P641" s="17" t="s">
        <v>234</v>
      </c>
      <c r="Q641" s="17" t="s">
        <v>234</v>
      </c>
      <c r="R641" s="17" t="s">
        <v>234</v>
      </c>
      <c r="S641" s="17" t="s">
        <v>234</v>
      </c>
      <c r="T641" s="17" t="s">
        <v>234</v>
      </c>
      <c r="U641" s="17" t="s">
        <v>234</v>
      </c>
      <c r="V641" s="17" t="s">
        <v>234</v>
      </c>
      <c r="W641" s="17" t="s">
        <v>234</v>
      </c>
      <c r="X641" s="17" t="s">
        <v>234</v>
      </c>
      <c r="Y641" s="17" t="s">
        <v>234</v>
      </c>
      <c r="Z641" s="157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235</v>
      </c>
      <c r="C642" s="9" t="s">
        <v>235</v>
      </c>
      <c r="D642" s="154" t="s">
        <v>245</v>
      </c>
      <c r="E642" s="156" t="s">
        <v>246</v>
      </c>
      <c r="F642" s="156" t="s">
        <v>247</v>
      </c>
      <c r="G642" s="156" t="s">
        <v>248</v>
      </c>
      <c r="H642" s="156" t="s">
        <v>249</v>
      </c>
      <c r="I642" s="156" t="s">
        <v>250</v>
      </c>
      <c r="J642" s="156" t="s">
        <v>251</v>
      </c>
      <c r="K642" s="156" t="s">
        <v>252</v>
      </c>
      <c r="L642" s="156" t="s">
        <v>253</v>
      </c>
      <c r="M642" s="156" t="s">
        <v>254</v>
      </c>
      <c r="N642" s="156" t="s">
        <v>255</v>
      </c>
      <c r="O642" s="156" t="s">
        <v>256</v>
      </c>
      <c r="P642" s="156" t="s">
        <v>257</v>
      </c>
      <c r="Q642" s="156" t="s">
        <v>259</v>
      </c>
      <c r="R642" s="156" t="s">
        <v>260</v>
      </c>
      <c r="S642" s="156" t="s">
        <v>261</v>
      </c>
      <c r="T642" s="156" t="s">
        <v>264</v>
      </c>
      <c r="U642" s="156" t="s">
        <v>267</v>
      </c>
      <c r="V642" s="156" t="s">
        <v>269</v>
      </c>
      <c r="W642" s="156" t="s">
        <v>270</v>
      </c>
      <c r="X642" s="156" t="s">
        <v>271</v>
      </c>
      <c r="Y642" s="156" t="s">
        <v>236</v>
      </c>
      <c r="Z642" s="157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3</v>
      </c>
    </row>
    <row r="643" spans="1:65">
      <c r="A643" s="30"/>
      <c r="B643" s="19"/>
      <c r="C643" s="9"/>
      <c r="D643" s="10" t="s">
        <v>326</v>
      </c>
      <c r="E643" s="11" t="s">
        <v>326</v>
      </c>
      <c r="F643" s="11" t="s">
        <v>104</v>
      </c>
      <c r="G643" s="11" t="s">
        <v>104</v>
      </c>
      <c r="H643" s="11" t="s">
        <v>104</v>
      </c>
      <c r="I643" s="11" t="s">
        <v>104</v>
      </c>
      <c r="J643" s="11" t="s">
        <v>104</v>
      </c>
      <c r="K643" s="11" t="s">
        <v>104</v>
      </c>
      <c r="L643" s="11" t="s">
        <v>326</v>
      </c>
      <c r="M643" s="11" t="s">
        <v>104</v>
      </c>
      <c r="N643" s="11" t="s">
        <v>104</v>
      </c>
      <c r="O643" s="11" t="s">
        <v>104</v>
      </c>
      <c r="P643" s="11" t="s">
        <v>326</v>
      </c>
      <c r="Q643" s="11" t="s">
        <v>104</v>
      </c>
      <c r="R643" s="11" t="s">
        <v>104</v>
      </c>
      <c r="S643" s="11" t="s">
        <v>326</v>
      </c>
      <c r="T643" s="11" t="s">
        <v>103</v>
      </c>
      <c r="U643" s="11" t="s">
        <v>104</v>
      </c>
      <c r="V643" s="11" t="s">
        <v>104</v>
      </c>
      <c r="W643" s="11" t="s">
        <v>104</v>
      </c>
      <c r="X643" s="11" t="s">
        <v>104</v>
      </c>
      <c r="Y643" s="11" t="s">
        <v>326</v>
      </c>
      <c r="Z643" s="157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/>
      <c r="C644" s="9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157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8">
        <v>1</v>
      </c>
      <c r="C645" s="14">
        <v>1</v>
      </c>
      <c r="D645" s="229">
        <v>20</v>
      </c>
      <c r="E645" s="229">
        <v>30</v>
      </c>
      <c r="F645" s="210" t="s">
        <v>106</v>
      </c>
      <c r="G645" s="229">
        <v>30</v>
      </c>
      <c r="H645" s="210" t="s">
        <v>289</v>
      </c>
      <c r="I645" s="210" t="s">
        <v>289</v>
      </c>
      <c r="J645" s="210" t="s">
        <v>289</v>
      </c>
      <c r="K645" s="210" t="s">
        <v>289</v>
      </c>
      <c r="L645" s="229">
        <v>16</v>
      </c>
      <c r="M645" s="210" t="s">
        <v>289</v>
      </c>
      <c r="N645" s="210" t="s">
        <v>106</v>
      </c>
      <c r="O645" s="229">
        <v>40</v>
      </c>
      <c r="P645" s="229">
        <v>28.082101999999999</v>
      </c>
      <c r="Q645" s="210" t="s">
        <v>289</v>
      </c>
      <c r="R645" s="229">
        <v>12.08</v>
      </c>
      <c r="S645" s="229">
        <v>50</v>
      </c>
      <c r="T645" s="229" t="s">
        <v>243</v>
      </c>
      <c r="U645" s="229">
        <v>12</v>
      </c>
      <c r="V645" s="210" t="s">
        <v>97</v>
      </c>
      <c r="W645" s="229">
        <v>20</v>
      </c>
      <c r="X645" s="210" t="s">
        <v>106</v>
      </c>
      <c r="Y645" s="210" t="s">
        <v>96</v>
      </c>
      <c r="Z645" s="211"/>
      <c r="AA645" s="212"/>
      <c r="AB645" s="212"/>
      <c r="AC645" s="212"/>
      <c r="AD645" s="212"/>
      <c r="AE645" s="212"/>
      <c r="AF645" s="212"/>
      <c r="AG645" s="212"/>
      <c r="AH645" s="212"/>
      <c r="AI645" s="212"/>
      <c r="AJ645" s="212"/>
      <c r="AK645" s="212"/>
      <c r="AL645" s="212"/>
      <c r="AM645" s="212"/>
      <c r="AN645" s="212"/>
      <c r="AO645" s="212"/>
      <c r="AP645" s="212"/>
      <c r="AQ645" s="212"/>
      <c r="AR645" s="212"/>
      <c r="AS645" s="212"/>
      <c r="AT645" s="212"/>
      <c r="AU645" s="212"/>
      <c r="AV645" s="212"/>
      <c r="AW645" s="212"/>
      <c r="AX645" s="212"/>
      <c r="AY645" s="212"/>
      <c r="AZ645" s="212"/>
      <c r="BA645" s="212"/>
      <c r="BB645" s="212"/>
      <c r="BC645" s="212"/>
      <c r="BD645" s="212"/>
      <c r="BE645" s="212"/>
      <c r="BF645" s="212"/>
      <c r="BG645" s="212"/>
      <c r="BH645" s="212"/>
      <c r="BI645" s="212"/>
      <c r="BJ645" s="212"/>
      <c r="BK645" s="212"/>
      <c r="BL645" s="212"/>
      <c r="BM645" s="213">
        <v>1</v>
      </c>
    </row>
    <row r="646" spans="1:65">
      <c r="A646" s="30"/>
      <c r="B646" s="19">
        <v>1</v>
      </c>
      <c r="C646" s="9">
        <v>2</v>
      </c>
      <c r="D646" s="217">
        <v>20</v>
      </c>
      <c r="E646" s="217">
        <v>20</v>
      </c>
      <c r="F646" s="214">
        <v>58</v>
      </c>
      <c r="G646" s="214" t="s">
        <v>289</v>
      </c>
      <c r="H646" s="214" t="s">
        <v>289</v>
      </c>
      <c r="I646" s="214" t="s">
        <v>289</v>
      </c>
      <c r="J646" s="214" t="s">
        <v>289</v>
      </c>
      <c r="K646" s="214" t="s">
        <v>289</v>
      </c>
      <c r="L646" s="217">
        <v>15</v>
      </c>
      <c r="M646" s="214" t="s">
        <v>289</v>
      </c>
      <c r="N646" s="214" t="s">
        <v>106</v>
      </c>
      <c r="O646" s="217">
        <v>30</v>
      </c>
      <c r="P646" s="217">
        <v>31.644970000000004</v>
      </c>
      <c r="Q646" s="214" t="s">
        <v>289</v>
      </c>
      <c r="R646" s="217">
        <v>16.079999999999998</v>
      </c>
      <c r="S646" s="217">
        <v>50</v>
      </c>
      <c r="T646" s="217" t="s">
        <v>243</v>
      </c>
      <c r="U646" s="217">
        <v>11</v>
      </c>
      <c r="V646" s="214" t="s">
        <v>97</v>
      </c>
      <c r="W646" s="217">
        <v>20</v>
      </c>
      <c r="X646" s="214" t="s">
        <v>106</v>
      </c>
      <c r="Y646" s="214" t="s">
        <v>96</v>
      </c>
      <c r="Z646" s="211"/>
      <c r="AA646" s="212"/>
      <c r="AB646" s="212"/>
      <c r="AC646" s="212"/>
      <c r="AD646" s="212"/>
      <c r="AE646" s="212"/>
      <c r="AF646" s="212"/>
      <c r="AG646" s="212"/>
      <c r="AH646" s="212"/>
      <c r="AI646" s="212"/>
      <c r="AJ646" s="212"/>
      <c r="AK646" s="212"/>
      <c r="AL646" s="212"/>
      <c r="AM646" s="212"/>
      <c r="AN646" s="212"/>
      <c r="AO646" s="212"/>
      <c r="AP646" s="212"/>
      <c r="AQ646" s="212"/>
      <c r="AR646" s="212"/>
      <c r="AS646" s="212"/>
      <c r="AT646" s="212"/>
      <c r="AU646" s="212"/>
      <c r="AV646" s="212"/>
      <c r="AW646" s="212"/>
      <c r="AX646" s="212"/>
      <c r="AY646" s="212"/>
      <c r="AZ646" s="212"/>
      <c r="BA646" s="212"/>
      <c r="BB646" s="212"/>
      <c r="BC646" s="212"/>
      <c r="BD646" s="212"/>
      <c r="BE646" s="212"/>
      <c r="BF646" s="212"/>
      <c r="BG646" s="212"/>
      <c r="BH646" s="212"/>
      <c r="BI646" s="212"/>
      <c r="BJ646" s="212"/>
      <c r="BK646" s="212"/>
      <c r="BL646" s="212"/>
      <c r="BM646" s="213">
        <v>13</v>
      </c>
    </row>
    <row r="647" spans="1:65">
      <c r="A647" s="30"/>
      <c r="B647" s="19">
        <v>1</v>
      </c>
      <c r="C647" s="9">
        <v>3</v>
      </c>
      <c r="D647" s="217">
        <v>19</v>
      </c>
      <c r="E647" s="217">
        <v>20</v>
      </c>
      <c r="F647" s="214">
        <v>68</v>
      </c>
      <c r="G647" s="230">
        <v>80</v>
      </c>
      <c r="H647" s="214" t="s">
        <v>289</v>
      </c>
      <c r="I647" s="217">
        <v>30</v>
      </c>
      <c r="J647" s="217">
        <v>20</v>
      </c>
      <c r="K647" s="214" t="s">
        <v>289</v>
      </c>
      <c r="L647" s="217">
        <v>15</v>
      </c>
      <c r="M647" s="214" t="s">
        <v>289</v>
      </c>
      <c r="N647" s="214" t="s">
        <v>106</v>
      </c>
      <c r="O647" s="217">
        <v>21</v>
      </c>
      <c r="P647" s="217">
        <v>31.059583000000003</v>
      </c>
      <c r="Q647" s="214" t="s">
        <v>289</v>
      </c>
      <c r="R647" s="217">
        <v>11.83</v>
      </c>
      <c r="S647" s="217">
        <v>40</v>
      </c>
      <c r="T647" s="217" t="s">
        <v>243</v>
      </c>
      <c r="U647" s="217">
        <v>10</v>
      </c>
      <c r="V647" s="214" t="s">
        <v>97</v>
      </c>
      <c r="W647" s="217">
        <v>20</v>
      </c>
      <c r="X647" s="214" t="s">
        <v>106</v>
      </c>
      <c r="Y647" s="214" t="s">
        <v>96</v>
      </c>
      <c r="Z647" s="211"/>
      <c r="AA647" s="212"/>
      <c r="AB647" s="212"/>
      <c r="AC647" s="212"/>
      <c r="AD647" s="212"/>
      <c r="AE647" s="212"/>
      <c r="AF647" s="212"/>
      <c r="AG647" s="212"/>
      <c r="AH647" s="212"/>
      <c r="AI647" s="212"/>
      <c r="AJ647" s="212"/>
      <c r="AK647" s="212"/>
      <c r="AL647" s="212"/>
      <c r="AM647" s="212"/>
      <c r="AN647" s="212"/>
      <c r="AO647" s="212"/>
      <c r="AP647" s="212"/>
      <c r="AQ647" s="212"/>
      <c r="AR647" s="212"/>
      <c r="AS647" s="212"/>
      <c r="AT647" s="212"/>
      <c r="AU647" s="212"/>
      <c r="AV647" s="212"/>
      <c r="AW647" s="212"/>
      <c r="AX647" s="212"/>
      <c r="AY647" s="212"/>
      <c r="AZ647" s="212"/>
      <c r="BA647" s="212"/>
      <c r="BB647" s="212"/>
      <c r="BC647" s="212"/>
      <c r="BD647" s="212"/>
      <c r="BE647" s="212"/>
      <c r="BF647" s="212"/>
      <c r="BG647" s="212"/>
      <c r="BH647" s="212"/>
      <c r="BI647" s="212"/>
      <c r="BJ647" s="212"/>
      <c r="BK647" s="212"/>
      <c r="BL647" s="212"/>
      <c r="BM647" s="213">
        <v>16</v>
      </c>
    </row>
    <row r="648" spans="1:65">
      <c r="A648" s="30"/>
      <c r="B648" s="19">
        <v>1</v>
      </c>
      <c r="C648" s="9">
        <v>4</v>
      </c>
      <c r="D648" s="217">
        <v>20</v>
      </c>
      <c r="E648" s="217">
        <v>20</v>
      </c>
      <c r="F648" s="214">
        <v>60</v>
      </c>
      <c r="G648" s="214" t="s">
        <v>289</v>
      </c>
      <c r="H648" s="217">
        <v>40</v>
      </c>
      <c r="I648" s="214" t="s">
        <v>289</v>
      </c>
      <c r="J648" s="214" t="s">
        <v>289</v>
      </c>
      <c r="K648" s="214">
        <v>89.999999999999986</v>
      </c>
      <c r="L648" s="217">
        <v>16</v>
      </c>
      <c r="M648" s="214" t="s">
        <v>289</v>
      </c>
      <c r="N648" s="214" t="s">
        <v>106</v>
      </c>
      <c r="O648" s="217">
        <v>28</v>
      </c>
      <c r="P648" s="217">
        <v>34.256374000000001</v>
      </c>
      <c r="Q648" s="214" t="s">
        <v>289</v>
      </c>
      <c r="R648" s="217">
        <v>11.88</v>
      </c>
      <c r="S648" s="217">
        <v>50</v>
      </c>
      <c r="T648" s="217" t="s">
        <v>243</v>
      </c>
      <c r="U648" s="217">
        <v>12</v>
      </c>
      <c r="V648" s="214" t="s">
        <v>97</v>
      </c>
      <c r="W648" s="217">
        <v>20</v>
      </c>
      <c r="X648" s="214" t="s">
        <v>106</v>
      </c>
      <c r="Y648" s="214" t="s">
        <v>96</v>
      </c>
      <c r="Z648" s="211"/>
      <c r="AA648" s="212"/>
      <c r="AB648" s="212"/>
      <c r="AC648" s="212"/>
      <c r="AD648" s="212"/>
      <c r="AE648" s="212"/>
      <c r="AF648" s="212"/>
      <c r="AG648" s="212"/>
      <c r="AH648" s="212"/>
      <c r="AI648" s="212"/>
      <c r="AJ648" s="212"/>
      <c r="AK648" s="212"/>
      <c r="AL648" s="212"/>
      <c r="AM648" s="212"/>
      <c r="AN648" s="212"/>
      <c r="AO648" s="212"/>
      <c r="AP648" s="212"/>
      <c r="AQ648" s="212"/>
      <c r="AR648" s="212"/>
      <c r="AS648" s="212"/>
      <c r="AT648" s="212"/>
      <c r="AU648" s="212"/>
      <c r="AV648" s="212"/>
      <c r="AW648" s="212"/>
      <c r="AX648" s="212"/>
      <c r="AY648" s="212"/>
      <c r="AZ648" s="212"/>
      <c r="BA648" s="212"/>
      <c r="BB648" s="212"/>
      <c r="BC648" s="212"/>
      <c r="BD648" s="212"/>
      <c r="BE648" s="212"/>
      <c r="BF648" s="212"/>
      <c r="BG648" s="212"/>
      <c r="BH648" s="212"/>
      <c r="BI648" s="212"/>
      <c r="BJ648" s="212"/>
      <c r="BK648" s="212"/>
      <c r="BL648" s="212"/>
      <c r="BM648" s="213">
        <v>25.046097192307698</v>
      </c>
    </row>
    <row r="649" spans="1:65">
      <c r="A649" s="30"/>
      <c r="B649" s="19">
        <v>1</v>
      </c>
      <c r="C649" s="9">
        <v>5</v>
      </c>
      <c r="D649" s="217">
        <v>20</v>
      </c>
      <c r="E649" s="217">
        <v>20</v>
      </c>
      <c r="F649" s="214">
        <v>72</v>
      </c>
      <c r="G649" s="214" t="s">
        <v>289</v>
      </c>
      <c r="H649" s="217">
        <v>20</v>
      </c>
      <c r="I649" s="214" t="s">
        <v>289</v>
      </c>
      <c r="J649" s="217">
        <v>30</v>
      </c>
      <c r="K649" s="214" t="s">
        <v>289</v>
      </c>
      <c r="L649" s="217">
        <v>15</v>
      </c>
      <c r="M649" s="214" t="s">
        <v>289</v>
      </c>
      <c r="N649" s="214" t="s">
        <v>106</v>
      </c>
      <c r="O649" s="214" t="s">
        <v>289</v>
      </c>
      <c r="P649" s="217">
        <v>32.280442999999998</v>
      </c>
      <c r="Q649" s="214" t="s">
        <v>289</v>
      </c>
      <c r="R649" s="217">
        <v>15.339999999999998</v>
      </c>
      <c r="S649" s="217">
        <v>40</v>
      </c>
      <c r="T649" s="217" t="s">
        <v>243</v>
      </c>
      <c r="U649" s="217">
        <v>12</v>
      </c>
      <c r="V649" s="214" t="s">
        <v>97</v>
      </c>
      <c r="W649" s="217">
        <v>30</v>
      </c>
      <c r="X649" s="214" t="s">
        <v>106</v>
      </c>
      <c r="Y649" s="214" t="s">
        <v>96</v>
      </c>
      <c r="Z649" s="211"/>
      <c r="AA649" s="212"/>
      <c r="AB649" s="212"/>
      <c r="AC649" s="212"/>
      <c r="AD649" s="212"/>
      <c r="AE649" s="212"/>
      <c r="AF649" s="212"/>
      <c r="AG649" s="212"/>
      <c r="AH649" s="212"/>
      <c r="AI649" s="212"/>
      <c r="AJ649" s="212"/>
      <c r="AK649" s="212"/>
      <c r="AL649" s="212"/>
      <c r="AM649" s="212"/>
      <c r="AN649" s="212"/>
      <c r="AO649" s="212"/>
      <c r="AP649" s="212"/>
      <c r="AQ649" s="212"/>
      <c r="AR649" s="212"/>
      <c r="AS649" s="212"/>
      <c r="AT649" s="212"/>
      <c r="AU649" s="212"/>
      <c r="AV649" s="212"/>
      <c r="AW649" s="212"/>
      <c r="AX649" s="212"/>
      <c r="AY649" s="212"/>
      <c r="AZ649" s="212"/>
      <c r="BA649" s="212"/>
      <c r="BB649" s="212"/>
      <c r="BC649" s="212"/>
      <c r="BD649" s="212"/>
      <c r="BE649" s="212"/>
      <c r="BF649" s="212"/>
      <c r="BG649" s="212"/>
      <c r="BH649" s="212"/>
      <c r="BI649" s="212"/>
      <c r="BJ649" s="212"/>
      <c r="BK649" s="212"/>
      <c r="BL649" s="212"/>
      <c r="BM649" s="213">
        <v>19</v>
      </c>
    </row>
    <row r="650" spans="1:65">
      <c r="A650" s="30"/>
      <c r="B650" s="19">
        <v>1</v>
      </c>
      <c r="C650" s="9">
        <v>6</v>
      </c>
      <c r="D650" s="217">
        <v>20</v>
      </c>
      <c r="E650" s="217">
        <v>20</v>
      </c>
      <c r="F650" s="214">
        <v>53</v>
      </c>
      <c r="G650" s="214" t="s">
        <v>289</v>
      </c>
      <c r="H650" s="214" t="s">
        <v>289</v>
      </c>
      <c r="I650" s="214" t="s">
        <v>289</v>
      </c>
      <c r="J650" s="214" t="s">
        <v>289</v>
      </c>
      <c r="K650" s="214">
        <v>70.000000000000014</v>
      </c>
      <c r="L650" s="217">
        <v>17</v>
      </c>
      <c r="M650" s="214" t="s">
        <v>289</v>
      </c>
      <c r="N650" s="214" t="s">
        <v>106</v>
      </c>
      <c r="O650" s="217">
        <v>24</v>
      </c>
      <c r="P650" s="217">
        <v>30.182108999999997</v>
      </c>
      <c r="Q650" s="214" t="s">
        <v>289</v>
      </c>
      <c r="R650" s="217">
        <v>14.28</v>
      </c>
      <c r="S650" s="217">
        <v>50</v>
      </c>
      <c r="T650" s="217" t="s">
        <v>243</v>
      </c>
      <c r="U650" s="217">
        <v>13</v>
      </c>
      <c r="V650" s="214" t="s">
        <v>97</v>
      </c>
      <c r="W650" s="217">
        <v>20</v>
      </c>
      <c r="X650" s="214" t="s">
        <v>106</v>
      </c>
      <c r="Y650" s="214" t="s">
        <v>96</v>
      </c>
      <c r="Z650" s="211"/>
      <c r="AA650" s="212"/>
      <c r="AB650" s="212"/>
      <c r="AC650" s="212"/>
      <c r="AD650" s="212"/>
      <c r="AE650" s="212"/>
      <c r="AF650" s="212"/>
      <c r="AG650" s="212"/>
      <c r="AH650" s="212"/>
      <c r="AI650" s="212"/>
      <c r="AJ650" s="212"/>
      <c r="AK650" s="212"/>
      <c r="AL650" s="212"/>
      <c r="AM650" s="212"/>
      <c r="AN650" s="212"/>
      <c r="AO650" s="212"/>
      <c r="AP650" s="212"/>
      <c r="AQ650" s="212"/>
      <c r="AR650" s="212"/>
      <c r="AS650" s="212"/>
      <c r="AT650" s="212"/>
      <c r="AU650" s="212"/>
      <c r="AV650" s="212"/>
      <c r="AW650" s="212"/>
      <c r="AX650" s="212"/>
      <c r="AY650" s="212"/>
      <c r="AZ650" s="212"/>
      <c r="BA650" s="212"/>
      <c r="BB650" s="212"/>
      <c r="BC650" s="212"/>
      <c r="BD650" s="212"/>
      <c r="BE650" s="212"/>
      <c r="BF650" s="212"/>
      <c r="BG650" s="212"/>
      <c r="BH650" s="212"/>
      <c r="BI650" s="212"/>
      <c r="BJ650" s="212"/>
      <c r="BK650" s="212"/>
      <c r="BL650" s="212"/>
      <c r="BM650" s="215"/>
    </row>
    <row r="651" spans="1:65">
      <c r="A651" s="30"/>
      <c r="B651" s="20" t="s">
        <v>238</v>
      </c>
      <c r="C651" s="12"/>
      <c r="D651" s="216">
        <v>19.833333333333332</v>
      </c>
      <c r="E651" s="216">
        <v>21.666666666666668</v>
      </c>
      <c r="F651" s="216">
        <v>62.2</v>
      </c>
      <c r="G651" s="216">
        <v>55</v>
      </c>
      <c r="H651" s="216">
        <v>30</v>
      </c>
      <c r="I651" s="216">
        <v>30</v>
      </c>
      <c r="J651" s="216">
        <v>25</v>
      </c>
      <c r="K651" s="216">
        <v>80</v>
      </c>
      <c r="L651" s="216">
        <v>15.666666666666666</v>
      </c>
      <c r="M651" s="216" t="s">
        <v>736</v>
      </c>
      <c r="N651" s="216" t="s">
        <v>736</v>
      </c>
      <c r="O651" s="216">
        <v>28.6</v>
      </c>
      <c r="P651" s="216">
        <v>31.250930166666667</v>
      </c>
      <c r="Q651" s="216" t="s">
        <v>736</v>
      </c>
      <c r="R651" s="216">
        <v>13.581666666666665</v>
      </c>
      <c r="S651" s="216">
        <v>46.666666666666664</v>
      </c>
      <c r="T651" s="216" t="s">
        <v>736</v>
      </c>
      <c r="U651" s="216">
        <v>11.666666666666666</v>
      </c>
      <c r="V651" s="216" t="s">
        <v>736</v>
      </c>
      <c r="W651" s="216">
        <v>21.666666666666668</v>
      </c>
      <c r="X651" s="216" t="s">
        <v>736</v>
      </c>
      <c r="Y651" s="216" t="s">
        <v>736</v>
      </c>
      <c r="Z651" s="211"/>
      <c r="AA651" s="212"/>
      <c r="AB651" s="212"/>
      <c r="AC651" s="212"/>
      <c r="AD651" s="212"/>
      <c r="AE651" s="212"/>
      <c r="AF651" s="212"/>
      <c r="AG651" s="212"/>
      <c r="AH651" s="212"/>
      <c r="AI651" s="212"/>
      <c r="AJ651" s="212"/>
      <c r="AK651" s="212"/>
      <c r="AL651" s="212"/>
      <c r="AM651" s="212"/>
      <c r="AN651" s="212"/>
      <c r="AO651" s="212"/>
      <c r="AP651" s="212"/>
      <c r="AQ651" s="212"/>
      <c r="AR651" s="212"/>
      <c r="AS651" s="212"/>
      <c r="AT651" s="212"/>
      <c r="AU651" s="212"/>
      <c r="AV651" s="212"/>
      <c r="AW651" s="212"/>
      <c r="AX651" s="212"/>
      <c r="AY651" s="212"/>
      <c r="AZ651" s="212"/>
      <c r="BA651" s="212"/>
      <c r="BB651" s="212"/>
      <c r="BC651" s="212"/>
      <c r="BD651" s="212"/>
      <c r="BE651" s="212"/>
      <c r="BF651" s="212"/>
      <c r="BG651" s="212"/>
      <c r="BH651" s="212"/>
      <c r="BI651" s="212"/>
      <c r="BJ651" s="212"/>
      <c r="BK651" s="212"/>
      <c r="BL651" s="212"/>
      <c r="BM651" s="215"/>
    </row>
    <row r="652" spans="1:65">
      <c r="A652" s="30"/>
      <c r="B652" s="3" t="s">
        <v>239</v>
      </c>
      <c r="C652" s="29"/>
      <c r="D652" s="217">
        <v>20</v>
      </c>
      <c r="E652" s="217">
        <v>20</v>
      </c>
      <c r="F652" s="217">
        <v>60</v>
      </c>
      <c r="G652" s="217">
        <v>55</v>
      </c>
      <c r="H652" s="217">
        <v>30</v>
      </c>
      <c r="I652" s="217">
        <v>30</v>
      </c>
      <c r="J652" s="217">
        <v>25</v>
      </c>
      <c r="K652" s="217">
        <v>80</v>
      </c>
      <c r="L652" s="217">
        <v>15.5</v>
      </c>
      <c r="M652" s="217" t="s">
        <v>736</v>
      </c>
      <c r="N652" s="217" t="s">
        <v>736</v>
      </c>
      <c r="O652" s="217">
        <v>28</v>
      </c>
      <c r="P652" s="217">
        <v>31.352276500000002</v>
      </c>
      <c r="Q652" s="217" t="s">
        <v>736</v>
      </c>
      <c r="R652" s="217">
        <v>13.18</v>
      </c>
      <c r="S652" s="217">
        <v>50</v>
      </c>
      <c r="T652" s="217" t="s">
        <v>736</v>
      </c>
      <c r="U652" s="217">
        <v>12</v>
      </c>
      <c r="V652" s="217" t="s">
        <v>736</v>
      </c>
      <c r="W652" s="217">
        <v>20</v>
      </c>
      <c r="X652" s="217" t="s">
        <v>736</v>
      </c>
      <c r="Y652" s="217" t="s">
        <v>736</v>
      </c>
      <c r="Z652" s="211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212"/>
      <c r="AL652" s="212"/>
      <c r="AM652" s="212"/>
      <c r="AN652" s="212"/>
      <c r="AO652" s="212"/>
      <c r="AP652" s="212"/>
      <c r="AQ652" s="212"/>
      <c r="AR652" s="212"/>
      <c r="AS652" s="212"/>
      <c r="AT652" s="212"/>
      <c r="AU652" s="212"/>
      <c r="AV652" s="212"/>
      <c r="AW652" s="212"/>
      <c r="AX652" s="212"/>
      <c r="AY652" s="212"/>
      <c r="AZ652" s="212"/>
      <c r="BA652" s="212"/>
      <c r="BB652" s="212"/>
      <c r="BC652" s="212"/>
      <c r="BD652" s="212"/>
      <c r="BE652" s="212"/>
      <c r="BF652" s="212"/>
      <c r="BG652" s="212"/>
      <c r="BH652" s="212"/>
      <c r="BI652" s="212"/>
      <c r="BJ652" s="212"/>
      <c r="BK652" s="212"/>
      <c r="BL652" s="212"/>
      <c r="BM652" s="215"/>
    </row>
    <row r="653" spans="1:65">
      <c r="A653" s="30"/>
      <c r="B653" s="3" t="s">
        <v>240</v>
      </c>
      <c r="C653" s="29"/>
      <c r="D653" s="217">
        <v>0.40824829046386296</v>
      </c>
      <c r="E653" s="217">
        <v>4.0824829046386339</v>
      </c>
      <c r="F653" s="217">
        <v>7.6941536246685258</v>
      </c>
      <c r="G653" s="217">
        <v>35.355339059327378</v>
      </c>
      <c r="H653" s="217">
        <v>14.142135623730951</v>
      </c>
      <c r="I653" s="217" t="s">
        <v>736</v>
      </c>
      <c r="J653" s="217">
        <v>7.0710678118654755</v>
      </c>
      <c r="K653" s="217">
        <v>14.142135623730951</v>
      </c>
      <c r="L653" s="217">
        <v>0.81649658092772603</v>
      </c>
      <c r="M653" s="217" t="s">
        <v>736</v>
      </c>
      <c r="N653" s="217" t="s">
        <v>736</v>
      </c>
      <c r="O653" s="217">
        <v>7.2663608498339771</v>
      </c>
      <c r="P653" s="217">
        <v>2.0721158787065383</v>
      </c>
      <c r="Q653" s="217" t="s">
        <v>736</v>
      </c>
      <c r="R653" s="217">
        <v>1.8994779984687011</v>
      </c>
      <c r="S653" s="217">
        <v>5.1639777949432339</v>
      </c>
      <c r="T653" s="217" t="s">
        <v>736</v>
      </c>
      <c r="U653" s="217">
        <v>1.0327955589886446</v>
      </c>
      <c r="V653" s="217" t="s">
        <v>736</v>
      </c>
      <c r="W653" s="217">
        <v>4.0824829046386339</v>
      </c>
      <c r="X653" s="217" t="s">
        <v>736</v>
      </c>
      <c r="Y653" s="217" t="s">
        <v>736</v>
      </c>
      <c r="Z653" s="211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212"/>
      <c r="AL653" s="212"/>
      <c r="AM653" s="212"/>
      <c r="AN653" s="212"/>
      <c r="AO653" s="212"/>
      <c r="AP653" s="212"/>
      <c r="AQ653" s="212"/>
      <c r="AR653" s="212"/>
      <c r="AS653" s="212"/>
      <c r="AT653" s="212"/>
      <c r="AU653" s="212"/>
      <c r="AV653" s="212"/>
      <c r="AW653" s="212"/>
      <c r="AX653" s="212"/>
      <c r="AY653" s="212"/>
      <c r="AZ653" s="212"/>
      <c r="BA653" s="212"/>
      <c r="BB653" s="212"/>
      <c r="BC653" s="212"/>
      <c r="BD653" s="212"/>
      <c r="BE653" s="212"/>
      <c r="BF653" s="212"/>
      <c r="BG653" s="212"/>
      <c r="BH653" s="212"/>
      <c r="BI653" s="212"/>
      <c r="BJ653" s="212"/>
      <c r="BK653" s="212"/>
      <c r="BL653" s="212"/>
      <c r="BM653" s="215"/>
    </row>
    <row r="654" spans="1:65">
      <c r="A654" s="30"/>
      <c r="B654" s="3" t="s">
        <v>87</v>
      </c>
      <c r="C654" s="29"/>
      <c r="D654" s="13">
        <v>2.0583947418346033E-2</v>
      </c>
      <c r="E654" s="13">
        <v>0.18842228790639848</v>
      </c>
      <c r="F654" s="13">
        <v>0.12370021904611778</v>
      </c>
      <c r="G654" s="13">
        <v>0.64282434653322507</v>
      </c>
      <c r="H654" s="13">
        <v>0.47140452079103168</v>
      </c>
      <c r="I654" s="13" t="s">
        <v>736</v>
      </c>
      <c r="J654" s="13">
        <v>0.28284271247461901</v>
      </c>
      <c r="K654" s="13">
        <v>0.17677669529663689</v>
      </c>
      <c r="L654" s="13">
        <v>5.211680303793996E-2</v>
      </c>
      <c r="M654" s="13" t="s">
        <v>736</v>
      </c>
      <c r="N654" s="13" t="s">
        <v>736</v>
      </c>
      <c r="O654" s="13">
        <v>0.25406856118300619</v>
      </c>
      <c r="P654" s="13">
        <v>6.6305734506319741E-2</v>
      </c>
      <c r="Q654" s="13" t="s">
        <v>736</v>
      </c>
      <c r="R654" s="13">
        <v>0.13985603130215005</v>
      </c>
      <c r="S654" s="13">
        <v>0.11065666703449788</v>
      </c>
      <c r="T654" s="13" t="s">
        <v>736</v>
      </c>
      <c r="U654" s="13">
        <v>8.852533362759811E-2</v>
      </c>
      <c r="V654" s="13" t="s">
        <v>736</v>
      </c>
      <c r="W654" s="13">
        <v>0.18842228790639848</v>
      </c>
      <c r="X654" s="13" t="s">
        <v>736</v>
      </c>
      <c r="Y654" s="13" t="s">
        <v>736</v>
      </c>
      <c r="Z654" s="157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6"/>
    </row>
    <row r="655" spans="1:65">
      <c r="A655" s="30"/>
      <c r="B655" s="3" t="s">
        <v>241</v>
      </c>
      <c r="C655" s="29"/>
      <c r="D655" s="13">
        <v>-0.20812679192889738</v>
      </c>
      <c r="E655" s="13">
        <v>-0.13492842815761896</v>
      </c>
      <c r="F655" s="13">
        <v>1.4834208508582818</v>
      </c>
      <c r="G655" s="13">
        <v>1.1959509131383519</v>
      </c>
      <c r="H655" s="13">
        <v>0.19779140716637378</v>
      </c>
      <c r="I655" s="13">
        <v>0.19779140716637378</v>
      </c>
      <c r="J655" s="13">
        <v>-1.8404940280218884E-3</v>
      </c>
      <c r="K655" s="13">
        <v>2.1941104191103298</v>
      </c>
      <c r="L655" s="13">
        <v>-0.3744867095908937</v>
      </c>
      <c r="M655" s="13" t="s">
        <v>736</v>
      </c>
      <c r="N655" s="13" t="s">
        <v>736</v>
      </c>
      <c r="O655" s="13">
        <v>0.14189447483194306</v>
      </c>
      <c r="P655" s="13">
        <v>0.24773652065299157</v>
      </c>
      <c r="Q655" s="13" t="s">
        <v>736</v>
      </c>
      <c r="R655" s="13">
        <v>-0.4577332123889567</v>
      </c>
      <c r="S655" s="13">
        <v>0.86323107781435904</v>
      </c>
      <c r="T655" s="13" t="s">
        <v>736</v>
      </c>
      <c r="U655" s="13">
        <v>-0.53419223054641018</v>
      </c>
      <c r="V655" s="13" t="s">
        <v>736</v>
      </c>
      <c r="W655" s="13">
        <v>-0.13492842815761896</v>
      </c>
      <c r="X655" s="13" t="s">
        <v>736</v>
      </c>
      <c r="Y655" s="13" t="s">
        <v>736</v>
      </c>
      <c r="Z655" s="157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6"/>
    </row>
    <row r="656" spans="1:65">
      <c r="A656" s="30"/>
      <c r="B656" s="46" t="s">
        <v>242</v>
      </c>
      <c r="C656" s="47"/>
      <c r="D656" s="45">
        <v>0.15</v>
      </c>
      <c r="E656" s="45">
        <v>0</v>
      </c>
      <c r="F656" s="45">
        <v>2.86</v>
      </c>
      <c r="G656" s="45">
        <v>0.28000000000000003</v>
      </c>
      <c r="H656" s="45">
        <v>0.42</v>
      </c>
      <c r="I656" s="45">
        <v>0.7</v>
      </c>
      <c r="J656" s="45">
        <v>0.56000000000000005</v>
      </c>
      <c r="K656" s="45">
        <v>0.97</v>
      </c>
      <c r="L656" s="45">
        <v>0.5</v>
      </c>
      <c r="M656" s="45">
        <v>0.97</v>
      </c>
      <c r="N656" s="45">
        <v>0.28000000000000003</v>
      </c>
      <c r="O656" s="45">
        <v>0.32</v>
      </c>
      <c r="P656" s="45">
        <v>0.8</v>
      </c>
      <c r="Q656" s="45">
        <v>0.97</v>
      </c>
      <c r="R656" s="45">
        <v>0.67</v>
      </c>
      <c r="S656" s="45">
        <v>2.09</v>
      </c>
      <c r="T656" s="45" t="s">
        <v>243</v>
      </c>
      <c r="U656" s="45">
        <v>0.83</v>
      </c>
      <c r="V656" s="45">
        <v>1.39</v>
      </c>
      <c r="W656" s="45">
        <v>0</v>
      </c>
      <c r="X656" s="45">
        <v>0.28000000000000003</v>
      </c>
      <c r="Y656" s="45">
        <v>2.36</v>
      </c>
      <c r="Z656" s="157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6"/>
    </row>
    <row r="657" spans="1:65">
      <c r="B657" s="31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BM657" s="56"/>
    </row>
    <row r="658" spans="1:65" ht="15">
      <c r="B658" s="8" t="s">
        <v>639</v>
      </c>
      <c r="BM658" s="28" t="s">
        <v>67</v>
      </c>
    </row>
    <row r="659" spans="1:65" ht="15">
      <c r="A659" s="25" t="s">
        <v>58</v>
      </c>
      <c r="B659" s="18" t="s">
        <v>114</v>
      </c>
      <c r="C659" s="15" t="s">
        <v>115</v>
      </c>
      <c r="D659" s="16" t="s">
        <v>234</v>
      </c>
      <c r="E659" s="17" t="s">
        <v>234</v>
      </c>
      <c r="F659" s="17" t="s">
        <v>234</v>
      </c>
      <c r="G659" s="17" t="s">
        <v>234</v>
      </c>
      <c r="H659" s="17" t="s">
        <v>234</v>
      </c>
      <c r="I659" s="17" t="s">
        <v>234</v>
      </c>
      <c r="J659" s="17" t="s">
        <v>234</v>
      </c>
      <c r="K659" s="17" t="s">
        <v>234</v>
      </c>
      <c r="L659" s="17" t="s">
        <v>234</v>
      </c>
      <c r="M659" s="17" t="s">
        <v>234</v>
      </c>
      <c r="N659" s="17" t="s">
        <v>234</v>
      </c>
      <c r="O659" s="15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235</v>
      </c>
      <c r="C660" s="9" t="s">
        <v>235</v>
      </c>
      <c r="D660" s="154" t="s">
        <v>245</v>
      </c>
      <c r="E660" s="156" t="s">
        <v>253</v>
      </c>
      <c r="F660" s="156" t="s">
        <v>254</v>
      </c>
      <c r="G660" s="156" t="s">
        <v>256</v>
      </c>
      <c r="H660" s="156" t="s">
        <v>257</v>
      </c>
      <c r="I660" s="156" t="s">
        <v>260</v>
      </c>
      <c r="J660" s="156" t="s">
        <v>261</v>
      </c>
      <c r="K660" s="156" t="s">
        <v>264</v>
      </c>
      <c r="L660" s="156" t="s">
        <v>267</v>
      </c>
      <c r="M660" s="156" t="s">
        <v>269</v>
      </c>
      <c r="N660" s="156" t="s">
        <v>270</v>
      </c>
      <c r="O660" s="15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1</v>
      </c>
    </row>
    <row r="661" spans="1:65">
      <c r="A661" s="30"/>
      <c r="B661" s="19"/>
      <c r="C661" s="9"/>
      <c r="D661" s="10" t="s">
        <v>326</v>
      </c>
      <c r="E661" s="11" t="s">
        <v>326</v>
      </c>
      <c r="F661" s="11" t="s">
        <v>104</v>
      </c>
      <c r="G661" s="11" t="s">
        <v>104</v>
      </c>
      <c r="H661" s="11" t="s">
        <v>326</v>
      </c>
      <c r="I661" s="11" t="s">
        <v>104</v>
      </c>
      <c r="J661" s="11" t="s">
        <v>326</v>
      </c>
      <c r="K661" s="11" t="s">
        <v>103</v>
      </c>
      <c r="L661" s="11" t="s">
        <v>104</v>
      </c>
      <c r="M661" s="11" t="s">
        <v>104</v>
      </c>
      <c r="N661" s="11" t="s">
        <v>104</v>
      </c>
      <c r="O661" s="15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9"/>
      <c r="C662" s="9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15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8">
        <v>1</v>
      </c>
      <c r="C663" s="14">
        <v>1</v>
      </c>
      <c r="D663" s="219">
        <v>3.8900000000000004E-2</v>
      </c>
      <c r="E663" s="220">
        <v>0.06</v>
      </c>
      <c r="F663" s="219">
        <v>0.04</v>
      </c>
      <c r="G663" s="219">
        <v>0.04</v>
      </c>
      <c r="H663" s="220" t="s">
        <v>213</v>
      </c>
      <c r="I663" s="219">
        <v>0.04</v>
      </c>
      <c r="J663" s="219">
        <v>0.04</v>
      </c>
      <c r="K663" s="219">
        <v>4.1800000000000004E-2</v>
      </c>
      <c r="L663" s="219">
        <v>0.04</v>
      </c>
      <c r="M663" s="220" t="s">
        <v>111</v>
      </c>
      <c r="N663" s="220">
        <v>0.04</v>
      </c>
      <c r="O663" s="221"/>
      <c r="P663" s="222"/>
      <c r="Q663" s="222"/>
      <c r="R663" s="222"/>
      <c r="S663" s="222"/>
      <c r="T663" s="222"/>
      <c r="U663" s="222"/>
      <c r="V663" s="222"/>
      <c r="W663" s="222"/>
      <c r="X663" s="222"/>
      <c r="Y663" s="222"/>
      <c r="Z663" s="222"/>
      <c r="AA663" s="222"/>
      <c r="AB663" s="222"/>
      <c r="AC663" s="222"/>
      <c r="AD663" s="222"/>
      <c r="AE663" s="222"/>
      <c r="AF663" s="222"/>
      <c r="AG663" s="222"/>
      <c r="AH663" s="222"/>
      <c r="AI663" s="222"/>
      <c r="AJ663" s="222"/>
      <c r="AK663" s="222"/>
      <c r="AL663" s="222"/>
      <c r="AM663" s="222"/>
      <c r="AN663" s="222"/>
      <c r="AO663" s="222"/>
      <c r="AP663" s="222"/>
      <c r="AQ663" s="222"/>
      <c r="AR663" s="222"/>
      <c r="AS663" s="222"/>
      <c r="AT663" s="222"/>
      <c r="AU663" s="222"/>
      <c r="AV663" s="222"/>
      <c r="AW663" s="222"/>
      <c r="AX663" s="222"/>
      <c r="AY663" s="222"/>
      <c r="AZ663" s="222"/>
      <c r="BA663" s="222"/>
      <c r="BB663" s="222"/>
      <c r="BC663" s="222"/>
      <c r="BD663" s="222"/>
      <c r="BE663" s="222"/>
      <c r="BF663" s="222"/>
      <c r="BG663" s="222"/>
      <c r="BH663" s="222"/>
      <c r="BI663" s="222"/>
      <c r="BJ663" s="222"/>
      <c r="BK663" s="222"/>
      <c r="BL663" s="222"/>
      <c r="BM663" s="223">
        <v>1</v>
      </c>
    </row>
    <row r="664" spans="1:65">
      <c r="A664" s="30"/>
      <c r="B664" s="19">
        <v>1</v>
      </c>
      <c r="C664" s="9">
        <v>2</v>
      </c>
      <c r="D664" s="23">
        <v>3.9300000000000002E-2</v>
      </c>
      <c r="E664" s="225">
        <v>0.06</v>
      </c>
      <c r="F664" s="23">
        <v>0.04</v>
      </c>
      <c r="G664" s="23">
        <v>0.04</v>
      </c>
      <c r="H664" s="225" t="s">
        <v>213</v>
      </c>
      <c r="I664" s="23">
        <v>0.04</v>
      </c>
      <c r="J664" s="23">
        <v>0.04</v>
      </c>
      <c r="K664" s="228">
        <v>4.4200000000000003E-2</v>
      </c>
      <c r="L664" s="23">
        <v>0.04</v>
      </c>
      <c r="M664" s="225">
        <v>0.04</v>
      </c>
      <c r="N664" s="225">
        <v>0.04</v>
      </c>
      <c r="O664" s="221"/>
      <c r="P664" s="222"/>
      <c r="Q664" s="222"/>
      <c r="R664" s="222"/>
      <c r="S664" s="222"/>
      <c r="T664" s="222"/>
      <c r="U664" s="222"/>
      <c r="V664" s="222"/>
      <c r="W664" s="222"/>
      <c r="X664" s="222"/>
      <c r="Y664" s="222"/>
      <c r="Z664" s="222"/>
      <c r="AA664" s="222"/>
      <c r="AB664" s="222"/>
      <c r="AC664" s="222"/>
      <c r="AD664" s="222"/>
      <c r="AE664" s="222"/>
      <c r="AF664" s="222"/>
      <c r="AG664" s="222"/>
      <c r="AH664" s="222"/>
      <c r="AI664" s="222"/>
      <c r="AJ664" s="222"/>
      <c r="AK664" s="222"/>
      <c r="AL664" s="222"/>
      <c r="AM664" s="222"/>
      <c r="AN664" s="222"/>
      <c r="AO664" s="222"/>
      <c r="AP664" s="222"/>
      <c r="AQ664" s="222"/>
      <c r="AR664" s="222"/>
      <c r="AS664" s="222"/>
      <c r="AT664" s="222"/>
      <c r="AU664" s="222"/>
      <c r="AV664" s="222"/>
      <c r="AW664" s="222"/>
      <c r="AX664" s="222"/>
      <c r="AY664" s="222"/>
      <c r="AZ664" s="222"/>
      <c r="BA664" s="222"/>
      <c r="BB664" s="222"/>
      <c r="BC664" s="222"/>
      <c r="BD664" s="222"/>
      <c r="BE664" s="222"/>
      <c r="BF664" s="222"/>
      <c r="BG664" s="222"/>
      <c r="BH664" s="222"/>
      <c r="BI664" s="222"/>
      <c r="BJ664" s="222"/>
      <c r="BK664" s="222"/>
      <c r="BL664" s="222"/>
      <c r="BM664" s="223">
        <v>24</v>
      </c>
    </row>
    <row r="665" spans="1:65">
      <c r="A665" s="30"/>
      <c r="B665" s="19">
        <v>1</v>
      </c>
      <c r="C665" s="9">
        <v>3</v>
      </c>
      <c r="D665" s="23">
        <v>3.9399999999999998E-2</v>
      </c>
      <c r="E665" s="225">
        <v>0.06</v>
      </c>
      <c r="F665" s="23">
        <v>0.04</v>
      </c>
      <c r="G665" s="23">
        <v>0.04</v>
      </c>
      <c r="H665" s="225" t="s">
        <v>213</v>
      </c>
      <c r="I665" s="23">
        <v>0.04</v>
      </c>
      <c r="J665" s="23">
        <v>0.04</v>
      </c>
      <c r="K665" s="23">
        <v>4.24E-2</v>
      </c>
      <c r="L665" s="23">
        <v>0.04</v>
      </c>
      <c r="M665" s="225">
        <v>0.05</v>
      </c>
      <c r="N665" s="225">
        <v>0.04</v>
      </c>
      <c r="O665" s="221"/>
      <c r="P665" s="222"/>
      <c r="Q665" s="222"/>
      <c r="R665" s="222"/>
      <c r="S665" s="222"/>
      <c r="T665" s="222"/>
      <c r="U665" s="222"/>
      <c r="V665" s="222"/>
      <c r="W665" s="222"/>
      <c r="X665" s="222"/>
      <c r="Y665" s="222"/>
      <c r="Z665" s="222"/>
      <c r="AA665" s="222"/>
      <c r="AB665" s="222"/>
      <c r="AC665" s="222"/>
      <c r="AD665" s="222"/>
      <c r="AE665" s="222"/>
      <c r="AF665" s="222"/>
      <c r="AG665" s="222"/>
      <c r="AH665" s="222"/>
      <c r="AI665" s="222"/>
      <c r="AJ665" s="222"/>
      <c r="AK665" s="222"/>
      <c r="AL665" s="222"/>
      <c r="AM665" s="222"/>
      <c r="AN665" s="222"/>
      <c r="AO665" s="222"/>
      <c r="AP665" s="222"/>
      <c r="AQ665" s="222"/>
      <c r="AR665" s="222"/>
      <c r="AS665" s="222"/>
      <c r="AT665" s="222"/>
      <c r="AU665" s="222"/>
      <c r="AV665" s="222"/>
      <c r="AW665" s="222"/>
      <c r="AX665" s="222"/>
      <c r="AY665" s="222"/>
      <c r="AZ665" s="222"/>
      <c r="BA665" s="222"/>
      <c r="BB665" s="222"/>
      <c r="BC665" s="222"/>
      <c r="BD665" s="222"/>
      <c r="BE665" s="222"/>
      <c r="BF665" s="222"/>
      <c r="BG665" s="222"/>
      <c r="BH665" s="222"/>
      <c r="BI665" s="222"/>
      <c r="BJ665" s="222"/>
      <c r="BK665" s="222"/>
      <c r="BL665" s="222"/>
      <c r="BM665" s="223">
        <v>16</v>
      </c>
    </row>
    <row r="666" spans="1:65">
      <c r="A666" s="30"/>
      <c r="B666" s="19">
        <v>1</v>
      </c>
      <c r="C666" s="9">
        <v>4</v>
      </c>
      <c r="D666" s="23">
        <v>3.95E-2</v>
      </c>
      <c r="E666" s="225">
        <v>0.06</v>
      </c>
      <c r="F666" s="23">
        <v>0.04</v>
      </c>
      <c r="G666" s="23">
        <v>0.04</v>
      </c>
      <c r="H666" s="225" t="s">
        <v>213</v>
      </c>
      <c r="I666" s="23">
        <v>0.04</v>
      </c>
      <c r="J666" s="23">
        <v>0.04</v>
      </c>
      <c r="K666" s="23">
        <v>4.3800000000000006E-2</v>
      </c>
      <c r="L666" s="23">
        <v>0.04</v>
      </c>
      <c r="M666" s="225">
        <v>0.04</v>
      </c>
      <c r="N666" s="225">
        <v>0.03</v>
      </c>
      <c r="O666" s="221"/>
      <c r="P666" s="222"/>
      <c r="Q666" s="222"/>
      <c r="R666" s="222"/>
      <c r="S666" s="222"/>
      <c r="T666" s="222"/>
      <c r="U666" s="222"/>
      <c r="V666" s="222"/>
      <c r="W666" s="222"/>
      <c r="X666" s="222"/>
      <c r="Y666" s="222"/>
      <c r="Z666" s="222"/>
      <c r="AA666" s="222"/>
      <c r="AB666" s="222"/>
      <c r="AC666" s="222"/>
      <c r="AD666" s="222"/>
      <c r="AE666" s="222"/>
      <c r="AF666" s="222"/>
      <c r="AG666" s="222"/>
      <c r="AH666" s="222"/>
      <c r="AI666" s="222"/>
      <c r="AJ666" s="222"/>
      <c r="AK666" s="222"/>
      <c r="AL666" s="222"/>
      <c r="AM666" s="222"/>
      <c r="AN666" s="222"/>
      <c r="AO666" s="222"/>
      <c r="AP666" s="222"/>
      <c r="AQ666" s="222"/>
      <c r="AR666" s="222"/>
      <c r="AS666" s="222"/>
      <c r="AT666" s="222"/>
      <c r="AU666" s="222"/>
      <c r="AV666" s="222"/>
      <c r="AW666" s="222"/>
      <c r="AX666" s="222"/>
      <c r="AY666" s="222"/>
      <c r="AZ666" s="222"/>
      <c r="BA666" s="222"/>
      <c r="BB666" s="222"/>
      <c r="BC666" s="222"/>
      <c r="BD666" s="222"/>
      <c r="BE666" s="222"/>
      <c r="BF666" s="222"/>
      <c r="BG666" s="222"/>
      <c r="BH666" s="222"/>
      <c r="BI666" s="222"/>
      <c r="BJ666" s="222"/>
      <c r="BK666" s="222"/>
      <c r="BL666" s="222"/>
      <c r="BM666" s="223">
        <v>4.0210714285714287E-2</v>
      </c>
    </row>
    <row r="667" spans="1:65">
      <c r="A667" s="30"/>
      <c r="B667" s="19">
        <v>1</v>
      </c>
      <c r="C667" s="9">
        <v>5</v>
      </c>
      <c r="D667" s="23">
        <v>3.9399999999999998E-2</v>
      </c>
      <c r="E667" s="225">
        <v>0.06</v>
      </c>
      <c r="F667" s="23">
        <v>0.04</v>
      </c>
      <c r="G667" s="23">
        <v>0.04</v>
      </c>
      <c r="H667" s="225" t="s">
        <v>213</v>
      </c>
      <c r="I667" s="23">
        <v>0.04</v>
      </c>
      <c r="J667" s="23">
        <v>0.04</v>
      </c>
      <c r="K667" s="23">
        <v>4.07E-2</v>
      </c>
      <c r="L667" s="23">
        <v>0.04</v>
      </c>
      <c r="M667" s="225">
        <v>0.05</v>
      </c>
      <c r="N667" s="225">
        <v>0.03</v>
      </c>
      <c r="O667" s="221"/>
      <c r="P667" s="222"/>
      <c r="Q667" s="222"/>
      <c r="R667" s="222"/>
      <c r="S667" s="222"/>
      <c r="T667" s="222"/>
      <c r="U667" s="222"/>
      <c r="V667" s="222"/>
      <c r="W667" s="222"/>
      <c r="X667" s="222"/>
      <c r="Y667" s="222"/>
      <c r="Z667" s="222"/>
      <c r="AA667" s="222"/>
      <c r="AB667" s="222"/>
      <c r="AC667" s="222"/>
      <c r="AD667" s="222"/>
      <c r="AE667" s="222"/>
      <c r="AF667" s="222"/>
      <c r="AG667" s="222"/>
      <c r="AH667" s="222"/>
      <c r="AI667" s="222"/>
      <c r="AJ667" s="222"/>
      <c r="AK667" s="222"/>
      <c r="AL667" s="222"/>
      <c r="AM667" s="222"/>
      <c r="AN667" s="222"/>
      <c r="AO667" s="222"/>
      <c r="AP667" s="222"/>
      <c r="AQ667" s="222"/>
      <c r="AR667" s="222"/>
      <c r="AS667" s="222"/>
      <c r="AT667" s="222"/>
      <c r="AU667" s="222"/>
      <c r="AV667" s="222"/>
      <c r="AW667" s="222"/>
      <c r="AX667" s="222"/>
      <c r="AY667" s="222"/>
      <c r="AZ667" s="222"/>
      <c r="BA667" s="222"/>
      <c r="BB667" s="222"/>
      <c r="BC667" s="222"/>
      <c r="BD667" s="222"/>
      <c r="BE667" s="222"/>
      <c r="BF667" s="222"/>
      <c r="BG667" s="222"/>
      <c r="BH667" s="222"/>
      <c r="BI667" s="222"/>
      <c r="BJ667" s="222"/>
      <c r="BK667" s="222"/>
      <c r="BL667" s="222"/>
      <c r="BM667" s="223">
        <v>151</v>
      </c>
    </row>
    <row r="668" spans="1:65">
      <c r="A668" s="30"/>
      <c r="B668" s="19">
        <v>1</v>
      </c>
      <c r="C668" s="9">
        <v>6</v>
      </c>
      <c r="D668" s="23">
        <v>3.9300000000000002E-2</v>
      </c>
      <c r="E668" s="225">
        <v>0.06</v>
      </c>
      <c r="F668" s="23">
        <v>0.04</v>
      </c>
      <c r="G668" s="23">
        <v>0.04</v>
      </c>
      <c r="H668" s="225" t="s">
        <v>213</v>
      </c>
      <c r="I668" s="23">
        <v>0.04</v>
      </c>
      <c r="J668" s="23">
        <v>0.04</v>
      </c>
      <c r="K668" s="228">
        <v>4.4000000000000004E-2</v>
      </c>
      <c r="L668" s="23">
        <v>0.04</v>
      </c>
      <c r="M668" s="225">
        <v>0.05</v>
      </c>
      <c r="N668" s="225">
        <v>0.03</v>
      </c>
      <c r="O668" s="221"/>
      <c r="P668" s="222"/>
      <c r="Q668" s="222"/>
      <c r="R668" s="222"/>
      <c r="S668" s="222"/>
      <c r="T668" s="222"/>
      <c r="U668" s="222"/>
      <c r="V668" s="222"/>
      <c r="W668" s="222"/>
      <c r="X668" s="222"/>
      <c r="Y668" s="222"/>
      <c r="Z668" s="222"/>
      <c r="AA668" s="222"/>
      <c r="AB668" s="222"/>
      <c r="AC668" s="222"/>
      <c r="AD668" s="222"/>
      <c r="AE668" s="222"/>
      <c r="AF668" s="222"/>
      <c r="AG668" s="222"/>
      <c r="AH668" s="222"/>
      <c r="AI668" s="222"/>
      <c r="AJ668" s="222"/>
      <c r="AK668" s="222"/>
      <c r="AL668" s="222"/>
      <c r="AM668" s="222"/>
      <c r="AN668" s="222"/>
      <c r="AO668" s="222"/>
      <c r="AP668" s="222"/>
      <c r="AQ668" s="222"/>
      <c r="AR668" s="222"/>
      <c r="AS668" s="222"/>
      <c r="AT668" s="222"/>
      <c r="AU668" s="222"/>
      <c r="AV668" s="222"/>
      <c r="AW668" s="222"/>
      <c r="AX668" s="222"/>
      <c r="AY668" s="222"/>
      <c r="AZ668" s="222"/>
      <c r="BA668" s="222"/>
      <c r="BB668" s="222"/>
      <c r="BC668" s="222"/>
      <c r="BD668" s="222"/>
      <c r="BE668" s="222"/>
      <c r="BF668" s="222"/>
      <c r="BG668" s="222"/>
      <c r="BH668" s="222"/>
      <c r="BI668" s="222"/>
      <c r="BJ668" s="222"/>
      <c r="BK668" s="222"/>
      <c r="BL668" s="222"/>
      <c r="BM668" s="57"/>
    </row>
    <row r="669" spans="1:65">
      <c r="A669" s="30"/>
      <c r="B669" s="20" t="s">
        <v>238</v>
      </c>
      <c r="C669" s="12"/>
      <c r="D669" s="226">
        <v>3.9300000000000002E-2</v>
      </c>
      <c r="E669" s="226">
        <v>0.06</v>
      </c>
      <c r="F669" s="226">
        <v>0.04</v>
      </c>
      <c r="G669" s="226">
        <v>0.04</v>
      </c>
      <c r="H669" s="226" t="s">
        <v>736</v>
      </c>
      <c r="I669" s="226">
        <v>0.04</v>
      </c>
      <c r="J669" s="226">
        <v>0.04</v>
      </c>
      <c r="K669" s="226">
        <v>4.281666666666667E-2</v>
      </c>
      <c r="L669" s="226">
        <v>0.04</v>
      </c>
      <c r="M669" s="226">
        <v>4.5999999999999999E-2</v>
      </c>
      <c r="N669" s="226">
        <v>3.4999999999999996E-2</v>
      </c>
      <c r="O669" s="221"/>
      <c r="P669" s="222"/>
      <c r="Q669" s="222"/>
      <c r="R669" s="222"/>
      <c r="S669" s="222"/>
      <c r="T669" s="222"/>
      <c r="U669" s="222"/>
      <c r="V669" s="222"/>
      <c r="W669" s="222"/>
      <c r="X669" s="222"/>
      <c r="Y669" s="222"/>
      <c r="Z669" s="222"/>
      <c r="AA669" s="222"/>
      <c r="AB669" s="222"/>
      <c r="AC669" s="222"/>
      <c r="AD669" s="222"/>
      <c r="AE669" s="222"/>
      <c r="AF669" s="222"/>
      <c r="AG669" s="222"/>
      <c r="AH669" s="222"/>
      <c r="AI669" s="222"/>
      <c r="AJ669" s="222"/>
      <c r="AK669" s="222"/>
      <c r="AL669" s="222"/>
      <c r="AM669" s="222"/>
      <c r="AN669" s="222"/>
      <c r="AO669" s="222"/>
      <c r="AP669" s="222"/>
      <c r="AQ669" s="222"/>
      <c r="AR669" s="222"/>
      <c r="AS669" s="222"/>
      <c r="AT669" s="222"/>
      <c r="AU669" s="222"/>
      <c r="AV669" s="222"/>
      <c r="AW669" s="222"/>
      <c r="AX669" s="222"/>
      <c r="AY669" s="222"/>
      <c r="AZ669" s="222"/>
      <c r="BA669" s="222"/>
      <c r="BB669" s="222"/>
      <c r="BC669" s="222"/>
      <c r="BD669" s="222"/>
      <c r="BE669" s="222"/>
      <c r="BF669" s="222"/>
      <c r="BG669" s="222"/>
      <c r="BH669" s="222"/>
      <c r="BI669" s="222"/>
      <c r="BJ669" s="222"/>
      <c r="BK669" s="222"/>
      <c r="BL669" s="222"/>
      <c r="BM669" s="57"/>
    </row>
    <row r="670" spans="1:65">
      <c r="A670" s="30"/>
      <c r="B670" s="3" t="s">
        <v>239</v>
      </c>
      <c r="C670" s="29"/>
      <c r="D670" s="23">
        <v>3.9349999999999996E-2</v>
      </c>
      <c r="E670" s="23">
        <v>0.06</v>
      </c>
      <c r="F670" s="23">
        <v>0.04</v>
      </c>
      <c r="G670" s="23">
        <v>0.04</v>
      </c>
      <c r="H670" s="23" t="s">
        <v>736</v>
      </c>
      <c r="I670" s="23">
        <v>0.04</v>
      </c>
      <c r="J670" s="23">
        <v>0.04</v>
      </c>
      <c r="K670" s="23">
        <v>4.3099999999999999E-2</v>
      </c>
      <c r="L670" s="23">
        <v>0.04</v>
      </c>
      <c r="M670" s="23">
        <v>0.05</v>
      </c>
      <c r="N670" s="23">
        <v>3.5000000000000003E-2</v>
      </c>
      <c r="O670" s="221"/>
      <c r="P670" s="222"/>
      <c r="Q670" s="222"/>
      <c r="R670" s="222"/>
      <c r="S670" s="222"/>
      <c r="T670" s="222"/>
      <c r="U670" s="222"/>
      <c r="V670" s="222"/>
      <c r="W670" s="222"/>
      <c r="X670" s="222"/>
      <c r="Y670" s="222"/>
      <c r="Z670" s="222"/>
      <c r="AA670" s="222"/>
      <c r="AB670" s="222"/>
      <c r="AC670" s="222"/>
      <c r="AD670" s="222"/>
      <c r="AE670" s="222"/>
      <c r="AF670" s="222"/>
      <c r="AG670" s="222"/>
      <c r="AH670" s="222"/>
      <c r="AI670" s="222"/>
      <c r="AJ670" s="222"/>
      <c r="AK670" s="222"/>
      <c r="AL670" s="222"/>
      <c r="AM670" s="222"/>
      <c r="AN670" s="222"/>
      <c r="AO670" s="222"/>
      <c r="AP670" s="222"/>
      <c r="AQ670" s="222"/>
      <c r="AR670" s="222"/>
      <c r="AS670" s="222"/>
      <c r="AT670" s="222"/>
      <c r="AU670" s="222"/>
      <c r="AV670" s="222"/>
      <c r="AW670" s="222"/>
      <c r="AX670" s="222"/>
      <c r="AY670" s="222"/>
      <c r="AZ670" s="222"/>
      <c r="BA670" s="222"/>
      <c r="BB670" s="222"/>
      <c r="BC670" s="222"/>
      <c r="BD670" s="222"/>
      <c r="BE670" s="222"/>
      <c r="BF670" s="222"/>
      <c r="BG670" s="222"/>
      <c r="BH670" s="222"/>
      <c r="BI670" s="222"/>
      <c r="BJ670" s="222"/>
      <c r="BK670" s="222"/>
      <c r="BL670" s="222"/>
      <c r="BM670" s="57"/>
    </row>
    <row r="671" spans="1:65">
      <c r="A671" s="30"/>
      <c r="B671" s="3" t="s">
        <v>240</v>
      </c>
      <c r="C671" s="29"/>
      <c r="D671" s="23">
        <v>2.0976176963402837E-4</v>
      </c>
      <c r="E671" s="23">
        <v>0</v>
      </c>
      <c r="F671" s="23">
        <v>0</v>
      </c>
      <c r="G671" s="23">
        <v>0</v>
      </c>
      <c r="H671" s="23" t="s">
        <v>736</v>
      </c>
      <c r="I671" s="23">
        <v>0</v>
      </c>
      <c r="J671" s="23">
        <v>0</v>
      </c>
      <c r="K671" s="23">
        <v>1.4119726154096159E-3</v>
      </c>
      <c r="L671" s="23">
        <v>0</v>
      </c>
      <c r="M671" s="23">
        <v>5.477225575051663E-3</v>
      </c>
      <c r="N671" s="23">
        <v>5.4772255750516622E-3</v>
      </c>
      <c r="O671" s="221"/>
      <c r="P671" s="222"/>
      <c r="Q671" s="222"/>
      <c r="R671" s="222"/>
      <c r="S671" s="222"/>
      <c r="T671" s="222"/>
      <c r="U671" s="222"/>
      <c r="V671" s="222"/>
      <c r="W671" s="222"/>
      <c r="X671" s="222"/>
      <c r="Y671" s="222"/>
      <c r="Z671" s="222"/>
      <c r="AA671" s="222"/>
      <c r="AB671" s="222"/>
      <c r="AC671" s="222"/>
      <c r="AD671" s="222"/>
      <c r="AE671" s="222"/>
      <c r="AF671" s="222"/>
      <c r="AG671" s="222"/>
      <c r="AH671" s="222"/>
      <c r="AI671" s="222"/>
      <c r="AJ671" s="222"/>
      <c r="AK671" s="222"/>
      <c r="AL671" s="222"/>
      <c r="AM671" s="222"/>
      <c r="AN671" s="222"/>
      <c r="AO671" s="222"/>
      <c r="AP671" s="222"/>
      <c r="AQ671" s="222"/>
      <c r="AR671" s="222"/>
      <c r="AS671" s="222"/>
      <c r="AT671" s="222"/>
      <c r="AU671" s="222"/>
      <c r="AV671" s="222"/>
      <c r="AW671" s="222"/>
      <c r="AX671" s="222"/>
      <c r="AY671" s="222"/>
      <c r="AZ671" s="222"/>
      <c r="BA671" s="222"/>
      <c r="BB671" s="222"/>
      <c r="BC671" s="222"/>
      <c r="BD671" s="222"/>
      <c r="BE671" s="222"/>
      <c r="BF671" s="222"/>
      <c r="BG671" s="222"/>
      <c r="BH671" s="222"/>
      <c r="BI671" s="222"/>
      <c r="BJ671" s="222"/>
      <c r="BK671" s="222"/>
      <c r="BL671" s="222"/>
      <c r="BM671" s="57"/>
    </row>
    <row r="672" spans="1:65">
      <c r="A672" s="30"/>
      <c r="B672" s="3" t="s">
        <v>87</v>
      </c>
      <c r="C672" s="29"/>
      <c r="D672" s="13">
        <v>5.3374496090083552E-3</v>
      </c>
      <c r="E672" s="13">
        <v>0</v>
      </c>
      <c r="F672" s="13">
        <v>0</v>
      </c>
      <c r="G672" s="13">
        <v>0</v>
      </c>
      <c r="H672" s="13" t="s">
        <v>736</v>
      </c>
      <c r="I672" s="13">
        <v>0</v>
      </c>
      <c r="J672" s="13">
        <v>0</v>
      </c>
      <c r="K672" s="13">
        <v>3.2977172800535984E-2</v>
      </c>
      <c r="L672" s="13">
        <v>0</v>
      </c>
      <c r="M672" s="13">
        <v>0.11907012119677529</v>
      </c>
      <c r="N672" s="13">
        <v>0.15649215928719037</v>
      </c>
      <c r="O672" s="15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6"/>
    </row>
    <row r="673" spans="1:65">
      <c r="A673" s="30"/>
      <c r="B673" s="3" t="s">
        <v>241</v>
      </c>
      <c r="C673" s="29"/>
      <c r="D673" s="13">
        <v>-2.2648547828403975E-2</v>
      </c>
      <c r="E673" s="13">
        <v>0.49213962163602432</v>
      </c>
      <c r="F673" s="13">
        <v>-5.2402522426503451E-3</v>
      </c>
      <c r="G673" s="13">
        <v>-5.2402522426503451E-3</v>
      </c>
      <c r="H673" s="13" t="s">
        <v>736</v>
      </c>
      <c r="I673" s="13">
        <v>-5.2402522426503451E-3</v>
      </c>
      <c r="J673" s="13">
        <v>-5.2402522426503451E-3</v>
      </c>
      <c r="K673" s="13">
        <v>6.4807413328596519E-2</v>
      </c>
      <c r="L673" s="13">
        <v>-5.2402522426503451E-3</v>
      </c>
      <c r="M673" s="13">
        <v>0.14397370992095215</v>
      </c>
      <c r="N673" s="13">
        <v>-0.12958522071231915</v>
      </c>
      <c r="O673" s="15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6"/>
    </row>
    <row r="674" spans="1:65">
      <c r="A674" s="30"/>
      <c r="B674" s="46" t="s">
        <v>242</v>
      </c>
      <c r="C674" s="47"/>
      <c r="D674" s="45">
        <v>0.67</v>
      </c>
      <c r="E674" s="45">
        <v>19.27</v>
      </c>
      <c r="F674" s="45">
        <v>0</v>
      </c>
      <c r="G674" s="45">
        <v>0</v>
      </c>
      <c r="H674" s="45">
        <v>14.45</v>
      </c>
      <c r="I674" s="45">
        <v>0</v>
      </c>
      <c r="J674" s="45">
        <v>0</v>
      </c>
      <c r="K674" s="45">
        <v>2.71</v>
      </c>
      <c r="L674" s="45">
        <v>0</v>
      </c>
      <c r="M674" s="45">
        <v>0.8</v>
      </c>
      <c r="N674" s="45">
        <v>4.82</v>
      </c>
      <c r="O674" s="157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6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BM675" s="56"/>
    </row>
    <row r="676" spans="1:65" ht="15">
      <c r="B676" s="8" t="s">
        <v>516</v>
      </c>
      <c r="BM676" s="28" t="s">
        <v>67</v>
      </c>
    </row>
    <row r="677" spans="1:65" ht="15">
      <c r="A677" s="25" t="s">
        <v>37</v>
      </c>
      <c r="B677" s="18" t="s">
        <v>114</v>
      </c>
      <c r="C677" s="15" t="s">
        <v>115</v>
      </c>
      <c r="D677" s="16" t="s">
        <v>234</v>
      </c>
      <c r="E677" s="17" t="s">
        <v>234</v>
      </c>
      <c r="F677" s="17" t="s">
        <v>234</v>
      </c>
      <c r="G677" s="17" t="s">
        <v>234</v>
      </c>
      <c r="H677" s="17" t="s">
        <v>234</v>
      </c>
      <c r="I677" s="17" t="s">
        <v>234</v>
      </c>
      <c r="J677" s="17" t="s">
        <v>234</v>
      </c>
      <c r="K677" s="17" t="s">
        <v>234</v>
      </c>
      <c r="L677" s="17" t="s">
        <v>234</v>
      </c>
      <c r="M677" s="17" t="s">
        <v>234</v>
      </c>
      <c r="N677" s="17" t="s">
        <v>234</v>
      </c>
      <c r="O677" s="17" t="s">
        <v>234</v>
      </c>
      <c r="P677" s="17" t="s">
        <v>234</v>
      </c>
      <c r="Q677" s="17" t="s">
        <v>234</v>
      </c>
      <c r="R677" s="17" t="s">
        <v>234</v>
      </c>
      <c r="S677" s="17" t="s">
        <v>234</v>
      </c>
      <c r="T677" s="17" t="s">
        <v>234</v>
      </c>
      <c r="U677" s="17" t="s">
        <v>234</v>
      </c>
      <c r="V677" s="17" t="s">
        <v>234</v>
      </c>
      <c r="W677" s="17" t="s">
        <v>234</v>
      </c>
      <c r="X677" s="17" t="s">
        <v>234</v>
      </c>
      <c r="Y677" s="17" t="s">
        <v>234</v>
      </c>
      <c r="Z677" s="17" t="s">
        <v>234</v>
      </c>
      <c r="AA677" s="157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235</v>
      </c>
      <c r="C678" s="9" t="s">
        <v>235</v>
      </c>
      <c r="D678" s="154" t="s">
        <v>245</v>
      </c>
      <c r="E678" s="156" t="s">
        <v>246</v>
      </c>
      <c r="F678" s="156" t="s">
        <v>247</v>
      </c>
      <c r="G678" s="156" t="s">
        <v>248</v>
      </c>
      <c r="H678" s="156" t="s">
        <v>249</v>
      </c>
      <c r="I678" s="156" t="s">
        <v>250</v>
      </c>
      <c r="J678" s="156" t="s">
        <v>251</v>
      </c>
      <c r="K678" s="156" t="s">
        <v>252</v>
      </c>
      <c r="L678" s="156" t="s">
        <v>253</v>
      </c>
      <c r="M678" s="156" t="s">
        <v>254</v>
      </c>
      <c r="N678" s="156" t="s">
        <v>255</v>
      </c>
      <c r="O678" s="156" t="s">
        <v>256</v>
      </c>
      <c r="P678" s="156" t="s">
        <v>259</v>
      </c>
      <c r="Q678" s="156" t="s">
        <v>260</v>
      </c>
      <c r="R678" s="156" t="s">
        <v>261</v>
      </c>
      <c r="S678" s="156" t="s">
        <v>263</v>
      </c>
      <c r="T678" s="156" t="s">
        <v>264</v>
      </c>
      <c r="U678" s="156" t="s">
        <v>266</v>
      </c>
      <c r="V678" s="156" t="s">
        <v>267</v>
      </c>
      <c r="W678" s="156" t="s">
        <v>269</v>
      </c>
      <c r="X678" s="156" t="s">
        <v>270</v>
      </c>
      <c r="Y678" s="156" t="s">
        <v>271</v>
      </c>
      <c r="Z678" s="156" t="s">
        <v>236</v>
      </c>
      <c r="AA678" s="157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1</v>
      </c>
    </row>
    <row r="679" spans="1:65">
      <c r="A679" s="30"/>
      <c r="B679" s="19"/>
      <c r="C679" s="9"/>
      <c r="D679" s="10" t="s">
        <v>326</v>
      </c>
      <c r="E679" s="11" t="s">
        <v>326</v>
      </c>
      <c r="F679" s="11" t="s">
        <v>104</v>
      </c>
      <c r="G679" s="11" t="s">
        <v>104</v>
      </c>
      <c r="H679" s="11" t="s">
        <v>104</v>
      </c>
      <c r="I679" s="11" t="s">
        <v>104</v>
      </c>
      <c r="J679" s="11" t="s">
        <v>104</v>
      </c>
      <c r="K679" s="11" t="s">
        <v>104</v>
      </c>
      <c r="L679" s="11" t="s">
        <v>326</v>
      </c>
      <c r="M679" s="11" t="s">
        <v>103</v>
      </c>
      <c r="N679" s="11" t="s">
        <v>104</v>
      </c>
      <c r="O679" s="11" t="s">
        <v>104</v>
      </c>
      <c r="P679" s="11" t="s">
        <v>103</v>
      </c>
      <c r="Q679" s="11" t="s">
        <v>104</v>
      </c>
      <c r="R679" s="11" t="s">
        <v>326</v>
      </c>
      <c r="S679" s="11" t="s">
        <v>100</v>
      </c>
      <c r="T679" s="11" t="s">
        <v>103</v>
      </c>
      <c r="U679" s="11" t="s">
        <v>104</v>
      </c>
      <c r="V679" s="11" t="s">
        <v>103</v>
      </c>
      <c r="W679" s="11" t="s">
        <v>104</v>
      </c>
      <c r="X679" s="11" t="s">
        <v>104</v>
      </c>
      <c r="Y679" s="11" t="s">
        <v>104</v>
      </c>
      <c r="Z679" s="11" t="s">
        <v>326</v>
      </c>
      <c r="AA679" s="157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</v>
      </c>
    </row>
    <row r="680" spans="1:65">
      <c r="A680" s="30"/>
      <c r="B680" s="19"/>
      <c r="C680" s="9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157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3</v>
      </c>
    </row>
    <row r="681" spans="1:65">
      <c r="A681" s="30"/>
      <c r="B681" s="18">
        <v>1</v>
      </c>
      <c r="C681" s="14">
        <v>1</v>
      </c>
      <c r="D681" s="219">
        <v>0.25119999999999998</v>
      </c>
      <c r="E681" s="219">
        <v>0.26700000000000002</v>
      </c>
      <c r="F681" s="219">
        <v>0.24329999999999999</v>
      </c>
      <c r="G681" s="219">
        <v>0.25</v>
      </c>
      <c r="H681" s="219">
        <v>0.26</v>
      </c>
      <c r="I681" s="219">
        <v>0.26</v>
      </c>
      <c r="J681" s="219">
        <v>0.25</v>
      </c>
      <c r="K681" s="219">
        <v>0.24</v>
      </c>
      <c r="L681" s="219">
        <v>0.26800000000000002</v>
      </c>
      <c r="M681" s="219">
        <v>0.27539999999999998</v>
      </c>
      <c r="N681" s="227">
        <v>0.3</v>
      </c>
      <c r="O681" s="219">
        <v>0.253</v>
      </c>
      <c r="P681" s="219">
        <v>0.27536904564310261</v>
      </c>
      <c r="Q681" s="219">
        <v>0.26750999999999997</v>
      </c>
      <c r="R681" s="227">
        <v>0.253</v>
      </c>
      <c r="S681" s="219">
        <v>0.26629999999999998</v>
      </c>
      <c r="T681" s="220">
        <v>0.20339999999999997</v>
      </c>
      <c r="U681" s="219">
        <v>0.26769099999999996</v>
      </c>
      <c r="V681" s="219">
        <v>0.26729999999999998</v>
      </c>
      <c r="W681" s="219">
        <v>0.2621</v>
      </c>
      <c r="X681" s="219">
        <v>0.25600000000000001</v>
      </c>
      <c r="Y681" s="219">
        <v>0.26</v>
      </c>
      <c r="Z681" s="219">
        <v>0.26</v>
      </c>
      <c r="AA681" s="221"/>
      <c r="AB681" s="222"/>
      <c r="AC681" s="222"/>
      <c r="AD681" s="222"/>
      <c r="AE681" s="222"/>
      <c r="AF681" s="222"/>
      <c r="AG681" s="222"/>
      <c r="AH681" s="222"/>
      <c r="AI681" s="222"/>
      <c r="AJ681" s="222"/>
      <c r="AK681" s="222"/>
      <c r="AL681" s="222"/>
      <c r="AM681" s="222"/>
      <c r="AN681" s="222"/>
      <c r="AO681" s="222"/>
      <c r="AP681" s="222"/>
      <c r="AQ681" s="222"/>
      <c r="AR681" s="222"/>
      <c r="AS681" s="222"/>
      <c r="AT681" s="222"/>
      <c r="AU681" s="222"/>
      <c r="AV681" s="222"/>
      <c r="AW681" s="222"/>
      <c r="AX681" s="222"/>
      <c r="AY681" s="222"/>
      <c r="AZ681" s="222"/>
      <c r="BA681" s="222"/>
      <c r="BB681" s="222"/>
      <c r="BC681" s="222"/>
      <c r="BD681" s="222"/>
      <c r="BE681" s="222"/>
      <c r="BF681" s="222"/>
      <c r="BG681" s="222"/>
      <c r="BH681" s="222"/>
      <c r="BI681" s="222"/>
      <c r="BJ681" s="222"/>
      <c r="BK681" s="222"/>
      <c r="BL681" s="222"/>
      <c r="BM681" s="223">
        <v>1</v>
      </c>
    </row>
    <row r="682" spans="1:65">
      <c r="A682" s="30"/>
      <c r="B682" s="19">
        <v>1</v>
      </c>
      <c r="C682" s="9">
        <v>2</v>
      </c>
      <c r="D682" s="23">
        <v>0.25569999999999998</v>
      </c>
      <c r="E682" s="23">
        <v>0.26600000000000001</v>
      </c>
      <c r="F682" s="23">
        <v>0.24940000000000001</v>
      </c>
      <c r="G682" s="23">
        <v>0.26</v>
      </c>
      <c r="H682" s="23">
        <v>0.25</v>
      </c>
      <c r="I682" s="23">
        <v>0.25</v>
      </c>
      <c r="J682" s="23">
        <v>0.25</v>
      </c>
      <c r="K682" s="23">
        <v>0.24</v>
      </c>
      <c r="L682" s="23">
        <v>0.25600000000000001</v>
      </c>
      <c r="M682" s="23">
        <v>0.27679999999999999</v>
      </c>
      <c r="N682" s="23">
        <v>0.26</v>
      </c>
      <c r="O682" s="23">
        <v>0.26269999999999999</v>
      </c>
      <c r="P682" s="23">
        <v>0.26801799170370416</v>
      </c>
      <c r="Q682" s="23">
        <v>0.27435999999999999</v>
      </c>
      <c r="R682" s="23">
        <v>0.28100000000000003</v>
      </c>
      <c r="S682" s="23">
        <v>0.26580000000000004</v>
      </c>
      <c r="T682" s="225">
        <v>0.21589999999999998</v>
      </c>
      <c r="U682" s="23">
        <v>0.261376</v>
      </c>
      <c r="V682" s="23">
        <v>0.2737</v>
      </c>
      <c r="W682" s="23">
        <v>0.26050000000000001</v>
      </c>
      <c r="X682" s="23">
        <v>0.25700000000000001</v>
      </c>
      <c r="Y682" s="23">
        <v>0.26</v>
      </c>
      <c r="Z682" s="23">
        <v>0.26</v>
      </c>
      <c r="AA682" s="221"/>
      <c r="AB682" s="222"/>
      <c r="AC682" s="222"/>
      <c r="AD682" s="222"/>
      <c r="AE682" s="222"/>
      <c r="AF682" s="222"/>
      <c r="AG682" s="222"/>
      <c r="AH682" s="222"/>
      <c r="AI682" s="222"/>
      <c r="AJ682" s="222"/>
      <c r="AK682" s="222"/>
      <c r="AL682" s="222"/>
      <c r="AM682" s="222"/>
      <c r="AN682" s="222"/>
      <c r="AO682" s="222"/>
      <c r="AP682" s="222"/>
      <c r="AQ682" s="222"/>
      <c r="AR682" s="222"/>
      <c r="AS682" s="222"/>
      <c r="AT682" s="222"/>
      <c r="AU682" s="222"/>
      <c r="AV682" s="222"/>
      <c r="AW682" s="222"/>
      <c r="AX682" s="222"/>
      <c r="AY682" s="222"/>
      <c r="AZ682" s="222"/>
      <c r="BA682" s="222"/>
      <c r="BB682" s="222"/>
      <c r="BC682" s="222"/>
      <c r="BD682" s="222"/>
      <c r="BE682" s="222"/>
      <c r="BF682" s="222"/>
      <c r="BG682" s="222"/>
      <c r="BH682" s="222"/>
      <c r="BI682" s="222"/>
      <c r="BJ682" s="222"/>
      <c r="BK682" s="222"/>
      <c r="BL682" s="222"/>
      <c r="BM682" s="223">
        <v>25</v>
      </c>
    </row>
    <row r="683" spans="1:65">
      <c r="A683" s="30"/>
      <c r="B683" s="19">
        <v>1</v>
      </c>
      <c r="C683" s="9">
        <v>3</v>
      </c>
      <c r="D683" s="23">
        <v>0.25339999999999996</v>
      </c>
      <c r="E683" s="23">
        <v>0.26600000000000001</v>
      </c>
      <c r="F683" s="23">
        <v>0.24589999999999998</v>
      </c>
      <c r="G683" s="23">
        <v>0.25</v>
      </c>
      <c r="H683" s="23">
        <v>0.25</v>
      </c>
      <c r="I683" s="23">
        <v>0.26</v>
      </c>
      <c r="J683" s="23">
        <v>0.24</v>
      </c>
      <c r="K683" s="23">
        <v>0.24</v>
      </c>
      <c r="L683" s="23">
        <v>0.25600000000000001</v>
      </c>
      <c r="M683" s="23">
        <v>0.27999999999999997</v>
      </c>
      <c r="N683" s="23">
        <v>0.27</v>
      </c>
      <c r="O683" s="23">
        <v>0.251</v>
      </c>
      <c r="P683" s="23">
        <v>0.26907296589093271</v>
      </c>
      <c r="Q683" s="23">
        <v>0.26940000000000003</v>
      </c>
      <c r="R683" s="23">
        <v>0.27299999999999996</v>
      </c>
      <c r="S683" s="23">
        <v>0.26749999999999996</v>
      </c>
      <c r="T683" s="225">
        <v>0.20070000000000002</v>
      </c>
      <c r="U683" s="23">
        <v>0.263096</v>
      </c>
      <c r="V683" s="23">
        <v>0.27529999999999999</v>
      </c>
      <c r="W683" s="228">
        <v>0.26950000000000002</v>
      </c>
      <c r="X683" s="23">
        <v>0.26100000000000001</v>
      </c>
      <c r="Y683" s="23">
        <v>0.26</v>
      </c>
      <c r="Z683" s="23">
        <v>0.26</v>
      </c>
      <c r="AA683" s="221"/>
      <c r="AB683" s="222"/>
      <c r="AC683" s="222"/>
      <c r="AD683" s="222"/>
      <c r="AE683" s="222"/>
      <c r="AF683" s="222"/>
      <c r="AG683" s="222"/>
      <c r="AH683" s="222"/>
      <c r="AI683" s="222"/>
      <c r="AJ683" s="222"/>
      <c r="AK683" s="222"/>
      <c r="AL683" s="222"/>
      <c r="AM683" s="222"/>
      <c r="AN683" s="222"/>
      <c r="AO683" s="222"/>
      <c r="AP683" s="222"/>
      <c r="AQ683" s="222"/>
      <c r="AR683" s="222"/>
      <c r="AS683" s="222"/>
      <c r="AT683" s="222"/>
      <c r="AU683" s="222"/>
      <c r="AV683" s="222"/>
      <c r="AW683" s="222"/>
      <c r="AX683" s="222"/>
      <c r="AY683" s="222"/>
      <c r="AZ683" s="222"/>
      <c r="BA683" s="222"/>
      <c r="BB683" s="222"/>
      <c r="BC683" s="222"/>
      <c r="BD683" s="222"/>
      <c r="BE683" s="222"/>
      <c r="BF683" s="222"/>
      <c r="BG683" s="222"/>
      <c r="BH683" s="222"/>
      <c r="BI683" s="222"/>
      <c r="BJ683" s="222"/>
      <c r="BK683" s="222"/>
      <c r="BL683" s="222"/>
      <c r="BM683" s="223">
        <v>16</v>
      </c>
    </row>
    <row r="684" spans="1:65">
      <c r="A684" s="30"/>
      <c r="B684" s="19">
        <v>1</v>
      </c>
      <c r="C684" s="9">
        <v>4</v>
      </c>
      <c r="D684" s="23">
        <v>0.252</v>
      </c>
      <c r="E684" s="23">
        <v>0.26300000000000001</v>
      </c>
      <c r="F684" s="23">
        <v>0.25040000000000001</v>
      </c>
      <c r="G684" s="23">
        <v>0.25</v>
      </c>
      <c r="H684" s="23">
        <v>0.25</v>
      </c>
      <c r="I684" s="23">
        <v>0.25</v>
      </c>
      <c r="J684" s="23">
        <v>0.24</v>
      </c>
      <c r="K684" s="23">
        <v>0.24</v>
      </c>
      <c r="L684" s="23">
        <v>0.254</v>
      </c>
      <c r="M684" s="23">
        <v>0.27810000000000001</v>
      </c>
      <c r="N684" s="23">
        <v>0.26</v>
      </c>
      <c r="O684" s="23">
        <v>0.26519999999999999</v>
      </c>
      <c r="P684" s="23">
        <v>0.26480782444870005</v>
      </c>
      <c r="Q684" s="23">
        <v>0.27523999999999998</v>
      </c>
      <c r="R684" s="23">
        <v>0.27399999999999997</v>
      </c>
      <c r="S684" s="23">
        <v>0.26719999999999999</v>
      </c>
      <c r="T684" s="225">
        <v>0.2107</v>
      </c>
      <c r="U684" s="23">
        <v>0.26317199999999996</v>
      </c>
      <c r="V684" s="23">
        <v>0.27230000000000004</v>
      </c>
      <c r="W684" s="23">
        <v>0.26050000000000001</v>
      </c>
      <c r="X684" s="23">
        <v>0.254</v>
      </c>
      <c r="Y684" s="23">
        <v>0.28000000000000003</v>
      </c>
      <c r="Z684" s="23">
        <v>0.27</v>
      </c>
      <c r="AA684" s="221"/>
      <c r="AB684" s="222"/>
      <c r="AC684" s="222"/>
      <c r="AD684" s="222"/>
      <c r="AE684" s="222"/>
      <c r="AF684" s="222"/>
      <c r="AG684" s="222"/>
      <c r="AH684" s="222"/>
      <c r="AI684" s="222"/>
      <c r="AJ684" s="222"/>
      <c r="AK684" s="222"/>
      <c r="AL684" s="222"/>
      <c r="AM684" s="222"/>
      <c r="AN684" s="222"/>
      <c r="AO684" s="222"/>
      <c r="AP684" s="222"/>
      <c r="AQ684" s="222"/>
      <c r="AR684" s="222"/>
      <c r="AS684" s="222"/>
      <c r="AT684" s="222"/>
      <c r="AU684" s="222"/>
      <c r="AV684" s="222"/>
      <c r="AW684" s="222"/>
      <c r="AX684" s="222"/>
      <c r="AY684" s="222"/>
      <c r="AZ684" s="222"/>
      <c r="BA684" s="222"/>
      <c r="BB684" s="222"/>
      <c r="BC684" s="222"/>
      <c r="BD684" s="222"/>
      <c r="BE684" s="222"/>
      <c r="BF684" s="222"/>
      <c r="BG684" s="222"/>
      <c r="BH684" s="222"/>
      <c r="BI684" s="222"/>
      <c r="BJ684" s="222"/>
      <c r="BK684" s="222"/>
      <c r="BL684" s="222"/>
      <c r="BM684" s="223">
        <v>0.26082370413757228</v>
      </c>
    </row>
    <row r="685" spans="1:65">
      <c r="A685" s="30"/>
      <c r="B685" s="19">
        <v>1</v>
      </c>
      <c r="C685" s="9">
        <v>5</v>
      </c>
      <c r="D685" s="23">
        <v>0.25419999999999998</v>
      </c>
      <c r="E685" s="23">
        <v>0.26600000000000001</v>
      </c>
      <c r="F685" s="23">
        <v>0.26040000000000002</v>
      </c>
      <c r="G685" s="23">
        <v>0.25</v>
      </c>
      <c r="H685" s="23">
        <v>0.26</v>
      </c>
      <c r="I685" s="23">
        <v>0.25</v>
      </c>
      <c r="J685" s="23">
        <v>0.25</v>
      </c>
      <c r="K685" s="23">
        <v>0.24</v>
      </c>
      <c r="L685" s="23">
        <v>0.26700000000000002</v>
      </c>
      <c r="M685" s="23">
        <v>0.27729999999999999</v>
      </c>
      <c r="N685" s="23">
        <v>0.27</v>
      </c>
      <c r="O685" s="23">
        <v>0.25840000000000002</v>
      </c>
      <c r="P685" s="23">
        <v>0.27118030122590292</v>
      </c>
      <c r="Q685" s="23">
        <v>0.26955000000000001</v>
      </c>
      <c r="R685" s="23">
        <v>0.27</v>
      </c>
      <c r="S685" s="23">
        <v>0.26640000000000003</v>
      </c>
      <c r="T685" s="225">
        <v>0.19980000000000003</v>
      </c>
      <c r="U685" s="23">
        <v>0.26076900000000003</v>
      </c>
      <c r="V685" s="23">
        <v>0.27739999999999998</v>
      </c>
      <c r="W685" s="23">
        <v>0.26229999999999998</v>
      </c>
      <c r="X685" s="23">
        <v>0.253</v>
      </c>
      <c r="Y685" s="23">
        <v>0.26</v>
      </c>
      <c r="Z685" s="23">
        <v>0.26</v>
      </c>
      <c r="AA685" s="221"/>
      <c r="AB685" s="222"/>
      <c r="AC685" s="222"/>
      <c r="AD685" s="222"/>
      <c r="AE685" s="222"/>
      <c r="AF685" s="222"/>
      <c r="AG685" s="222"/>
      <c r="AH685" s="222"/>
      <c r="AI685" s="222"/>
      <c r="AJ685" s="222"/>
      <c r="AK685" s="222"/>
      <c r="AL685" s="222"/>
      <c r="AM685" s="222"/>
      <c r="AN685" s="222"/>
      <c r="AO685" s="222"/>
      <c r="AP685" s="222"/>
      <c r="AQ685" s="222"/>
      <c r="AR685" s="222"/>
      <c r="AS685" s="222"/>
      <c r="AT685" s="222"/>
      <c r="AU685" s="222"/>
      <c r="AV685" s="222"/>
      <c r="AW685" s="222"/>
      <c r="AX685" s="222"/>
      <c r="AY685" s="222"/>
      <c r="AZ685" s="222"/>
      <c r="BA685" s="222"/>
      <c r="BB685" s="222"/>
      <c r="BC685" s="222"/>
      <c r="BD685" s="222"/>
      <c r="BE685" s="222"/>
      <c r="BF685" s="222"/>
      <c r="BG685" s="222"/>
      <c r="BH685" s="222"/>
      <c r="BI685" s="222"/>
      <c r="BJ685" s="222"/>
      <c r="BK685" s="222"/>
      <c r="BL685" s="222"/>
      <c r="BM685" s="223">
        <v>152</v>
      </c>
    </row>
    <row r="686" spans="1:65">
      <c r="A686" s="30"/>
      <c r="B686" s="19">
        <v>1</v>
      </c>
      <c r="C686" s="9">
        <v>6</v>
      </c>
      <c r="D686" s="23">
        <v>0.2545</v>
      </c>
      <c r="E686" s="228">
        <v>0.249</v>
      </c>
      <c r="F686" s="23">
        <v>0.254</v>
      </c>
      <c r="G686" s="23">
        <v>0.25</v>
      </c>
      <c r="H686" s="228">
        <v>0.28999999999999998</v>
      </c>
      <c r="I686" s="23">
        <v>0.25</v>
      </c>
      <c r="J686" s="23">
        <v>0.25</v>
      </c>
      <c r="K686" s="23">
        <v>0.24</v>
      </c>
      <c r="L686" s="23">
        <v>0.26100000000000001</v>
      </c>
      <c r="M686" s="23">
        <v>0.2747</v>
      </c>
      <c r="N686" s="228">
        <v>0.31</v>
      </c>
      <c r="O686" s="23">
        <v>0.25240000000000001</v>
      </c>
      <c r="P686" s="23">
        <v>0.27545781724720353</v>
      </c>
      <c r="Q686" s="23">
        <v>0.2661</v>
      </c>
      <c r="R686" s="23">
        <v>0.27499999999999997</v>
      </c>
      <c r="S686" s="23">
        <v>0.26769999999999999</v>
      </c>
      <c r="T686" s="225">
        <v>0.19689999999999999</v>
      </c>
      <c r="U686" s="23">
        <v>0.26543899999999998</v>
      </c>
      <c r="V686" s="23">
        <v>0.2797</v>
      </c>
      <c r="W686" s="23">
        <v>0.26120000000000004</v>
      </c>
      <c r="X686" s="23">
        <v>0.25900000000000001</v>
      </c>
      <c r="Y686" s="23">
        <v>0.26</v>
      </c>
      <c r="Z686" s="23">
        <v>0.26</v>
      </c>
      <c r="AA686" s="221"/>
      <c r="AB686" s="222"/>
      <c r="AC686" s="222"/>
      <c r="AD686" s="222"/>
      <c r="AE686" s="222"/>
      <c r="AF686" s="222"/>
      <c r="AG686" s="222"/>
      <c r="AH686" s="222"/>
      <c r="AI686" s="222"/>
      <c r="AJ686" s="222"/>
      <c r="AK686" s="222"/>
      <c r="AL686" s="222"/>
      <c r="AM686" s="222"/>
      <c r="AN686" s="222"/>
      <c r="AO686" s="222"/>
      <c r="AP686" s="222"/>
      <c r="AQ686" s="222"/>
      <c r="AR686" s="222"/>
      <c r="AS686" s="222"/>
      <c r="AT686" s="222"/>
      <c r="AU686" s="222"/>
      <c r="AV686" s="222"/>
      <c r="AW686" s="222"/>
      <c r="AX686" s="222"/>
      <c r="AY686" s="222"/>
      <c r="AZ686" s="222"/>
      <c r="BA686" s="222"/>
      <c r="BB686" s="222"/>
      <c r="BC686" s="222"/>
      <c r="BD686" s="222"/>
      <c r="BE686" s="222"/>
      <c r="BF686" s="222"/>
      <c r="BG686" s="222"/>
      <c r="BH686" s="222"/>
      <c r="BI686" s="222"/>
      <c r="BJ686" s="222"/>
      <c r="BK686" s="222"/>
      <c r="BL686" s="222"/>
      <c r="BM686" s="57"/>
    </row>
    <row r="687" spans="1:65">
      <c r="A687" s="30"/>
      <c r="B687" s="20" t="s">
        <v>238</v>
      </c>
      <c r="C687" s="12"/>
      <c r="D687" s="226">
        <v>0.25349999999999995</v>
      </c>
      <c r="E687" s="226">
        <v>0.26283333333333331</v>
      </c>
      <c r="F687" s="226">
        <v>0.25056666666666666</v>
      </c>
      <c r="G687" s="226">
        <v>0.25166666666666665</v>
      </c>
      <c r="H687" s="226">
        <v>0.26</v>
      </c>
      <c r="I687" s="226">
        <v>0.25333333333333335</v>
      </c>
      <c r="J687" s="226">
        <v>0.24666666666666667</v>
      </c>
      <c r="K687" s="226">
        <v>0.24</v>
      </c>
      <c r="L687" s="226">
        <v>0.26033333333333336</v>
      </c>
      <c r="M687" s="226">
        <v>0.27704999999999996</v>
      </c>
      <c r="N687" s="226">
        <v>0.27833333333333338</v>
      </c>
      <c r="O687" s="226">
        <v>0.25711666666666666</v>
      </c>
      <c r="P687" s="226">
        <v>0.27065099102659101</v>
      </c>
      <c r="Q687" s="226">
        <v>0.27035999999999999</v>
      </c>
      <c r="R687" s="226">
        <v>0.27099999999999996</v>
      </c>
      <c r="S687" s="226">
        <v>0.26681666666666665</v>
      </c>
      <c r="T687" s="226">
        <v>0.20456666666666667</v>
      </c>
      <c r="U687" s="226">
        <v>0.26359050000000001</v>
      </c>
      <c r="V687" s="226">
        <v>0.27428333333333338</v>
      </c>
      <c r="W687" s="226">
        <v>0.26268333333333332</v>
      </c>
      <c r="X687" s="226">
        <v>0.25666666666666665</v>
      </c>
      <c r="Y687" s="226">
        <v>0.26333333333333336</v>
      </c>
      <c r="Z687" s="226">
        <v>0.26166666666666666</v>
      </c>
      <c r="AA687" s="221"/>
      <c r="AB687" s="222"/>
      <c r="AC687" s="222"/>
      <c r="AD687" s="222"/>
      <c r="AE687" s="222"/>
      <c r="AF687" s="222"/>
      <c r="AG687" s="222"/>
      <c r="AH687" s="222"/>
      <c r="AI687" s="222"/>
      <c r="AJ687" s="222"/>
      <c r="AK687" s="222"/>
      <c r="AL687" s="222"/>
      <c r="AM687" s="222"/>
      <c r="AN687" s="222"/>
      <c r="AO687" s="222"/>
      <c r="AP687" s="222"/>
      <c r="AQ687" s="222"/>
      <c r="AR687" s="222"/>
      <c r="AS687" s="222"/>
      <c r="AT687" s="222"/>
      <c r="AU687" s="222"/>
      <c r="AV687" s="222"/>
      <c r="AW687" s="222"/>
      <c r="AX687" s="222"/>
      <c r="AY687" s="222"/>
      <c r="AZ687" s="222"/>
      <c r="BA687" s="222"/>
      <c r="BB687" s="222"/>
      <c r="BC687" s="222"/>
      <c r="BD687" s="222"/>
      <c r="BE687" s="222"/>
      <c r="BF687" s="222"/>
      <c r="BG687" s="222"/>
      <c r="BH687" s="222"/>
      <c r="BI687" s="222"/>
      <c r="BJ687" s="222"/>
      <c r="BK687" s="222"/>
      <c r="BL687" s="222"/>
      <c r="BM687" s="57"/>
    </row>
    <row r="688" spans="1:65">
      <c r="A688" s="30"/>
      <c r="B688" s="3" t="s">
        <v>239</v>
      </c>
      <c r="C688" s="29"/>
      <c r="D688" s="23">
        <v>0.25379999999999997</v>
      </c>
      <c r="E688" s="23">
        <v>0.26600000000000001</v>
      </c>
      <c r="F688" s="23">
        <v>0.24990000000000001</v>
      </c>
      <c r="G688" s="23">
        <v>0.25</v>
      </c>
      <c r="H688" s="23">
        <v>0.255</v>
      </c>
      <c r="I688" s="23">
        <v>0.25</v>
      </c>
      <c r="J688" s="23">
        <v>0.25</v>
      </c>
      <c r="K688" s="23">
        <v>0.24</v>
      </c>
      <c r="L688" s="23">
        <v>0.25850000000000001</v>
      </c>
      <c r="M688" s="23">
        <v>0.27705000000000002</v>
      </c>
      <c r="N688" s="23">
        <v>0.27</v>
      </c>
      <c r="O688" s="23">
        <v>0.25570000000000004</v>
      </c>
      <c r="P688" s="23">
        <v>0.27012663355841782</v>
      </c>
      <c r="Q688" s="23">
        <v>0.26947500000000002</v>
      </c>
      <c r="R688" s="23">
        <v>0.27349999999999997</v>
      </c>
      <c r="S688" s="23">
        <v>0.26680000000000004</v>
      </c>
      <c r="T688" s="23">
        <v>0.20205000000000001</v>
      </c>
      <c r="U688" s="23">
        <v>0.26313399999999998</v>
      </c>
      <c r="V688" s="23">
        <v>0.27449999999999997</v>
      </c>
      <c r="W688" s="23">
        <v>0.26165000000000005</v>
      </c>
      <c r="X688" s="23">
        <v>0.25650000000000001</v>
      </c>
      <c r="Y688" s="23">
        <v>0.26</v>
      </c>
      <c r="Z688" s="23">
        <v>0.26</v>
      </c>
      <c r="AA688" s="221"/>
      <c r="AB688" s="222"/>
      <c r="AC688" s="222"/>
      <c r="AD688" s="222"/>
      <c r="AE688" s="222"/>
      <c r="AF688" s="222"/>
      <c r="AG688" s="222"/>
      <c r="AH688" s="222"/>
      <c r="AI688" s="222"/>
      <c r="AJ688" s="222"/>
      <c r="AK688" s="222"/>
      <c r="AL688" s="222"/>
      <c r="AM688" s="222"/>
      <c r="AN688" s="222"/>
      <c r="AO688" s="222"/>
      <c r="AP688" s="222"/>
      <c r="AQ688" s="222"/>
      <c r="AR688" s="222"/>
      <c r="AS688" s="222"/>
      <c r="AT688" s="222"/>
      <c r="AU688" s="222"/>
      <c r="AV688" s="222"/>
      <c r="AW688" s="222"/>
      <c r="AX688" s="222"/>
      <c r="AY688" s="222"/>
      <c r="AZ688" s="222"/>
      <c r="BA688" s="222"/>
      <c r="BB688" s="222"/>
      <c r="BC688" s="222"/>
      <c r="BD688" s="222"/>
      <c r="BE688" s="222"/>
      <c r="BF688" s="222"/>
      <c r="BG688" s="222"/>
      <c r="BH688" s="222"/>
      <c r="BI688" s="222"/>
      <c r="BJ688" s="222"/>
      <c r="BK688" s="222"/>
      <c r="BL688" s="222"/>
      <c r="BM688" s="57"/>
    </row>
    <row r="689" spans="1:65">
      <c r="A689" s="30"/>
      <c r="B689" s="3" t="s">
        <v>240</v>
      </c>
      <c r="C689" s="29"/>
      <c r="D689" s="23">
        <v>1.6661332479726829E-3</v>
      </c>
      <c r="E689" s="23">
        <v>6.9113433330045722E-3</v>
      </c>
      <c r="F689" s="23">
        <v>6.0737687366796255E-3</v>
      </c>
      <c r="G689" s="23">
        <v>4.0824829046386332E-3</v>
      </c>
      <c r="H689" s="23">
        <v>1.5491933384829661E-2</v>
      </c>
      <c r="I689" s="23">
        <v>5.1639777949432277E-3</v>
      </c>
      <c r="J689" s="23">
        <v>5.1639777949432277E-3</v>
      </c>
      <c r="K689" s="23">
        <v>0</v>
      </c>
      <c r="L689" s="23">
        <v>6.022181221672653E-3</v>
      </c>
      <c r="M689" s="23">
        <v>1.9065675964937583E-3</v>
      </c>
      <c r="N689" s="23">
        <v>2.1369760566432802E-2</v>
      </c>
      <c r="O689" s="23">
        <v>5.9121626048905815E-3</v>
      </c>
      <c r="P689" s="23">
        <v>4.2240083188062969E-3</v>
      </c>
      <c r="Q689" s="23">
        <v>3.6786464902189191E-3</v>
      </c>
      <c r="R689" s="23">
        <v>9.5289033996572743E-3</v>
      </c>
      <c r="S689" s="23">
        <v>7.5740786018276658E-4</v>
      </c>
      <c r="T689" s="23">
        <v>7.2646174480606018E-3</v>
      </c>
      <c r="U689" s="23">
        <v>2.5890383349807498E-3</v>
      </c>
      <c r="V689" s="23">
        <v>4.3157463626430437E-3</v>
      </c>
      <c r="W689" s="23">
        <v>3.4260278263123717E-3</v>
      </c>
      <c r="X689" s="23">
        <v>3.0110906108363265E-3</v>
      </c>
      <c r="Y689" s="23">
        <v>8.1649658092772682E-3</v>
      </c>
      <c r="Z689" s="23">
        <v>4.0824829046386332E-3</v>
      </c>
      <c r="AA689" s="221"/>
      <c r="AB689" s="222"/>
      <c r="AC689" s="222"/>
      <c r="AD689" s="222"/>
      <c r="AE689" s="222"/>
      <c r="AF689" s="222"/>
      <c r="AG689" s="222"/>
      <c r="AH689" s="222"/>
      <c r="AI689" s="222"/>
      <c r="AJ689" s="222"/>
      <c r="AK689" s="222"/>
      <c r="AL689" s="222"/>
      <c r="AM689" s="222"/>
      <c r="AN689" s="222"/>
      <c r="AO689" s="222"/>
      <c r="AP689" s="222"/>
      <c r="AQ689" s="222"/>
      <c r="AR689" s="222"/>
      <c r="AS689" s="222"/>
      <c r="AT689" s="222"/>
      <c r="AU689" s="222"/>
      <c r="AV689" s="222"/>
      <c r="AW689" s="222"/>
      <c r="AX689" s="222"/>
      <c r="AY689" s="222"/>
      <c r="AZ689" s="222"/>
      <c r="BA689" s="222"/>
      <c r="BB689" s="222"/>
      <c r="BC689" s="222"/>
      <c r="BD689" s="222"/>
      <c r="BE689" s="222"/>
      <c r="BF689" s="222"/>
      <c r="BG689" s="222"/>
      <c r="BH689" s="222"/>
      <c r="BI689" s="222"/>
      <c r="BJ689" s="222"/>
      <c r="BK689" s="222"/>
      <c r="BL689" s="222"/>
      <c r="BM689" s="57"/>
    </row>
    <row r="690" spans="1:65">
      <c r="A690" s="30"/>
      <c r="B690" s="3" t="s">
        <v>87</v>
      </c>
      <c r="C690" s="29"/>
      <c r="D690" s="13">
        <v>6.5725177434819851E-3</v>
      </c>
      <c r="E690" s="13">
        <v>2.6295535826269777E-2</v>
      </c>
      <c r="F690" s="13">
        <v>2.4240130650577195E-2</v>
      </c>
      <c r="G690" s="13">
        <v>1.6221786376047549E-2</v>
      </c>
      <c r="H690" s="13">
        <v>5.9584359172421768E-2</v>
      </c>
      <c r="I690" s="13">
        <v>2.0384122874775899E-2</v>
      </c>
      <c r="J690" s="13">
        <v>2.0935045114634707E-2</v>
      </c>
      <c r="K690" s="13">
        <v>0</v>
      </c>
      <c r="L690" s="13">
        <v>2.3132578316284198E-2</v>
      </c>
      <c r="M690" s="13">
        <v>6.8816733315060765E-3</v>
      </c>
      <c r="N690" s="13">
        <v>7.6777582873411257E-2</v>
      </c>
      <c r="O690" s="13">
        <v>2.2994085453648467E-2</v>
      </c>
      <c r="P690" s="13">
        <v>1.5606845933888691E-2</v>
      </c>
      <c r="Q690" s="13">
        <v>1.360647466422148E-2</v>
      </c>
      <c r="R690" s="13">
        <v>3.5162005164786993E-2</v>
      </c>
      <c r="S690" s="13">
        <v>2.8386827166572552E-3</v>
      </c>
      <c r="T690" s="13">
        <v>3.5512224774615943E-2</v>
      </c>
      <c r="U690" s="13">
        <v>9.8221989600564118E-3</v>
      </c>
      <c r="V690" s="13">
        <v>1.5734628532453217E-2</v>
      </c>
      <c r="W690" s="13">
        <v>1.3042425580784361E-2</v>
      </c>
      <c r="X690" s="13">
        <v>1.1731521860401273E-2</v>
      </c>
      <c r="Y690" s="13">
        <v>3.100619927573646E-2</v>
      </c>
      <c r="Z690" s="13">
        <v>1.5601845495434268E-2</v>
      </c>
      <c r="AA690" s="157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6"/>
    </row>
    <row r="691" spans="1:65">
      <c r="A691" s="30"/>
      <c r="B691" s="3" t="s">
        <v>241</v>
      </c>
      <c r="C691" s="29"/>
      <c r="D691" s="13">
        <v>-2.807913552868424E-2</v>
      </c>
      <c r="E691" s="13">
        <v>7.7049331172025504E-3</v>
      </c>
      <c r="F691" s="13">
        <v>-3.9325557103105591E-2</v>
      </c>
      <c r="G691" s="13">
        <v>-3.5108149012697543E-2</v>
      </c>
      <c r="H691" s="13">
        <v>-3.1580877217272096E-3</v>
      </c>
      <c r="I691" s="13">
        <v>-2.8718136754503298E-2</v>
      </c>
      <c r="J691" s="13">
        <v>-5.4278185787279609E-2</v>
      </c>
      <c r="K691" s="13">
        <v>-7.983823482005592E-2</v>
      </c>
      <c r="L691" s="13">
        <v>-1.8800852700883164E-3</v>
      </c>
      <c r="M691" s="13">
        <v>6.2211737679597867E-2</v>
      </c>
      <c r="N691" s="13">
        <v>6.713204711840759E-2</v>
      </c>
      <c r="O691" s="13">
        <v>-1.4212808928402931E-2</v>
      </c>
      <c r="P691" s="13">
        <v>3.767789021137169E-2</v>
      </c>
      <c r="Q691" s="13">
        <v>3.6562228475206959E-2</v>
      </c>
      <c r="R691" s="13">
        <v>3.9015993182353492E-2</v>
      </c>
      <c r="S691" s="13">
        <v>2.2977062414286431E-2</v>
      </c>
      <c r="T691" s="13">
        <v>-0.21568989542926154</v>
      </c>
      <c r="U691" s="13">
        <v>1.0607915686100311E-2</v>
      </c>
      <c r="V691" s="13">
        <v>5.160431733099613E-2</v>
      </c>
      <c r="W691" s="13">
        <v>7.1298320139652205E-3</v>
      </c>
      <c r="X691" s="13">
        <v>-1.5938112238115365E-2</v>
      </c>
      <c r="Y691" s="13">
        <v>9.6219367946610568E-3</v>
      </c>
      <c r="Z691" s="13">
        <v>3.2319245364669236E-3</v>
      </c>
      <c r="AA691" s="157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6"/>
    </row>
    <row r="692" spans="1:65">
      <c r="A692" s="30"/>
      <c r="B692" s="46" t="s">
        <v>242</v>
      </c>
      <c r="C692" s="47"/>
      <c r="D692" s="45">
        <v>0.66</v>
      </c>
      <c r="E692" s="45">
        <v>0.09</v>
      </c>
      <c r="F692" s="45">
        <v>0.9</v>
      </c>
      <c r="G692" s="45">
        <v>0.81</v>
      </c>
      <c r="H692" s="45">
        <v>0.13</v>
      </c>
      <c r="I692" s="45">
        <v>0.67</v>
      </c>
      <c r="J692" s="45">
        <v>1.21</v>
      </c>
      <c r="K692" s="45">
        <v>1.75</v>
      </c>
      <c r="L692" s="45">
        <v>0.11</v>
      </c>
      <c r="M692" s="45">
        <v>1.24</v>
      </c>
      <c r="N692" s="45">
        <v>1.35</v>
      </c>
      <c r="O692" s="45">
        <v>0.37</v>
      </c>
      <c r="P692" s="45">
        <v>0.73</v>
      </c>
      <c r="Q692" s="45">
        <v>0.7</v>
      </c>
      <c r="R692" s="45">
        <v>0.76</v>
      </c>
      <c r="S692" s="45">
        <v>0.42</v>
      </c>
      <c r="T692" s="45">
        <v>4.62</v>
      </c>
      <c r="U692" s="45">
        <v>0.16</v>
      </c>
      <c r="V692" s="45">
        <v>1.02</v>
      </c>
      <c r="W692" s="45">
        <v>0.08</v>
      </c>
      <c r="X692" s="45">
        <v>0.4</v>
      </c>
      <c r="Y692" s="45">
        <v>0.13</v>
      </c>
      <c r="Z692" s="45">
        <v>0</v>
      </c>
      <c r="AA692" s="157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6"/>
    </row>
    <row r="693" spans="1:65">
      <c r="B693" s="3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BM693" s="56"/>
    </row>
    <row r="694" spans="1:65" ht="15">
      <c r="B694" s="8" t="s">
        <v>640</v>
      </c>
      <c r="BM694" s="28" t="s">
        <v>67</v>
      </c>
    </row>
    <row r="695" spans="1:65" ht="15">
      <c r="A695" s="25" t="s">
        <v>40</v>
      </c>
      <c r="B695" s="18" t="s">
        <v>114</v>
      </c>
      <c r="C695" s="15" t="s">
        <v>115</v>
      </c>
      <c r="D695" s="16" t="s">
        <v>234</v>
      </c>
      <c r="E695" s="17" t="s">
        <v>234</v>
      </c>
      <c r="F695" s="17" t="s">
        <v>234</v>
      </c>
      <c r="G695" s="17" t="s">
        <v>234</v>
      </c>
      <c r="H695" s="17" t="s">
        <v>234</v>
      </c>
      <c r="I695" s="17" t="s">
        <v>234</v>
      </c>
      <c r="J695" s="17" t="s">
        <v>234</v>
      </c>
      <c r="K695" s="17" t="s">
        <v>234</v>
      </c>
      <c r="L695" s="157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235</v>
      </c>
      <c r="C696" s="9" t="s">
        <v>235</v>
      </c>
      <c r="D696" s="154" t="s">
        <v>246</v>
      </c>
      <c r="E696" s="156" t="s">
        <v>253</v>
      </c>
      <c r="F696" s="156" t="s">
        <v>254</v>
      </c>
      <c r="G696" s="156" t="s">
        <v>257</v>
      </c>
      <c r="H696" s="156" t="s">
        <v>263</v>
      </c>
      <c r="I696" s="156" t="s">
        <v>264</v>
      </c>
      <c r="J696" s="156" t="s">
        <v>266</v>
      </c>
      <c r="K696" s="156" t="s">
        <v>267</v>
      </c>
      <c r="L696" s="157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3</v>
      </c>
    </row>
    <row r="697" spans="1:65">
      <c r="A697" s="30"/>
      <c r="B697" s="19"/>
      <c r="C697" s="9"/>
      <c r="D697" s="10" t="s">
        <v>326</v>
      </c>
      <c r="E697" s="11" t="s">
        <v>326</v>
      </c>
      <c r="F697" s="11" t="s">
        <v>103</v>
      </c>
      <c r="G697" s="11" t="s">
        <v>326</v>
      </c>
      <c r="H697" s="11" t="s">
        <v>100</v>
      </c>
      <c r="I697" s="11" t="s">
        <v>103</v>
      </c>
      <c r="J697" s="11" t="s">
        <v>103</v>
      </c>
      <c r="K697" s="11" t="s">
        <v>103</v>
      </c>
      <c r="L697" s="157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2</v>
      </c>
    </row>
    <row r="698" spans="1:65">
      <c r="A698" s="30"/>
      <c r="B698" s="19"/>
      <c r="C698" s="9"/>
      <c r="D698" s="26"/>
      <c r="E698" s="26"/>
      <c r="F698" s="26"/>
      <c r="G698" s="26"/>
      <c r="H698" s="26"/>
      <c r="I698" s="26"/>
      <c r="J698" s="26"/>
      <c r="K698" s="26"/>
      <c r="L698" s="157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3</v>
      </c>
    </row>
    <row r="699" spans="1:65">
      <c r="A699" s="30"/>
      <c r="B699" s="18">
        <v>1</v>
      </c>
      <c r="C699" s="14">
        <v>1</v>
      </c>
      <c r="D699" s="21">
        <v>10</v>
      </c>
      <c r="E699" s="152">
        <v>8.51</v>
      </c>
      <c r="F699" s="21">
        <v>9.5</v>
      </c>
      <c r="G699" s="21">
        <v>9.7813616505245005</v>
      </c>
      <c r="H699" s="21">
        <v>9.1349999999999998</v>
      </c>
      <c r="I699" s="152">
        <v>13</v>
      </c>
      <c r="J699" s="21">
        <v>9.3214299999999994</v>
      </c>
      <c r="K699" s="21">
        <v>9.23</v>
      </c>
      <c r="L699" s="157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>
        <v>1</v>
      </c>
      <c r="C700" s="9">
        <v>2</v>
      </c>
      <c r="D700" s="159">
        <v>7.8</v>
      </c>
      <c r="E700" s="153">
        <v>8.1199999999999992</v>
      </c>
      <c r="F700" s="11">
        <v>9.4</v>
      </c>
      <c r="G700" s="11">
        <v>9.4789728424756294</v>
      </c>
      <c r="H700" s="11">
        <v>9.0069999999999997</v>
      </c>
      <c r="I700" s="153">
        <v>11</v>
      </c>
      <c r="J700" s="11">
        <v>9.5035030000000003</v>
      </c>
      <c r="K700" s="11">
        <v>9.58</v>
      </c>
      <c r="L700" s="157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41</v>
      </c>
    </row>
    <row r="701" spans="1:65">
      <c r="A701" s="30"/>
      <c r="B701" s="19">
        <v>1</v>
      </c>
      <c r="C701" s="9">
        <v>3</v>
      </c>
      <c r="D701" s="11">
        <v>9.6999999999999993</v>
      </c>
      <c r="E701" s="153">
        <v>8.0500000000000007</v>
      </c>
      <c r="F701" s="11">
        <v>9.6</v>
      </c>
      <c r="G701" s="11">
        <v>9.4889823978442305</v>
      </c>
      <c r="H701" s="11">
        <v>9.1270000000000007</v>
      </c>
      <c r="I701" s="153">
        <v>13</v>
      </c>
      <c r="J701" s="11">
        <v>9.5770560000000007</v>
      </c>
      <c r="K701" s="11">
        <v>9.4600000000000009</v>
      </c>
      <c r="L701" s="157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16</v>
      </c>
    </row>
    <row r="702" spans="1:65">
      <c r="A702" s="30"/>
      <c r="B702" s="19">
        <v>1</v>
      </c>
      <c r="C702" s="9">
        <v>4</v>
      </c>
      <c r="D702" s="159">
        <v>7.5</v>
      </c>
      <c r="E702" s="153">
        <v>7.9300000000000006</v>
      </c>
      <c r="F702" s="11">
        <v>9.5</v>
      </c>
      <c r="G702" s="11">
        <v>9.4783846113659607</v>
      </c>
      <c r="H702" s="11">
        <v>9.2780000000000005</v>
      </c>
      <c r="I702" s="153">
        <v>11</v>
      </c>
      <c r="J702" s="11">
        <v>9.9117519999999999</v>
      </c>
      <c r="K702" s="11">
        <v>9.1999999999999993</v>
      </c>
      <c r="L702" s="157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9.5061326346191954</v>
      </c>
    </row>
    <row r="703" spans="1:65">
      <c r="A703" s="30"/>
      <c r="B703" s="19">
        <v>1</v>
      </c>
      <c r="C703" s="9">
        <v>5</v>
      </c>
      <c r="D703" s="11">
        <v>9.8000000000000007</v>
      </c>
      <c r="E703" s="153">
        <v>8.23</v>
      </c>
      <c r="F703" s="11">
        <v>9.5</v>
      </c>
      <c r="G703" s="11">
        <v>9.6799614773656693</v>
      </c>
      <c r="H703" s="11">
        <v>9.4060000000000006</v>
      </c>
      <c r="I703" s="153">
        <v>17</v>
      </c>
      <c r="J703" s="11">
        <v>9.6963094999999999</v>
      </c>
      <c r="K703" s="11">
        <v>9.14</v>
      </c>
      <c r="L703" s="157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153</v>
      </c>
    </row>
    <row r="704" spans="1:65">
      <c r="A704" s="30"/>
      <c r="B704" s="19">
        <v>1</v>
      </c>
      <c r="C704" s="9">
        <v>6</v>
      </c>
      <c r="D704" s="11">
        <v>9.6</v>
      </c>
      <c r="E704" s="153">
        <v>8.36</v>
      </c>
      <c r="F704" s="11">
        <v>9.1</v>
      </c>
      <c r="G704" s="11">
        <v>9.45999786671503</v>
      </c>
      <c r="H704" s="11">
        <v>9.3539999999999992</v>
      </c>
      <c r="I704" s="153">
        <v>12</v>
      </c>
      <c r="J704" s="11">
        <v>9.7260635000000004</v>
      </c>
      <c r="K704" s="11">
        <v>9.9499999999999993</v>
      </c>
      <c r="L704" s="157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6"/>
    </row>
    <row r="705" spans="1:65">
      <c r="A705" s="30"/>
      <c r="B705" s="20" t="s">
        <v>238</v>
      </c>
      <c r="C705" s="12"/>
      <c r="D705" s="22">
        <v>9.0666666666666664</v>
      </c>
      <c r="E705" s="22">
        <v>8.2000000000000011</v>
      </c>
      <c r="F705" s="22">
        <v>9.4333333333333336</v>
      </c>
      <c r="G705" s="22">
        <v>9.5612768077151689</v>
      </c>
      <c r="H705" s="22">
        <v>9.2178333333333331</v>
      </c>
      <c r="I705" s="22">
        <v>12.833333333333334</v>
      </c>
      <c r="J705" s="22">
        <v>9.6226856666666674</v>
      </c>
      <c r="K705" s="22">
        <v>9.4266666666666676</v>
      </c>
      <c r="L705" s="157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6"/>
    </row>
    <row r="706" spans="1:65">
      <c r="A706" s="30"/>
      <c r="B706" s="3" t="s">
        <v>239</v>
      </c>
      <c r="C706" s="29"/>
      <c r="D706" s="11">
        <v>9.6499999999999986</v>
      </c>
      <c r="E706" s="11">
        <v>8.1750000000000007</v>
      </c>
      <c r="F706" s="11">
        <v>9.5</v>
      </c>
      <c r="G706" s="11">
        <v>9.48397762015993</v>
      </c>
      <c r="H706" s="11">
        <v>9.2065000000000001</v>
      </c>
      <c r="I706" s="11">
        <v>12.5</v>
      </c>
      <c r="J706" s="11">
        <v>9.6366827500000003</v>
      </c>
      <c r="K706" s="11">
        <v>9.3450000000000006</v>
      </c>
      <c r="L706" s="157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6"/>
    </row>
    <row r="707" spans="1:65">
      <c r="A707" s="30"/>
      <c r="B707" s="3" t="s">
        <v>240</v>
      </c>
      <c r="C707" s="29"/>
      <c r="D707" s="23">
        <v>1.1093541664710476</v>
      </c>
      <c r="E707" s="23">
        <v>0.21184900282984542</v>
      </c>
      <c r="F707" s="23">
        <v>0.17511900715418269</v>
      </c>
      <c r="G707" s="23">
        <v>0.13539006857439762</v>
      </c>
      <c r="H707" s="23">
        <v>0.15305608993655462</v>
      </c>
      <c r="I707" s="23">
        <v>2.2286019533929053</v>
      </c>
      <c r="J707" s="23">
        <v>0.20332650665313343</v>
      </c>
      <c r="K707" s="23">
        <v>0.3068332880680753</v>
      </c>
      <c r="L707" s="221"/>
      <c r="M707" s="222"/>
      <c r="N707" s="222"/>
      <c r="O707" s="222"/>
      <c r="P707" s="222"/>
      <c r="Q707" s="222"/>
      <c r="R707" s="222"/>
      <c r="S707" s="222"/>
      <c r="T707" s="222"/>
      <c r="U707" s="222"/>
      <c r="V707" s="222"/>
      <c r="W707" s="222"/>
      <c r="X707" s="222"/>
      <c r="Y707" s="222"/>
      <c r="Z707" s="222"/>
      <c r="AA707" s="222"/>
      <c r="AB707" s="222"/>
      <c r="AC707" s="222"/>
      <c r="AD707" s="222"/>
      <c r="AE707" s="222"/>
      <c r="AF707" s="222"/>
      <c r="AG707" s="222"/>
      <c r="AH707" s="222"/>
      <c r="AI707" s="222"/>
      <c r="AJ707" s="222"/>
      <c r="AK707" s="222"/>
      <c r="AL707" s="222"/>
      <c r="AM707" s="222"/>
      <c r="AN707" s="222"/>
      <c r="AO707" s="222"/>
      <c r="AP707" s="222"/>
      <c r="AQ707" s="222"/>
      <c r="AR707" s="222"/>
      <c r="AS707" s="222"/>
      <c r="AT707" s="222"/>
      <c r="AU707" s="222"/>
      <c r="AV707" s="222"/>
      <c r="AW707" s="222"/>
      <c r="AX707" s="222"/>
      <c r="AY707" s="222"/>
      <c r="AZ707" s="222"/>
      <c r="BA707" s="222"/>
      <c r="BB707" s="222"/>
      <c r="BC707" s="222"/>
      <c r="BD707" s="222"/>
      <c r="BE707" s="222"/>
      <c r="BF707" s="222"/>
      <c r="BG707" s="222"/>
      <c r="BH707" s="222"/>
      <c r="BI707" s="222"/>
      <c r="BJ707" s="222"/>
      <c r="BK707" s="222"/>
      <c r="BL707" s="222"/>
      <c r="BM707" s="57"/>
    </row>
    <row r="708" spans="1:65">
      <c r="A708" s="30"/>
      <c r="B708" s="3" t="s">
        <v>87</v>
      </c>
      <c r="C708" s="29"/>
      <c r="D708" s="13">
        <v>0.1223552389490126</v>
      </c>
      <c r="E708" s="13">
        <v>2.5835244247542122E-2</v>
      </c>
      <c r="F708" s="13">
        <v>1.8563852348499933E-2</v>
      </c>
      <c r="G708" s="13">
        <v>1.4160249859636832E-2</v>
      </c>
      <c r="H708" s="13">
        <v>1.6604345555161694E-2</v>
      </c>
      <c r="I708" s="13">
        <v>0.17365729506957703</v>
      </c>
      <c r="J708" s="13">
        <v>2.1129912552112537E-2</v>
      </c>
      <c r="K708" s="13">
        <v>3.2549500148664277E-2</v>
      </c>
      <c r="L708" s="157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6"/>
    </row>
    <row r="709" spans="1:65">
      <c r="A709" s="30"/>
      <c r="B709" s="3" t="s">
        <v>241</v>
      </c>
      <c r="C709" s="29"/>
      <c r="D709" s="13">
        <v>-4.6229732410012159E-2</v>
      </c>
      <c r="E709" s="13">
        <v>-0.13739894916493733</v>
      </c>
      <c r="F709" s="13">
        <v>-7.6581407060052342E-3</v>
      </c>
      <c r="G709" s="13">
        <v>5.8009050804899154E-3</v>
      </c>
      <c r="H709" s="13">
        <v>-3.0327717102951124E-2</v>
      </c>
      <c r="I709" s="13">
        <v>0.35000570964024025</v>
      </c>
      <c r="J709" s="13">
        <v>1.2260825356361194E-2</v>
      </c>
      <c r="K709" s="13">
        <v>-8.3594423733507339E-3</v>
      </c>
      <c r="L709" s="157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6"/>
    </row>
    <row r="710" spans="1:65">
      <c r="A710" s="30"/>
      <c r="B710" s="46" t="s">
        <v>242</v>
      </c>
      <c r="C710" s="47"/>
      <c r="D710" s="45">
        <v>1.21</v>
      </c>
      <c r="E710" s="45">
        <v>4.0999999999999996</v>
      </c>
      <c r="F710" s="45">
        <v>0.01</v>
      </c>
      <c r="G710" s="45">
        <v>0.44</v>
      </c>
      <c r="H710" s="45">
        <v>0.71</v>
      </c>
      <c r="I710" s="45">
        <v>11.34</v>
      </c>
      <c r="J710" s="45">
        <v>0.64</v>
      </c>
      <c r="K710" s="45">
        <v>0.01</v>
      </c>
      <c r="L710" s="157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6"/>
    </row>
    <row r="711" spans="1:65">
      <c r="B711" s="31"/>
      <c r="C711" s="20"/>
      <c r="D711" s="20"/>
      <c r="E711" s="20"/>
      <c r="F711" s="20"/>
      <c r="G711" s="20"/>
      <c r="H711" s="20"/>
      <c r="I711" s="20"/>
      <c r="J711" s="20"/>
      <c r="K711" s="20"/>
      <c r="BM711" s="56"/>
    </row>
    <row r="712" spans="1:65" ht="15">
      <c r="B712" s="8" t="s">
        <v>518</v>
      </c>
      <c r="BM712" s="28" t="s">
        <v>67</v>
      </c>
    </row>
    <row r="713" spans="1:65" ht="15">
      <c r="A713" s="25" t="s">
        <v>43</v>
      </c>
      <c r="B713" s="18" t="s">
        <v>114</v>
      </c>
      <c r="C713" s="15" t="s">
        <v>115</v>
      </c>
      <c r="D713" s="16" t="s">
        <v>234</v>
      </c>
      <c r="E713" s="17" t="s">
        <v>234</v>
      </c>
      <c r="F713" s="17" t="s">
        <v>234</v>
      </c>
      <c r="G713" s="17" t="s">
        <v>234</v>
      </c>
      <c r="H713" s="17" t="s">
        <v>234</v>
      </c>
      <c r="I713" s="17" t="s">
        <v>234</v>
      </c>
      <c r="J713" s="17" t="s">
        <v>234</v>
      </c>
      <c r="K713" s="17" t="s">
        <v>234</v>
      </c>
      <c r="L713" s="157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235</v>
      </c>
      <c r="C714" s="9" t="s">
        <v>235</v>
      </c>
      <c r="D714" s="154" t="s">
        <v>246</v>
      </c>
      <c r="E714" s="156" t="s">
        <v>253</v>
      </c>
      <c r="F714" s="156" t="s">
        <v>254</v>
      </c>
      <c r="G714" s="156" t="s">
        <v>257</v>
      </c>
      <c r="H714" s="156" t="s">
        <v>259</v>
      </c>
      <c r="I714" s="156" t="s">
        <v>261</v>
      </c>
      <c r="J714" s="156" t="s">
        <v>264</v>
      </c>
      <c r="K714" s="156" t="s">
        <v>267</v>
      </c>
      <c r="L714" s="157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326</v>
      </c>
      <c r="E715" s="11" t="s">
        <v>326</v>
      </c>
      <c r="F715" s="11" t="s">
        <v>103</v>
      </c>
      <c r="G715" s="11" t="s">
        <v>326</v>
      </c>
      <c r="H715" s="11" t="s">
        <v>103</v>
      </c>
      <c r="I715" s="11" t="s">
        <v>326</v>
      </c>
      <c r="J715" s="11" t="s">
        <v>103</v>
      </c>
      <c r="K715" s="11" t="s">
        <v>103</v>
      </c>
      <c r="L715" s="157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0</v>
      </c>
    </row>
    <row r="716" spans="1:65">
      <c r="A716" s="30"/>
      <c r="B716" s="19"/>
      <c r="C716" s="9"/>
      <c r="D716" s="26"/>
      <c r="E716" s="26"/>
      <c r="F716" s="26"/>
      <c r="G716" s="26"/>
      <c r="H716" s="26"/>
      <c r="I716" s="26"/>
      <c r="J716" s="26"/>
      <c r="K716" s="26"/>
      <c r="L716" s="157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0</v>
      </c>
    </row>
    <row r="717" spans="1:65">
      <c r="A717" s="30"/>
      <c r="B717" s="18">
        <v>1</v>
      </c>
      <c r="C717" s="14">
        <v>1</v>
      </c>
      <c r="D717" s="231">
        <v>148</v>
      </c>
      <c r="E717" s="231">
        <v>134</v>
      </c>
      <c r="F717" s="231">
        <v>150.9</v>
      </c>
      <c r="G717" s="231">
        <v>145.015488069176</v>
      </c>
      <c r="H717" s="231">
        <v>149.0028193497491</v>
      </c>
      <c r="I717" s="231">
        <v>155</v>
      </c>
      <c r="J717" s="231">
        <v>148</v>
      </c>
      <c r="K717" s="231">
        <v>131</v>
      </c>
      <c r="L717" s="234"/>
      <c r="M717" s="235"/>
      <c r="N717" s="235"/>
      <c r="O717" s="235"/>
      <c r="P717" s="235"/>
      <c r="Q717" s="235"/>
      <c r="R717" s="235"/>
      <c r="S717" s="235"/>
      <c r="T717" s="235"/>
      <c r="U717" s="235"/>
      <c r="V717" s="235"/>
      <c r="W717" s="235"/>
      <c r="X717" s="235"/>
      <c r="Y717" s="235"/>
      <c r="Z717" s="235"/>
      <c r="AA717" s="235"/>
      <c r="AB717" s="235"/>
      <c r="AC717" s="235"/>
      <c r="AD717" s="235"/>
      <c r="AE717" s="235"/>
      <c r="AF717" s="235"/>
      <c r="AG717" s="235"/>
      <c r="AH717" s="235"/>
      <c r="AI717" s="235"/>
      <c r="AJ717" s="235"/>
      <c r="AK717" s="235"/>
      <c r="AL717" s="235"/>
      <c r="AM717" s="235"/>
      <c r="AN717" s="235"/>
      <c r="AO717" s="235"/>
      <c r="AP717" s="235"/>
      <c r="AQ717" s="235"/>
      <c r="AR717" s="235"/>
      <c r="AS717" s="235"/>
      <c r="AT717" s="235"/>
      <c r="AU717" s="235"/>
      <c r="AV717" s="235"/>
      <c r="AW717" s="235"/>
      <c r="AX717" s="235"/>
      <c r="AY717" s="235"/>
      <c r="AZ717" s="235"/>
      <c r="BA717" s="235"/>
      <c r="BB717" s="235"/>
      <c r="BC717" s="235"/>
      <c r="BD717" s="235"/>
      <c r="BE717" s="235"/>
      <c r="BF717" s="235"/>
      <c r="BG717" s="235"/>
      <c r="BH717" s="235"/>
      <c r="BI717" s="235"/>
      <c r="BJ717" s="235"/>
      <c r="BK717" s="235"/>
      <c r="BL717" s="235"/>
      <c r="BM717" s="236">
        <v>1</v>
      </c>
    </row>
    <row r="718" spans="1:65">
      <c r="A718" s="30"/>
      <c r="B718" s="19">
        <v>1</v>
      </c>
      <c r="C718" s="9">
        <v>2</v>
      </c>
      <c r="D718" s="237">
        <v>147</v>
      </c>
      <c r="E718" s="237">
        <v>129</v>
      </c>
      <c r="F718" s="237">
        <v>149.30000000000001</v>
      </c>
      <c r="G718" s="237">
        <v>143.20465030541601</v>
      </c>
      <c r="H718" s="237">
        <v>152.53714670961261</v>
      </c>
      <c r="I718" s="237">
        <v>150</v>
      </c>
      <c r="J718" s="237">
        <v>142</v>
      </c>
      <c r="K718" s="237">
        <v>138</v>
      </c>
      <c r="L718" s="234"/>
      <c r="M718" s="235"/>
      <c r="N718" s="235"/>
      <c r="O718" s="235"/>
      <c r="P718" s="235"/>
      <c r="Q718" s="235"/>
      <c r="R718" s="235"/>
      <c r="S718" s="235"/>
      <c r="T718" s="235"/>
      <c r="U718" s="235"/>
      <c r="V718" s="235"/>
      <c r="W718" s="235"/>
      <c r="X718" s="235"/>
      <c r="Y718" s="235"/>
      <c r="Z718" s="235"/>
      <c r="AA718" s="235"/>
      <c r="AB718" s="235"/>
      <c r="AC718" s="235"/>
      <c r="AD718" s="235"/>
      <c r="AE718" s="235"/>
      <c r="AF718" s="235"/>
      <c r="AG718" s="235"/>
      <c r="AH718" s="235"/>
      <c r="AI718" s="235"/>
      <c r="AJ718" s="235"/>
      <c r="AK718" s="235"/>
      <c r="AL718" s="235"/>
      <c r="AM718" s="235"/>
      <c r="AN718" s="235"/>
      <c r="AO718" s="235"/>
      <c r="AP718" s="235"/>
      <c r="AQ718" s="235"/>
      <c r="AR718" s="235"/>
      <c r="AS718" s="235"/>
      <c r="AT718" s="235"/>
      <c r="AU718" s="235"/>
      <c r="AV718" s="235"/>
      <c r="AW718" s="235"/>
      <c r="AX718" s="235"/>
      <c r="AY718" s="235"/>
      <c r="AZ718" s="235"/>
      <c r="BA718" s="235"/>
      <c r="BB718" s="235"/>
      <c r="BC718" s="235"/>
      <c r="BD718" s="235"/>
      <c r="BE718" s="235"/>
      <c r="BF718" s="235"/>
      <c r="BG718" s="235"/>
      <c r="BH718" s="235"/>
      <c r="BI718" s="235"/>
      <c r="BJ718" s="235"/>
      <c r="BK718" s="235"/>
      <c r="BL718" s="235"/>
      <c r="BM718" s="236">
        <v>42</v>
      </c>
    </row>
    <row r="719" spans="1:65">
      <c r="A719" s="30"/>
      <c r="B719" s="19">
        <v>1</v>
      </c>
      <c r="C719" s="9">
        <v>3</v>
      </c>
      <c r="D719" s="237">
        <v>145</v>
      </c>
      <c r="E719" s="237">
        <v>128</v>
      </c>
      <c r="F719" s="237">
        <v>151.6</v>
      </c>
      <c r="G719" s="237">
        <v>143.43457939572201</v>
      </c>
      <c r="H719" s="237">
        <v>150.9562545411369</v>
      </c>
      <c r="I719" s="237">
        <v>153</v>
      </c>
      <c r="J719" s="237">
        <v>141</v>
      </c>
      <c r="K719" s="237">
        <v>134</v>
      </c>
      <c r="L719" s="234"/>
      <c r="M719" s="235"/>
      <c r="N719" s="235"/>
      <c r="O719" s="235"/>
      <c r="P719" s="235"/>
      <c r="Q719" s="235"/>
      <c r="R719" s="235"/>
      <c r="S719" s="235"/>
      <c r="T719" s="235"/>
      <c r="U719" s="235"/>
      <c r="V719" s="235"/>
      <c r="W719" s="235"/>
      <c r="X719" s="235"/>
      <c r="Y719" s="235"/>
      <c r="Z719" s="235"/>
      <c r="AA719" s="235"/>
      <c r="AB719" s="235"/>
      <c r="AC719" s="235"/>
      <c r="AD719" s="235"/>
      <c r="AE719" s="235"/>
      <c r="AF719" s="235"/>
      <c r="AG719" s="235"/>
      <c r="AH719" s="235"/>
      <c r="AI719" s="235"/>
      <c r="AJ719" s="235"/>
      <c r="AK719" s="235"/>
      <c r="AL719" s="235"/>
      <c r="AM719" s="235"/>
      <c r="AN719" s="235"/>
      <c r="AO719" s="235"/>
      <c r="AP719" s="235"/>
      <c r="AQ719" s="235"/>
      <c r="AR719" s="235"/>
      <c r="AS719" s="235"/>
      <c r="AT719" s="235"/>
      <c r="AU719" s="235"/>
      <c r="AV719" s="235"/>
      <c r="AW719" s="235"/>
      <c r="AX719" s="235"/>
      <c r="AY719" s="235"/>
      <c r="AZ719" s="235"/>
      <c r="BA719" s="235"/>
      <c r="BB719" s="235"/>
      <c r="BC719" s="235"/>
      <c r="BD719" s="235"/>
      <c r="BE719" s="235"/>
      <c r="BF719" s="235"/>
      <c r="BG719" s="235"/>
      <c r="BH719" s="235"/>
      <c r="BI719" s="235"/>
      <c r="BJ719" s="235"/>
      <c r="BK719" s="235"/>
      <c r="BL719" s="235"/>
      <c r="BM719" s="236">
        <v>16</v>
      </c>
    </row>
    <row r="720" spans="1:65">
      <c r="A720" s="30"/>
      <c r="B720" s="19">
        <v>1</v>
      </c>
      <c r="C720" s="9">
        <v>4</v>
      </c>
      <c r="D720" s="237">
        <v>150</v>
      </c>
      <c r="E720" s="237">
        <v>126</v>
      </c>
      <c r="F720" s="237">
        <v>151.69999999999999</v>
      </c>
      <c r="G720" s="237">
        <v>144.73815837393801</v>
      </c>
      <c r="H720" s="237">
        <v>149.67029808845697</v>
      </c>
      <c r="I720" s="237">
        <v>153</v>
      </c>
      <c r="J720" s="237">
        <v>144</v>
      </c>
      <c r="K720" s="237">
        <v>131</v>
      </c>
      <c r="L720" s="234"/>
      <c r="M720" s="235"/>
      <c r="N720" s="235"/>
      <c r="O720" s="235"/>
      <c r="P720" s="235"/>
      <c r="Q720" s="235"/>
      <c r="R720" s="235"/>
      <c r="S720" s="235"/>
      <c r="T720" s="235"/>
      <c r="U720" s="235"/>
      <c r="V720" s="235"/>
      <c r="W720" s="235"/>
      <c r="X720" s="235"/>
      <c r="Y720" s="235"/>
      <c r="Z720" s="235"/>
      <c r="AA720" s="235"/>
      <c r="AB720" s="235"/>
      <c r="AC720" s="235"/>
      <c r="AD720" s="235"/>
      <c r="AE720" s="235"/>
      <c r="AF720" s="235"/>
      <c r="AG720" s="235"/>
      <c r="AH720" s="235"/>
      <c r="AI720" s="235"/>
      <c r="AJ720" s="235"/>
      <c r="AK720" s="235"/>
      <c r="AL720" s="235"/>
      <c r="AM720" s="235"/>
      <c r="AN720" s="235"/>
      <c r="AO720" s="235"/>
      <c r="AP720" s="235"/>
      <c r="AQ720" s="235"/>
      <c r="AR720" s="235"/>
      <c r="AS720" s="235"/>
      <c r="AT720" s="235"/>
      <c r="AU720" s="235"/>
      <c r="AV720" s="235"/>
      <c r="AW720" s="235"/>
      <c r="AX720" s="235"/>
      <c r="AY720" s="235"/>
      <c r="AZ720" s="235"/>
      <c r="BA720" s="235"/>
      <c r="BB720" s="235"/>
      <c r="BC720" s="235"/>
      <c r="BD720" s="235"/>
      <c r="BE720" s="235"/>
      <c r="BF720" s="235"/>
      <c r="BG720" s="235"/>
      <c r="BH720" s="235"/>
      <c r="BI720" s="235"/>
      <c r="BJ720" s="235"/>
      <c r="BK720" s="235"/>
      <c r="BL720" s="235"/>
      <c r="BM720" s="236">
        <v>144.10291335337973</v>
      </c>
    </row>
    <row r="721" spans="1:65">
      <c r="A721" s="30"/>
      <c r="B721" s="19">
        <v>1</v>
      </c>
      <c r="C721" s="9">
        <v>5</v>
      </c>
      <c r="D721" s="237">
        <v>149</v>
      </c>
      <c r="E721" s="237">
        <v>130</v>
      </c>
      <c r="F721" s="237">
        <v>150.69999999999999</v>
      </c>
      <c r="G721" s="237">
        <v>144.53315861582499</v>
      </c>
      <c r="H721" s="237">
        <v>151.79081867798971</v>
      </c>
      <c r="I721" s="237">
        <v>155</v>
      </c>
      <c r="J721" s="237">
        <v>143</v>
      </c>
      <c r="K721" s="237">
        <v>134</v>
      </c>
      <c r="L721" s="234"/>
      <c r="M721" s="235"/>
      <c r="N721" s="235"/>
      <c r="O721" s="235"/>
      <c r="P721" s="235"/>
      <c r="Q721" s="235"/>
      <c r="R721" s="235"/>
      <c r="S721" s="235"/>
      <c r="T721" s="235"/>
      <c r="U721" s="235"/>
      <c r="V721" s="235"/>
      <c r="W721" s="235"/>
      <c r="X721" s="235"/>
      <c r="Y721" s="235"/>
      <c r="Z721" s="235"/>
      <c r="AA721" s="235"/>
      <c r="AB721" s="235"/>
      <c r="AC721" s="235"/>
      <c r="AD721" s="235"/>
      <c r="AE721" s="235"/>
      <c r="AF721" s="235"/>
      <c r="AG721" s="235"/>
      <c r="AH721" s="235"/>
      <c r="AI721" s="235"/>
      <c r="AJ721" s="235"/>
      <c r="AK721" s="235"/>
      <c r="AL721" s="235"/>
      <c r="AM721" s="235"/>
      <c r="AN721" s="235"/>
      <c r="AO721" s="235"/>
      <c r="AP721" s="235"/>
      <c r="AQ721" s="235"/>
      <c r="AR721" s="235"/>
      <c r="AS721" s="235"/>
      <c r="AT721" s="235"/>
      <c r="AU721" s="235"/>
      <c r="AV721" s="235"/>
      <c r="AW721" s="235"/>
      <c r="AX721" s="235"/>
      <c r="AY721" s="235"/>
      <c r="AZ721" s="235"/>
      <c r="BA721" s="235"/>
      <c r="BB721" s="235"/>
      <c r="BC721" s="235"/>
      <c r="BD721" s="235"/>
      <c r="BE721" s="235"/>
      <c r="BF721" s="235"/>
      <c r="BG721" s="235"/>
      <c r="BH721" s="235"/>
      <c r="BI721" s="235"/>
      <c r="BJ721" s="235"/>
      <c r="BK721" s="235"/>
      <c r="BL721" s="235"/>
      <c r="BM721" s="236">
        <v>154</v>
      </c>
    </row>
    <row r="722" spans="1:65">
      <c r="A722" s="30"/>
      <c r="B722" s="19">
        <v>1</v>
      </c>
      <c r="C722" s="9">
        <v>6</v>
      </c>
      <c r="D722" s="239">
        <v>136</v>
      </c>
      <c r="E722" s="237">
        <v>131</v>
      </c>
      <c r="F722" s="237">
        <v>150.5</v>
      </c>
      <c r="G722" s="237">
        <v>142.87737620566401</v>
      </c>
      <c r="H722" s="237">
        <v>151.67909262954112</v>
      </c>
      <c r="I722" s="237">
        <v>150</v>
      </c>
      <c r="J722" s="237">
        <v>141</v>
      </c>
      <c r="K722" s="237">
        <v>135</v>
      </c>
      <c r="L722" s="234"/>
      <c r="M722" s="235"/>
      <c r="N722" s="235"/>
      <c r="O722" s="235"/>
      <c r="P722" s="235"/>
      <c r="Q722" s="235"/>
      <c r="R722" s="235"/>
      <c r="S722" s="235"/>
      <c r="T722" s="235"/>
      <c r="U722" s="235"/>
      <c r="V722" s="235"/>
      <c r="W722" s="235"/>
      <c r="X722" s="235"/>
      <c r="Y722" s="235"/>
      <c r="Z722" s="235"/>
      <c r="AA722" s="235"/>
      <c r="AB722" s="235"/>
      <c r="AC722" s="235"/>
      <c r="AD722" s="235"/>
      <c r="AE722" s="235"/>
      <c r="AF722" s="235"/>
      <c r="AG722" s="235"/>
      <c r="AH722" s="235"/>
      <c r="AI722" s="235"/>
      <c r="AJ722" s="235"/>
      <c r="AK722" s="235"/>
      <c r="AL722" s="235"/>
      <c r="AM722" s="235"/>
      <c r="AN722" s="235"/>
      <c r="AO722" s="235"/>
      <c r="AP722" s="235"/>
      <c r="AQ722" s="235"/>
      <c r="AR722" s="235"/>
      <c r="AS722" s="235"/>
      <c r="AT722" s="235"/>
      <c r="AU722" s="235"/>
      <c r="AV722" s="235"/>
      <c r="AW722" s="235"/>
      <c r="AX722" s="235"/>
      <c r="AY722" s="235"/>
      <c r="AZ722" s="235"/>
      <c r="BA722" s="235"/>
      <c r="BB722" s="235"/>
      <c r="BC722" s="235"/>
      <c r="BD722" s="235"/>
      <c r="BE722" s="235"/>
      <c r="BF722" s="235"/>
      <c r="BG722" s="235"/>
      <c r="BH722" s="235"/>
      <c r="BI722" s="235"/>
      <c r="BJ722" s="235"/>
      <c r="BK722" s="235"/>
      <c r="BL722" s="235"/>
      <c r="BM722" s="240"/>
    </row>
    <row r="723" spans="1:65">
      <c r="A723" s="30"/>
      <c r="B723" s="20" t="s">
        <v>238</v>
      </c>
      <c r="C723" s="12"/>
      <c r="D723" s="241">
        <v>145.83333333333334</v>
      </c>
      <c r="E723" s="241">
        <v>129.66666666666666</v>
      </c>
      <c r="F723" s="241">
        <v>150.78333333333333</v>
      </c>
      <c r="G723" s="241">
        <v>143.96723516095685</v>
      </c>
      <c r="H723" s="241">
        <v>150.93940499941439</v>
      </c>
      <c r="I723" s="241">
        <v>152.66666666666666</v>
      </c>
      <c r="J723" s="241">
        <v>143.16666666666666</v>
      </c>
      <c r="K723" s="241">
        <v>133.83333333333334</v>
      </c>
      <c r="L723" s="234"/>
      <c r="M723" s="235"/>
      <c r="N723" s="235"/>
      <c r="O723" s="235"/>
      <c r="P723" s="235"/>
      <c r="Q723" s="235"/>
      <c r="R723" s="235"/>
      <c r="S723" s="235"/>
      <c r="T723" s="235"/>
      <c r="U723" s="235"/>
      <c r="V723" s="235"/>
      <c r="W723" s="235"/>
      <c r="X723" s="235"/>
      <c r="Y723" s="235"/>
      <c r="Z723" s="235"/>
      <c r="AA723" s="235"/>
      <c r="AB723" s="235"/>
      <c r="AC723" s="235"/>
      <c r="AD723" s="235"/>
      <c r="AE723" s="235"/>
      <c r="AF723" s="235"/>
      <c r="AG723" s="235"/>
      <c r="AH723" s="235"/>
      <c r="AI723" s="235"/>
      <c r="AJ723" s="235"/>
      <c r="AK723" s="235"/>
      <c r="AL723" s="235"/>
      <c r="AM723" s="235"/>
      <c r="AN723" s="235"/>
      <c r="AO723" s="235"/>
      <c r="AP723" s="235"/>
      <c r="AQ723" s="235"/>
      <c r="AR723" s="235"/>
      <c r="AS723" s="235"/>
      <c r="AT723" s="235"/>
      <c r="AU723" s="235"/>
      <c r="AV723" s="235"/>
      <c r="AW723" s="235"/>
      <c r="AX723" s="235"/>
      <c r="AY723" s="235"/>
      <c r="AZ723" s="235"/>
      <c r="BA723" s="235"/>
      <c r="BB723" s="235"/>
      <c r="BC723" s="235"/>
      <c r="BD723" s="235"/>
      <c r="BE723" s="235"/>
      <c r="BF723" s="235"/>
      <c r="BG723" s="235"/>
      <c r="BH723" s="235"/>
      <c r="BI723" s="235"/>
      <c r="BJ723" s="235"/>
      <c r="BK723" s="235"/>
      <c r="BL723" s="235"/>
      <c r="BM723" s="240"/>
    </row>
    <row r="724" spans="1:65">
      <c r="A724" s="30"/>
      <c r="B724" s="3" t="s">
        <v>239</v>
      </c>
      <c r="C724" s="29"/>
      <c r="D724" s="237">
        <v>147.5</v>
      </c>
      <c r="E724" s="237">
        <v>129.5</v>
      </c>
      <c r="F724" s="237">
        <v>150.80000000000001</v>
      </c>
      <c r="G724" s="237">
        <v>143.9838690057735</v>
      </c>
      <c r="H724" s="237">
        <v>151.31767358533901</v>
      </c>
      <c r="I724" s="237">
        <v>153</v>
      </c>
      <c r="J724" s="237">
        <v>142.5</v>
      </c>
      <c r="K724" s="237">
        <v>134</v>
      </c>
      <c r="L724" s="234"/>
      <c r="M724" s="235"/>
      <c r="N724" s="235"/>
      <c r="O724" s="235"/>
      <c r="P724" s="235"/>
      <c r="Q724" s="235"/>
      <c r="R724" s="235"/>
      <c r="S724" s="235"/>
      <c r="T724" s="235"/>
      <c r="U724" s="235"/>
      <c r="V724" s="235"/>
      <c r="W724" s="235"/>
      <c r="X724" s="235"/>
      <c r="Y724" s="235"/>
      <c r="Z724" s="235"/>
      <c r="AA724" s="235"/>
      <c r="AB724" s="235"/>
      <c r="AC724" s="235"/>
      <c r="AD724" s="235"/>
      <c r="AE724" s="235"/>
      <c r="AF724" s="235"/>
      <c r="AG724" s="235"/>
      <c r="AH724" s="235"/>
      <c r="AI724" s="235"/>
      <c r="AJ724" s="235"/>
      <c r="AK724" s="235"/>
      <c r="AL724" s="235"/>
      <c r="AM724" s="235"/>
      <c r="AN724" s="235"/>
      <c r="AO724" s="235"/>
      <c r="AP724" s="235"/>
      <c r="AQ724" s="235"/>
      <c r="AR724" s="235"/>
      <c r="AS724" s="235"/>
      <c r="AT724" s="235"/>
      <c r="AU724" s="235"/>
      <c r="AV724" s="235"/>
      <c r="AW724" s="235"/>
      <c r="AX724" s="235"/>
      <c r="AY724" s="235"/>
      <c r="AZ724" s="235"/>
      <c r="BA724" s="235"/>
      <c r="BB724" s="235"/>
      <c r="BC724" s="235"/>
      <c r="BD724" s="235"/>
      <c r="BE724" s="235"/>
      <c r="BF724" s="235"/>
      <c r="BG724" s="235"/>
      <c r="BH724" s="235"/>
      <c r="BI724" s="235"/>
      <c r="BJ724" s="235"/>
      <c r="BK724" s="235"/>
      <c r="BL724" s="235"/>
      <c r="BM724" s="240"/>
    </row>
    <row r="725" spans="1:65">
      <c r="A725" s="30"/>
      <c r="B725" s="3" t="s">
        <v>240</v>
      </c>
      <c r="C725" s="29"/>
      <c r="D725" s="237">
        <v>5.1153364177409353</v>
      </c>
      <c r="E725" s="237">
        <v>2.7325202042558927</v>
      </c>
      <c r="F725" s="237">
        <v>0.87273516410572949</v>
      </c>
      <c r="G725" s="237">
        <v>0.9018288623949835</v>
      </c>
      <c r="H725" s="237">
        <v>1.3554410242958153</v>
      </c>
      <c r="I725" s="237">
        <v>2.2509257354845511</v>
      </c>
      <c r="J725" s="237">
        <v>2.6394443859772205</v>
      </c>
      <c r="K725" s="237">
        <v>2.6394443859772205</v>
      </c>
      <c r="L725" s="234"/>
      <c r="M725" s="235"/>
      <c r="N725" s="235"/>
      <c r="O725" s="235"/>
      <c r="P725" s="235"/>
      <c r="Q725" s="235"/>
      <c r="R725" s="235"/>
      <c r="S725" s="235"/>
      <c r="T725" s="235"/>
      <c r="U725" s="235"/>
      <c r="V725" s="235"/>
      <c r="W725" s="235"/>
      <c r="X725" s="235"/>
      <c r="Y725" s="235"/>
      <c r="Z725" s="235"/>
      <c r="AA725" s="235"/>
      <c r="AB725" s="235"/>
      <c r="AC725" s="235"/>
      <c r="AD725" s="235"/>
      <c r="AE725" s="235"/>
      <c r="AF725" s="235"/>
      <c r="AG725" s="235"/>
      <c r="AH725" s="235"/>
      <c r="AI725" s="235"/>
      <c r="AJ725" s="235"/>
      <c r="AK725" s="235"/>
      <c r="AL725" s="235"/>
      <c r="AM725" s="235"/>
      <c r="AN725" s="235"/>
      <c r="AO725" s="235"/>
      <c r="AP725" s="235"/>
      <c r="AQ725" s="235"/>
      <c r="AR725" s="235"/>
      <c r="AS725" s="235"/>
      <c r="AT725" s="235"/>
      <c r="AU725" s="235"/>
      <c r="AV725" s="235"/>
      <c r="AW725" s="235"/>
      <c r="AX725" s="235"/>
      <c r="AY725" s="235"/>
      <c r="AZ725" s="235"/>
      <c r="BA725" s="235"/>
      <c r="BB725" s="235"/>
      <c r="BC725" s="235"/>
      <c r="BD725" s="235"/>
      <c r="BE725" s="235"/>
      <c r="BF725" s="235"/>
      <c r="BG725" s="235"/>
      <c r="BH725" s="235"/>
      <c r="BI725" s="235"/>
      <c r="BJ725" s="235"/>
      <c r="BK725" s="235"/>
      <c r="BL725" s="235"/>
      <c r="BM725" s="240"/>
    </row>
    <row r="726" spans="1:65">
      <c r="A726" s="30"/>
      <c r="B726" s="3" t="s">
        <v>87</v>
      </c>
      <c r="C726" s="29"/>
      <c r="D726" s="13">
        <v>3.5076592578794981E-2</v>
      </c>
      <c r="E726" s="13">
        <v>2.1073420598374495E-2</v>
      </c>
      <c r="F726" s="13">
        <v>5.7880081625227998E-3</v>
      </c>
      <c r="G726" s="13">
        <v>6.2641257324052213E-3</v>
      </c>
      <c r="H726" s="13">
        <v>8.9800342349373521E-3</v>
      </c>
      <c r="I726" s="13">
        <v>1.4744055035925008E-2</v>
      </c>
      <c r="J726" s="13">
        <v>1.843616567620876E-2</v>
      </c>
      <c r="K726" s="13">
        <v>1.972187586035283E-2</v>
      </c>
      <c r="L726" s="157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6"/>
    </row>
    <row r="727" spans="1:65">
      <c r="A727" s="30"/>
      <c r="B727" s="3" t="s">
        <v>241</v>
      </c>
      <c r="C727" s="29"/>
      <c r="D727" s="13">
        <v>1.2008223426476894E-2</v>
      </c>
      <c r="E727" s="13">
        <v>-0.10018011677051564</v>
      </c>
      <c r="F727" s="13">
        <v>4.6358673981638177E-2</v>
      </c>
      <c r="G727" s="13">
        <v>-9.4153677580521844E-4</v>
      </c>
      <c r="H727" s="13">
        <v>4.7441730961189643E-2</v>
      </c>
      <c r="I727" s="13">
        <v>5.9428037324174454E-2</v>
      </c>
      <c r="J727" s="13">
        <v>-6.4970698018932405E-3</v>
      </c>
      <c r="K727" s="13">
        <v>-7.1265596101187545E-2</v>
      </c>
      <c r="L727" s="157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6"/>
    </row>
    <row r="728" spans="1:65">
      <c r="A728" s="30"/>
      <c r="B728" s="46" t="s">
        <v>242</v>
      </c>
      <c r="C728" s="47"/>
      <c r="D728" s="45">
        <v>0.11</v>
      </c>
      <c r="E728" s="45">
        <v>1.72</v>
      </c>
      <c r="F728" s="45">
        <v>0.67</v>
      </c>
      <c r="G728" s="45">
        <v>0.11</v>
      </c>
      <c r="H728" s="45">
        <v>0.68</v>
      </c>
      <c r="I728" s="45">
        <v>0.88</v>
      </c>
      <c r="J728" s="45">
        <v>0.2</v>
      </c>
      <c r="K728" s="45">
        <v>1.25</v>
      </c>
      <c r="L728" s="157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6"/>
    </row>
    <row r="729" spans="1:65">
      <c r="B729" s="31"/>
      <c r="C729" s="20"/>
      <c r="D729" s="20"/>
      <c r="E729" s="20"/>
      <c r="F729" s="20"/>
      <c r="G729" s="20"/>
      <c r="H729" s="20"/>
      <c r="I729" s="20"/>
      <c r="J729" s="20"/>
      <c r="K729" s="20"/>
      <c r="BM729" s="56"/>
    </row>
    <row r="730" spans="1:65" ht="15">
      <c r="B730" s="8" t="s">
        <v>641</v>
      </c>
      <c r="BM730" s="28" t="s">
        <v>279</v>
      </c>
    </row>
    <row r="731" spans="1:65" ht="15">
      <c r="A731" s="25" t="s">
        <v>59</v>
      </c>
      <c r="B731" s="18" t="s">
        <v>114</v>
      </c>
      <c r="C731" s="15" t="s">
        <v>115</v>
      </c>
      <c r="D731" s="16" t="s">
        <v>234</v>
      </c>
      <c r="E731" s="17" t="s">
        <v>234</v>
      </c>
      <c r="F731" s="17" t="s">
        <v>234</v>
      </c>
      <c r="G731" s="157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235</v>
      </c>
      <c r="C732" s="9" t="s">
        <v>235</v>
      </c>
      <c r="D732" s="154" t="s">
        <v>259</v>
      </c>
      <c r="E732" s="156" t="s">
        <v>261</v>
      </c>
      <c r="F732" s="156" t="s">
        <v>264</v>
      </c>
      <c r="G732" s="157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3</v>
      </c>
    </row>
    <row r="733" spans="1:65">
      <c r="A733" s="30"/>
      <c r="B733" s="19"/>
      <c r="C733" s="9"/>
      <c r="D733" s="10" t="s">
        <v>103</v>
      </c>
      <c r="E733" s="11" t="s">
        <v>326</v>
      </c>
      <c r="F733" s="11" t="s">
        <v>103</v>
      </c>
      <c r="G733" s="157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9"/>
      <c r="C734" s="9"/>
      <c r="D734" s="26"/>
      <c r="E734" s="26"/>
      <c r="F734" s="26"/>
      <c r="G734" s="157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3</v>
      </c>
    </row>
    <row r="735" spans="1:65">
      <c r="A735" s="30"/>
      <c r="B735" s="18">
        <v>1</v>
      </c>
      <c r="C735" s="14">
        <v>1</v>
      </c>
      <c r="D735" s="220" t="s">
        <v>110</v>
      </c>
      <c r="E735" s="220" t="s">
        <v>213</v>
      </c>
      <c r="F735" s="220" t="s">
        <v>318</v>
      </c>
      <c r="G735" s="221"/>
      <c r="H735" s="222"/>
      <c r="I735" s="222"/>
      <c r="J735" s="222"/>
      <c r="K735" s="222"/>
      <c r="L735" s="222"/>
      <c r="M735" s="222"/>
      <c r="N735" s="222"/>
      <c r="O735" s="222"/>
      <c r="P735" s="222"/>
      <c r="Q735" s="222"/>
      <c r="R735" s="222"/>
      <c r="S735" s="222"/>
      <c r="T735" s="222"/>
      <c r="U735" s="222"/>
      <c r="V735" s="222"/>
      <c r="W735" s="222"/>
      <c r="X735" s="222"/>
      <c r="Y735" s="222"/>
      <c r="Z735" s="222"/>
      <c r="AA735" s="222"/>
      <c r="AB735" s="222"/>
      <c r="AC735" s="222"/>
      <c r="AD735" s="222"/>
      <c r="AE735" s="222"/>
      <c r="AF735" s="222"/>
      <c r="AG735" s="222"/>
      <c r="AH735" s="222"/>
      <c r="AI735" s="222"/>
      <c r="AJ735" s="222"/>
      <c r="AK735" s="222"/>
      <c r="AL735" s="222"/>
      <c r="AM735" s="222"/>
      <c r="AN735" s="222"/>
      <c r="AO735" s="222"/>
      <c r="AP735" s="222"/>
      <c r="AQ735" s="222"/>
      <c r="AR735" s="222"/>
      <c r="AS735" s="222"/>
      <c r="AT735" s="222"/>
      <c r="AU735" s="222"/>
      <c r="AV735" s="222"/>
      <c r="AW735" s="222"/>
      <c r="AX735" s="222"/>
      <c r="AY735" s="222"/>
      <c r="AZ735" s="222"/>
      <c r="BA735" s="222"/>
      <c r="BB735" s="222"/>
      <c r="BC735" s="222"/>
      <c r="BD735" s="222"/>
      <c r="BE735" s="222"/>
      <c r="BF735" s="222"/>
      <c r="BG735" s="222"/>
      <c r="BH735" s="222"/>
      <c r="BI735" s="222"/>
      <c r="BJ735" s="222"/>
      <c r="BK735" s="222"/>
      <c r="BL735" s="222"/>
      <c r="BM735" s="223">
        <v>1</v>
      </c>
    </row>
    <row r="736" spans="1:65">
      <c r="A736" s="30"/>
      <c r="B736" s="19">
        <v>1</v>
      </c>
      <c r="C736" s="9">
        <v>2</v>
      </c>
      <c r="D736" s="225" t="s">
        <v>110</v>
      </c>
      <c r="E736" s="225" t="s">
        <v>213</v>
      </c>
      <c r="F736" s="225" t="s">
        <v>318</v>
      </c>
      <c r="G736" s="221"/>
      <c r="H736" s="222"/>
      <c r="I736" s="222"/>
      <c r="J736" s="222"/>
      <c r="K736" s="222"/>
      <c r="L736" s="222"/>
      <c r="M736" s="222"/>
      <c r="N736" s="222"/>
      <c r="O736" s="222"/>
      <c r="P736" s="222"/>
      <c r="Q736" s="222"/>
      <c r="R736" s="222"/>
      <c r="S736" s="222"/>
      <c r="T736" s="222"/>
      <c r="U736" s="222"/>
      <c r="V736" s="222"/>
      <c r="W736" s="222"/>
      <c r="X736" s="222"/>
      <c r="Y736" s="222"/>
      <c r="Z736" s="222"/>
      <c r="AA736" s="222"/>
      <c r="AB736" s="222"/>
      <c r="AC736" s="222"/>
      <c r="AD736" s="222"/>
      <c r="AE736" s="222"/>
      <c r="AF736" s="222"/>
      <c r="AG736" s="222"/>
      <c r="AH736" s="222"/>
      <c r="AI736" s="222"/>
      <c r="AJ736" s="222"/>
      <c r="AK736" s="222"/>
      <c r="AL736" s="222"/>
      <c r="AM736" s="222"/>
      <c r="AN736" s="222"/>
      <c r="AO736" s="222"/>
      <c r="AP736" s="222"/>
      <c r="AQ736" s="222"/>
      <c r="AR736" s="222"/>
      <c r="AS736" s="222"/>
      <c r="AT736" s="222"/>
      <c r="AU736" s="222"/>
      <c r="AV736" s="222"/>
      <c r="AW736" s="222"/>
      <c r="AX736" s="222"/>
      <c r="AY736" s="222"/>
      <c r="AZ736" s="222"/>
      <c r="BA736" s="222"/>
      <c r="BB736" s="222"/>
      <c r="BC736" s="222"/>
      <c r="BD736" s="222"/>
      <c r="BE736" s="222"/>
      <c r="BF736" s="222"/>
      <c r="BG736" s="222"/>
      <c r="BH736" s="222"/>
      <c r="BI736" s="222"/>
      <c r="BJ736" s="222"/>
      <c r="BK736" s="222"/>
      <c r="BL736" s="222"/>
      <c r="BM736" s="223">
        <v>14</v>
      </c>
    </row>
    <row r="737" spans="1:65">
      <c r="A737" s="30"/>
      <c r="B737" s="19">
        <v>1</v>
      </c>
      <c r="C737" s="9">
        <v>3</v>
      </c>
      <c r="D737" s="225" t="s">
        <v>110</v>
      </c>
      <c r="E737" s="225" t="s">
        <v>213</v>
      </c>
      <c r="F737" s="225" t="s">
        <v>318</v>
      </c>
      <c r="G737" s="221"/>
      <c r="H737" s="222"/>
      <c r="I737" s="222"/>
      <c r="J737" s="222"/>
      <c r="K737" s="222"/>
      <c r="L737" s="222"/>
      <c r="M737" s="222"/>
      <c r="N737" s="222"/>
      <c r="O737" s="222"/>
      <c r="P737" s="222"/>
      <c r="Q737" s="222"/>
      <c r="R737" s="222"/>
      <c r="S737" s="222"/>
      <c r="T737" s="222"/>
      <c r="U737" s="222"/>
      <c r="V737" s="222"/>
      <c r="W737" s="222"/>
      <c r="X737" s="222"/>
      <c r="Y737" s="222"/>
      <c r="Z737" s="222"/>
      <c r="AA737" s="222"/>
      <c r="AB737" s="222"/>
      <c r="AC737" s="222"/>
      <c r="AD737" s="222"/>
      <c r="AE737" s="222"/>
      <c r="AF737" s="222"/>
      <c r="AG737" s="222"/>
      <c r="AH737" s="222"/>
      <c r="AI737" s="222"/>
      <c r="AJ737" s="222"/>
      <c r="AK737" s="222"/>
      <c r="AL737" s="222"/>
      <c r="AM737" s="222"/>
      <c r="AN737" s="222"/>
      <c r="AO737" s="222"/>
      <c r="AP737" s="222"/>
      <c r="AQ737" s="222"/>
      <c r="AR737" s="222"/>
      <c r="AS737" s="222"/>
      <c r="AT737" s="222"/>
      <c r="AU737" s="222"/>
      <c r="AV737" s="222"/>
      <c r="AW737" s="222"/>
      <c r="AX737" s="222"/>
      <c r="AY737" s="222"/>
      <c r="AZ737" s="222"/>
      <c r="BA737" s="222"/>
      <c r="BB737" s="222"/>
      <c r="BC737" s="222"/>
      <c r="BD737" s="222"/>
      <c r="BE737" s="222"/>
      <c r="BF737" s="222"/>
      <c r="BG737" s="222"/>
      <c r="BH737" s="222"/>
      <c r="BI737" s="222"/>
      <c r="BJ737" s="222"/>
      <c r="BK737" s="222"/>
      <c r="BL737" s="222"/>
      <c r="BM737" s="223">
        <v>16</v>
      </c>
    </row>
    <row r="738" spans="1:65">
      <c r="A738" s="30"/>
      <c r="B738" s="19">
        <v>1</v>
      </c>
      <c r="C738" s="9">
        <v>4</v>
      </c>
      <c r="D738" s="225" t="s">
        <v>110</v>
      </c>
      <c r="E738" s="225" t="s">
        <v>213</v>
      </c>
      <c r="F738" s="225" t="s">
        <v>318</v>
      </c>
      <c r="G738" s="221"/>
      <c r="H738" s="222"/>
      <c r="I738" s="222"/>
      <c r="J738" s="222"/>
      <c r="K738" s="222"/>
      <c r="L738" s="222"/>
      <c r="M738" s="222"/>
      <c r="N738" s="222"/>
      <c r="O738" s="222"/>
      <c r="P738" s="222"/>
      <c r="Q738" s="222"/>
      <c r="R738" s="222"/>
      <c r="S738" s="222"/>
      <c r="T738" s="222"/>
      <c r="U738" s="222"/>
      <c r="V738" s="222"/>
      <c r="W738" s="222"/>
      <c r="X738" s="222"/>
      <c r="Y738" s="222"/>
      <c r="Z738" s="222"/>
      <c r="AA738" s="222"/>
      <c r="AB738" s="222"/>
      <c r="AC738" s="222"/>
      <c r="AD738" s="222"/>
      <c r="AE738" s="222"/>
      <c r="AF738" s="222"/>
      <c r="AG738" s="222"/>
      <c r="AH738" s="222"/>
      <c r="AI738" s="222"/>
      <c r="AJ738" s="222"/>
      <c r="AK738" s="222"/>
      <c r="AL738" s="222"/>
      <c r="AM738" s="222"/>
      <c r="AN738" s="222"/>
      <c r="AO738" s="222"/>
      <c r="AP738" s="222"/>
      <c r="AQ738" s="222"/>
      <c r="AR738" s="222"/>
      <c r="AS738" s="222"/>
      <c r="AT738" s="222"/>
      <c r="AU738" s="222"/>
      <c r="AV738" s="222"/>
      <c r="AW738" s="222"/>
      <c r="AX738" s="222"/>
      <c r="AY738" s="222"/>
      <c r="AZ738" s="222"/>
      <c r="BA738" s="222"/>
      <c r="BB738" s="222"/>
      <c r="BC738" s="222"/>
      <c r="BD738" s="222"/>
      <c r="BE738" s="222"/>
      <c r="BF738" s="222"/>
      <c r="BG738" s="222"/>
      <c r="BH738" s="222"/>
      <c r="BI738" s="222"/>
      <c r="BJ738" s="222"/>
      <c r="BK738" s="222"/>
      <c r="BL738" s="222"/>
      <c r="BM738" s="223" t="s">
        <v>213</v>
      </c>
    </row>
    <row r="739" spans="1:65">
      <c r="A739" s="30"/>
      <c r="B739" s="19">
        <v>1</v>
      </c>
      <c r="C739" s="9">
        <v>5</v>
      </c>
      <c r="D739" s="225" t="s">
        <v>110</v>
      </c>
      <c r="E739" s="225" t="s">
        <v>213</v>
      </c>
      <c r="F739" s="225" t="s">
        <v>318</v>
      </c>
      <c r="G739" s="221"/>
      <c r="H739" s="222"/>
      <c r="I739" s="222"/>
      <c r="J739" s="222"/>
      <c r="K739" s="222"/>
      <c r="L739" s="222"/>
      <c r="M739" s="222"/>
      <c r="N739" s="222"/>
      <c r="O739" s="222"/>
      <c r="P739" s="222"/>
      <c r="Q739" s="222"/>
      <c r="R739" s="222"/>
      <c r="S739" s="222"/>
      <c r="T739" s="222"/>
      <c r="U739" s="222"/>
      <c r="V739" s="222"/>
      <c r="W739" s="222"/>
      <c r="X739" s="222"/>
      <c r="Y739" s="222"/>
      <c r="Z739" s="222"/>
      <c r="AA739" s="222"/>
      <c r="AB739" s="222"/>
      <c r="AC739" s="222"/>
      <c r="AD739" s="222"/>
      <c r="AE739" s="222"/>
      <c r="AF739" s="222"/>
      <c r="AG739" s="222"/>
      <c r="AH739" s="222"/>
      <c r="AI739" s="222"/>
      <c r="AJ739" s="222"/>
      <c r="AK739" s="222"/>
      <c r="AL739" s="222"/>
      <c r="AM739" s="222"/>
      <c r="AN739" s="222"/>
      <c r="AO739" s="222"/>
      <c r="AP739" s="222"/>
      <c r="AQ739" s="222"/>
      <c r="AR739" s="222"/>
      <c r="AS739" s="222"/>
      <c r="AT739" s="222"/>
      <c r="AU739" s="222"/>
      <c r="AV739" s="222"/>
      <c r="AW739" s="222"/>
      <c r="AX739" s="222"/>
      <c r="AY739" s="222"/>
      <c r="AZ739" s="222"/>
      <c r="BA739" s="222"/>
      <c r="BB739" s="222"/>
      <c r="BC739" s="222"/>
      <c r="BD739" s="222"/>
      <c r="BE739" s="222"/>
      <c r="BF739" s="222"/>
      <c r="BG739" s="222"/>
      <c r="BH739" s="222"/>
      <c r="BI739" s="222"/>
      <c r="BJ739" s="222"/>
      <c r="BK739" s="222"/>
      <c r="BL739" s="222"/>
      <c r="BM739" s="223">
        <v>20</v>
      </c>
    </row>
    <row r="740" spans="1:65">
      <c r="A740" s="30"/>
      <c r="B740" s="19">
        <v>1</v>
      </c>
      <c r="C740" s="9">
        <v>6</v>
      </c>
      <c r="D740" s="225" t="s">
        <v>110</v>
      </c>
      <c r="E740" s="225" t="s">
        <v>213</v>
      </c>
      <c r="F740" s="225" t="s">
        <v>318</v>
      </c>
      <c r="G740" s="221"/>
      <c r="H740" s="222"/>
      <c r="I740" s="222"/>
      <c r="J740" s="222"/>
      <c r="K740" s="222"/>
      <c r="L740" s="222"/>
      <c r="M740" s="222"/>
      <c r="N740" s="222"/>
      <c r="O740" s="222"/>
      <c r="P740" s="222"/>
      <c r="Q740" s="222"/>
      <c r="R740" s="222"/>
      <c r="S740" s="222"/>
      <c r="T740" s="222"/>
      <c r="U740" s="222"/>
      <c r="V740" s="222"/>
      <c r="W740" s="222"/>
      <c r="X740" s="222"/>
      <c r="Y740" s="222"/>
      <c r="Z740" s="222"/>
      <c r="AA740" s="222"/>
      <c r="AB740" s="222"/>
      <c r="AC740" s="222"/>
      <c r="AD740" s="222"/>
      <c r="AE740" s="222"/>
      <c r="AF740" s="222"/>
      <c r="AG740" s="222"/>
      <c r="AH740" s="222"/>
      <c r="AI740" s="222"/>
      <c r="AJ740" s="222"/>
      <c r="AK740" s="222"/>
      <c r="AL740" s="222"/>
      <c r="AM740" s="222"/>
      <c r="AN740" s="222"/>
      <c r="AO740" s="222"/>
      <c r="AP740" s="222"/>
      <c r="AQ740" s="222"/>
      <c r="AR740" s="222"/>
      <c r="AS740" s="222"/>
      <c r="AT740" s="222"/>
      <c r="AU740" s="222"/>
      <c r="AV740" s="222"/>
      <c r="AW740" s="222"/>
      <c r="AX740" s="222"/>
      <c r="AY740" s="222"/>
      <c r="AZ740" s="222"/>
      <c r="BA740" s="222"/>
      <c r="BB740" s="222"/>
      <c r="BC740" s="222"/>
      <c r="BD740" s="222"/>
      <c r="BE740" s="222"/>
      <c r="BF740" s="222"/>
      <c r="BG740" s="222"/>
      <c r="BH740" s="222"/>
      <c r="BI740" s="222"/>
      <c r="BJ740" s="222"/>
      <c r="BK740" s="222"/>
      <c r="BL740" s="222"/>
      <c r="BM740" s="57"/>
    </row>
    <row r="741" spans="1:65">
      <c r="A741" s="30"/>
      <c r="B741" s="20" t="s">
        <v>238</v>
      </c>
      <c r="C741" s="12"/>
      <c r="D741" s="226" t="s">
        <v>736</v>
      </c>
      <c r="E741" s="226" t="s">
        <v>736</v>
      </c>
      <c r="F741" s="226" t="s">
        <v>736</v>
      </c>
      <c r="G741" s="221"/>
      <c r="H741" s="222"/>
      <c r="I741" s="222"/>
      <c r="J741" s="222"/>
      <c r="K741" s="222"/>
      <c r="L741" s="222"/>
      <c r="M741" s="222"/>
      <c r="N741" s="222"/>
      <c r="O741" s="222"/>
      <c r="P741" s="222"/>
      <c r="Q741" s="222"/>
      <c r="R741" s="222"/>
      <c r="S741" s="222"/>
      <c r="T741" s="222"/>
      <c r="U741" s="222"/>
      <c r="V741" s="222"/>
      <c r="W741" s="222"/>
      <c r="X741" s="222"/>
      <c r="Y741" s="222"/>
      <c r="Z741" s="222"/>
      <c r="AA741" s="222"/>
      <c r="AB741" s="222"/>
      <c r="AC741" s="222"/>
      <c r="AD741" s="222"/>
      <c r="AE741" s="222"/>
      <c r="AF741" s="222"/>
      <c r="AG741" s="222"/>
      <c r="AH741" s="222"/>
      <c r="AI741" s="222"/>
      <c r="AJ741" s="222"/>
      <c r="AK741" s="222"/>
      <c r="AL741" s="222"/>
      <c r="AM741" s="222"/>
      <c r="AN741" s="222"/>
      <c r="AO741" s="222"/>
      <c r="AP741" s="222"/>
      <c r="AQ741" s="222"/>
      <c r="AR741" s="222"/>
      <c r="AS741" s="222"/>
      <c r="AT741" s="222"/>
      <c r="AU741" s="222"/>
      <c r="AV741" s="222"/>
      <c r="AW741" s="222"/>
      <c r="AX741" s="222"/>
      <c r="AY741" s="222"/>
      <c r="AZ741" s="222"/>
      <c r="BA741" s="222"/>
      <c r="BB741" s="222"/>
      <c r="BC741" s="222"/>
      <c r="BD741" s="222"/>
      <c r="BE741" s="222"/>
      <c r="BF741" s="222"/>
      <c r="BG741" s="222"/>
      <c r="BH741" s="222"/>
      <c r="BI741" s="222"/>
      <c r="BJ741" s="222"/>
      <c r="BK741" s="222"/>
      <c r="BL741" s="222"/>
      <c r="BM741" s="57"/>
    </row>
    <row r="742" spans="1:65">
      <c r="A742" s="30"/>
      <c r="B742" s="3" t="s">
        <v>239</v>
      </c>
      <c r="C742" s="29"/>
      <c r="D742" s="23" t="s">
        <v>736</v>
      </c>
      <c r="E742" s="23" t="s">
        <v>736</v>
      </c>
      <c r="F742" s="23" t="s">
        <v>736</v>
      </c>
      <c r="G742" s="221"/>
      <c r="H742" s="222"/>
      <c r="I742" s="222"/>
      <c r="J742" s="222"/>
      <c r="K742" s="222"/>
      <c r="L742" s="222"/>
      <c r="M742" s="222"/>
      <c r="N742" s="222"/>
      <c r="O742" s="222"/>
      <c r="P742" s="222"/>
      <c r="Q742" s="222"/>
      <c r="R742" s="222"/>
      <c r="S742" s="222"/>
      <c r="T742" s="222"/>
      <c r="U742" s="222"/>
      <c r="V742" s="222"/>
      <c r="W742" s="222"/>
      <c r="X742" s="222"/>
      <c r="Y742" s="222"/>
      <c r="Z742" s="222"/>
      <c r="AA742" s="222"/>
      <c r="AB742" s="222"/>
      <c r="AC742" s="222"/>
      <c r="AD742" s="222"/>
      <c r="AE742" s="222"/>
      <c r="AF742" s="222"/>
      <c r="AG742" s="222"/>
      <c r="AH742" s="222"/>
      <c r="AI742" s="222"/>
      <c r="AJ742" s="222"/>
      <c r="AK742" s="222"/>
      <c r="AL742" s="222"/>
      <c r="AM742" s="222"/>
      <c r="AN742" s="222"/>
      <c r="AO742" s="222"/>
      <c r="AP742" s="222"/>
      <c r="AQ742" s="222"/>
      <c r="AR742" s="222"/>
      <c r="AS742" s="222"/>
      <c r="AT742" s="222"/>
      <c r="AU742" s="222"/>
      <c r="AV742" s="222"/>
      <c r="AW742" s="222"/>
      <c r="AX742" s="222"/>
      <c r="AY742" s="222"/>
      <c r="AZ742" s="222"/>
      <c r="BA742" s="222"/>
      <c r="BB742" s="222"/>
      <c r="BC742" s="222"/>
      <c r="BD742" s="222"/>
      <c r="BE742" s="222"/>
      <c r="BF742" s="222"/>
      <c r="BG742" s="222"/>
      <c r="BH742" s="222"/>
      <c r="BI742" s="222"/>
      <c r="BJ742" s="222"/>
      <c r="BK742" s="222"/>
      <c r="BL742" s="222"/>
      <c r="BM742" s="57"/>
    </row>
    <row r="743" spans="1:65">
      <c r="A743" s="30"/>
      <c r="B743" s="3" t="s">
        <v>240</v>
      </c>
      <c r="C743" s="29"/>
      <c r="D743" s="23" t="s">
        <v>736</v>
      </c>
      <c r="E743" s="23" t="s">
        <v>736</v>
      </c>
      <c r="F743" s="23" t="s">
        <v>736</v>
      </c>
      <c r="G743" s="221"/>
      <c r="H743" s="222"/>
      <c r="I743" s="222"/>
      <c r="J743" s="222"/>
      <c r="K743" s="222"/>
      <c r="L743" s="222"/>
      <c r="M743" s="222"/>
      <c r="N743" s="222"/>
      <c r="O743" s="222"/>
      <c r="P743" s="222"/>
      <c r="Q743" s="222"/>
      <c r="R743" s="222"/>
      <c r="S743" s="222"/>
      <c r="T743" s="222"/>
      <c r="U743" s="222"/>
      <c r="V743" s="222"/>
      <c r="W743" s="222"/>
      <c r="X743" s="222"/>
      <c r="Y743" s="222"/>
      <c r="Z743" s="222"/>
      <c r="AA743" s="222"/>
      <c r="AB743" s="222"/>
      <c r="AC743" s="222"/>
      <c r="AD743" s="222"/>
      <c r="AE743" s="222"/>
      <c r="AF743" s="222"/>
      <c r="AG743" s="222"/>
      <c r="AH743" s="222"/>
      <c r="AI743" s="222"/>
      <c r="AJ743" s="222"/>
      <c r="AK743" s="222"/>
      <c r="AL743" s="222"/>
      <c r="AM743" s="222"/>
      <c r="AN743" s="222"/>
      <c r="AO743" s="222"/>
      <c r="AP743" s="222"/>
      <c r="AQ743" s="222"/>
      <c r="AR743" s="222"/>
      <c r="AS743" s="222"/>
      <c r="AT743" s="222"/>
      <c r="AU743" s="222"/>
      <c r="AV743" s="222"/>
      <c r="AW743" s="222"/>
      <c r="AX743" s="222"/>
      <c r="AY743" s="222"/>
      <c r="AZ743" s="222"/>
      <c r="BA743" s="222"/>
      <c r="BB743" s="222"/>
      <c r="BC743" s="222"/>
      <c r="BD743" s="222"/>
      <c r="BE743" s="222"/>
      <c r="BF743" s="222"/>
      <c r="BG743" s="222"/>
      <c r="BH743" s="222"/>
      <c r="BI743" s="222"/>
      <c r="BJ743" s="222"/>
      <c r="BK743" s="222"/>
      <c r="BL743" s="222"/>
      <c r="BM743" s="57"/>
    </row>
    <row r="744" spans="1:65">
      <c r="A744" s="30"/>
      <c r="B744" s="3" t="s">
        <v>87</v>
      </c>
      <c r="C744" s="29"/>
      <c r="D744" s="13" t="s">
        <v>736</v>
      </c>
      <c r="E744" s="13" t="s">
        <v>736</v>
      </c>
      <c r="F744" s="13" t="s">
        <v>736</v>
      </c>
      <c r="G744" s="157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6"/>
    </row>
    <row r="745" spans="1:65">
      <c r="A745" s="30"/>
      <c r="B745" s="3" t="s">
        <v>241</v>
      </c>
      <c r="C745" s="29"/>
      <c r="D745" s="13" t="s">
        <v>736</v>
      </c>
      <c r="E745" s="13" t="s">
        <v>736</v>
      </c>
      <c r="F745" s="13" t="s">
        <v>736</v>
      </c>
      <c r="G745" s="157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6"/>
    </row>
    <row r="746" spans="1:65">
      <c r="A746" s="30"/>
      <c r="B746" s="46" t="s">
        <v>242</v>
      </c>
      <c r="C746" s="47"/>
      <c r="D746" s="45" t="s">
        <v>243</v>
      </c>
      <c r="E746" s="45" t="s">
        <v>243</v>
      </c>
      <c r="F746" s="45" t="s">
        <v>243</v>
      </c>
      <c r="G746" s="157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6"/>
    </row>
    <row r="747" spans="1:65">
      <c r="B747" s="31"/>
      <c r="C747" s="20"/>
      <c r="D747" s="20"/>
      <c r="E747" s="20"/>
      <c r="F747" s="20"/>
      <c r="BM747" s="56"/>
    </row>
    <row r="748" spans="1:65" ht="15">
      <c r="B748" s="8" t="s">
        <v>642</v>
      </c>
      <c r="BM748" s="28" t="s">
        <v>67</v>
      </c>
    </row>
    <row r="749" spans="1:65" ht="15">
      <c r="A749" s="25" t="s">
        <v>60</v>
      </c>
      <c r="B749" s="18" t="s">
        <v>114</v>
      </c>
      <c r="C749" s="15" t="s">
        <v>115</v>
      </c>
      <c r="D749" s="16" t="s">
        <v>234</v>
      </c>
      <c r="E749" s="17" t="s">
        <v>234</v>
      </c>
      <c r="F749" s="17" t="s">
        <v>234</v>
      </c>
      <c r="G749" s="17" t="s">
        <v>234</v>
      </c>
      <c r="H749" s="17" t="s">
        <v>234</v>
      </c>
      <c r="I749" s="17" t="s">
        <v>234</v>
      </c>
      <c r="J749" s="17" t="s">
        <v>234</v>
      </c>
      <c r="K749" s="17" t="s">
        <v>234</v>
      </c>
      <c r="L749" s="17" t="s">
        <v>234</v>
      </c>
      <c r="M749" s="17" t="s">
        <v>234</v>
      </c>
      <c r="N749" s="17" t="s">
        <v>234</v>
      </c>
      <c r="O749" s="17" t="s">
        <v>234</v>
      </c>
      <c r="P749" s="17" t="s">
        <v>234</v>
      </c>
      <c r="Q749" s="17" t="s">
        <v>234</v>
      </c>
      <c r="R749" s="17" t="s">
        <v>234</v>
      </c>
      <c r="S749" s="17" t="s">
        <v>234</v>
      </c>
      <c r="T749" s="17" t="s">
        <v>234</v>
      </c>
      <c r="U749" s="157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235</v>
      </c>
      <c r="C750" s="9" t="s">
        <v>235</v>
      </c>
      <c r="D750" s="154" t="s">
        <v>245</v>
      </c>
      <c r="E750" s="156" t="s">
        <v>246</v>
      </c>
      <c r="F750" s="156" t="s">
        <v>248</v>
      </c>
      <c r="G750" s="156" t="s">
        <v>249</v>
      </c>
      <c r="H750" s="156" t="s">
        <v>250</v>
      </c>
      <c r="I750" s="156" t="s">
        <v>251</v>
      </c>
      <c r="J750" s="156" t="s">
        <v>252</v>
      </c>
      <c r="K750" s="156" t="s">
        <v>253</v>
      </c>
      <c r="L750" s="156" t="s">
        <v>254</v>
      </c>
      <c r="M750" s="156" t="s">
        <v>255</v>
      </c>
      <c r="N750" s="156" t="s">
        <v>256</v>
      </c>
      <c r="O750" s="156" t="s">
        <v>259</v>
      </c>
      <c r="P750" s="156" t="s">
        <v>260</v>
      </c>
      <c r="Q750" s="156" t="s">
        <v>261</v>
      </c>
      <c r="R750" s="156" t="s">
        <v>264</v>
      </c>
      <c r="S750" s="156" t="s">
        <v>270</v>
      </c>
      <c r="T750" s="156" t="s">
        <v>271</v>
      </c>
      <c r="U750" s="157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1</v>
      </c>
    </row>
    <row r="751" spans="1:65">
      <c r="A751" s="30"/>
      <c r="B751" s="19"/>
      <c r="C751" s="9"/>
      <c r="D751" s="10" t="s">
        <v>326</v>
      </c>
      <c r="E751" s="11" t="s">
        <v>326</v>
      </c>
      <c r="F751" s="11" t="s">
        <v>104</v>
      </c>
      <c r="G751" s="11" t="s">
        <v>104</v>
      </c>
      <c r="H751" s="11" t="s">
        <v>104</v>
      </c>
      <c r="I751" s="11" t="s">
        <v>104</v>
      </c>
      <c r="J751" s="11" t="s">
        <v>104</v>
      </c>
      <c r="K751" s="11" t="s">
        <v>326</v>
      </c>
      <c r="L751" s="11" t="s">
        <v>104</v>
      </c>
      <c r="M751" s="11" t="s">
        <v>104</v>
      </c>
      <c r="N751" s="11" t="s">
        <v>104</v>
      </c>
      <c r="O751" s="11" t="s">
        <v>104</v>
      </c>
      <c r="P751" s="11" t="s">
        <v>104</v>
      </c>
      <c r="Q751" s="11" t="s">
        <v>326</v>
      </c>
      <c r="R751" s="11" t="s">
        <v>103</v>
      </c>
      <c r="S751" s="11" t="s">
        <v>104</v>
      </c>
      <c r="T751" s="11" t="s">
        <v>104</v>
      </c>
      <c r="U751" s="157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2</v>
      </c>
    </row>
    <row r="752" spans="1:65">
      <c r="A752" s="30"/>
      <c r="B752" s="19"/>
      <c r="C752" s="9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157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3</v>
      </c>
    </row>
    <row r="753" spans="1:65">
      <c r="A753" s="30"/>
      <c r="B753" s="18">
        <v>1</v>
      </c>
      <c r="C753" s="14">
        <v>1</v>
      </c>
      <c r="D753" s="21">
        <v>3.7800000000000002</v>
      </c>
      <c r="E753" s="21">
        <v>3.54</v>
      </c>
      <c r="F753" s="21">
        <v>3.6000000000000005</v>
      </c>
      <c r="G753" s="21">
        <v>3.88</v>
      </c>
      <c r="H753" s="21">
        <v>3.7900000000000005</v>
      </c>
      <c r="I753" s="21">
        <v>3.52</v>
      </c>
      <c r="J753" s="21">
        <v>3.56</v>
      </c>
      <c r="K753" s="21">
        <v>3.7800000000000002</v>
      </c>
      <c r="L753" s="21">
        <v>3.65</v>
      </c>
      <c r="M753" s="21">
        <v>3.47</v>
      </c>
      <c r="N753" s="21">
        <v>3.39</v>
      </c>
      <c r="O753" s="152">
        <v>4.2649426233612742</v>
      </c>
      <c r="P753" s="21">
        <v>3.82</v>
      </c>
      <c r="Q753" s="21">
        <v>3.65</v>
      </c>
      <c r="R753" s="21">
        <v>3.7727999999999997</v>
      </c>
      <c r="S753" s="152">
        <v>2.96</v>
      </c>
      <c r="T753" s="21">
        <v>3.63</v>
      </c>
      <c r="U753" s="157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>
        <v>1</v>
      </c>
      <c r="C754" s="9">
        <v>2</v>
      </c>
      <c r="D754" s="11">
        <v>3.7699999999999996</v>
      </c>
      <c r="E754" s="11">
        <v>3.42</v>
      </c>
      <c r="F754" s="11">
        <v>3.5900000000000003</v>
      </c>
      <c r="G754" s="11">
        <v>3.6000000000000005</v>
      </c>
      <c r="H754" s="11">
        <v>3.7699999999999996</v>
      </c>
      <c r="I754" s="11">
        <v>3.49</v>
      </c>
      <c r="J754" s="11">
        <v>3.58</v>
      </c>
      <c r="K754" s="11">
        <v>3.7900000000000005</v>
      </c>
      <c r="L754" s="11">
        <v>3.66</v>
      </c>
      <c r="M754" s="11">
        <v>3.61</v>
      </c>
      <c r="N754" s="11">
        <v>3.45</v>
      </c>
      <c r="O754" s="153">
        <v>4.2329334397796048</v>
      </c>
      <c r="P754" s="11">
        <v>3.8599999999999994</v>
      </c>
      <c r="Q754" s="11">
        <v>3.83</v>
      </c>
      <c r="R754" s="11">
        <v>3.9502000000000002</v>
      </c>
      <c r="S754" s="153">
        <v>2.99</v>
      </c>
      <c r="T754" s="11">
        <v>3.6900000000000004</v>
      </c>
      <c r="U754" s="157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26</v>
      </c>
    </row>
    <row r="755" spans="1:65">
      <c r="A755" s="30"/>
      <c r="B755" s="19">
        <v>1</v>
      </c>
      <c r="C755" s="9">
        <v>3</v>
      </c>
      <c r="D755" s="11">
        <v>3.75</v>
      </c>
      <c r="E755" s="11">
        <v>3.44</v>
      </c>
      <c r="F755" s="11">
        <v>3.54</v>
      </c>
      <c r="G755" s="11">
        <v>3.52</v>
      </c>
      <c r="H755" s="11">
        <v>3.65</v>
      </c>
      <c r="I755" s="11">
        <v>3.53</v>
      </c>
      <c r="J755" s="11">
        <v>3.5900000000000003</v>
      </c>
      <c r="K755" s="11">
        <v>3.75</v>
      </c>
      <c r="L755" s="11">
        <v>3.7599999999999993</v>
      </c>
      <c r="M755" s="11">
        <v>3.4300000000000006</v>
      </c>
      <c r="N755" s="11">
        <v>3.32</v>
      </c>
      <c r="O755" s="153">
        <v>4.2939303849963686</v>
      </c>
      <c r="P755" s="11">
        <v>3.95</v>
      </c>
      <c r="Q755" s="11">
        <v>3.74</v>
      </c>
      <c r="R755" s="11">
        <v>3.6840999999999999</v>
      </c>
      <c r="S755" s="153">
        <v>2.99</v>
      </c>
      <c r="T755" s="11">
        <v>3.65</v>
      </c>
      <c r="U755" s="157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16</v>
      </c>
    </row>
    <row r="756" spans="1:65">
      <c r="A756" s="30"/>
      <c r="B756" s="19">
        <v>1</v>
      </c>
      <c r="C756" s="9">
        <v>4</v>
      </c>
      <c r="D756" s="11">
        <v>3.7699999999999996</v>
      </c>
      <c r="E756" s="11">
        <v>3.55</v>
      </c>
      <c r="F756" s="11">
        <v>3.64</v>
      </c>
      <c r="G756" s="11">
        <v>3.62</v>
      </c>
      <c r="H756" s="159">
        <v>3.4000000000000004</v>
      </c>
      <c r="I756" s="11">
        <v>3.5900000000000003</v>
      </c>
      <c r="J756" s="11">
        <v>3.71</v>
      </c>
      <c r="K756" s="11">
        <v>3.66</v>
      </c>
      <c r="L756" s="11">
        <v>3.7000000000000006</v>
      </c>
      <c r="M756" s="11">
        <v>3.51</v>
      </c>
      <c r="N756" s="11">
        <v>3.47</v>
      </c>
      <c r="O756" s="153">
        <v>4.2671229625763836</v>
      </c>
      <c r="P756" s="11">
        <v>3.7599999999999993</v>
      </c>
      <c r="Q756" s="11">
        <v>3.6999999999999997</v>
      </c>
      <c r="R756" s="11">
        <v>3.8599000000000001</v>
      </c>
      <c r="S756" s="153">
        <v>2.99</v>
      </c>
      <c r="T756" s="11">
        <v>3.74</v>
      </c>
      <c r="U756" s="157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3.6568222222222224</v>
      </c>
    </row>
    <row r="757" spans="1:65">
      <c r="A757" s="30"/>
      <c r="B757" s="19">
        <v>1</v>
      </c>
      <c r="C757" s="9">
        <v>5</v>
      </c>
      <c r="D757" s="11">
        <v>3.75</v>
      </c>
      <c r="E757" s="11">
        <v>3.5000000000000004</v>
      </c>
      <c r="F757" s="11">
        <v>3.61</v>
      </c>
      <c r="G757" s="11">
        <v>3.7800000000000002</v>
      </c>
      <c r="H757" s="11">
        <v>3.8</v>
      </c>
      <c r="I757" s="159">
        <v>3.6699999999999995</v>
      </c>
      <c r="J757" s="11">
        <v>3.58</v>
      </c>
      <c r="K757" s="11">
        <v>3.6799999999999997</v>
      </c>
      <c r="L757" s="11">
        <v>3.66</v>
      </c>
      <c r="M757" s="11">
        <v>3.64</v>
      </c>
      <c r="N757" s="11">
        <v>3.44</v>
      </c>
      <c r="O757" s="153">
        <v>4.308633024162595</v>
      </c>
      <c r="P757" s="11">
        <v>3.91</v>
      </c>
      <c r="Q757" s="11">
        <v>3.81</v>
      </c>
      <c r="R757" s="11">
        <v>3.7574000000000005</v>
      </c>
      <c r="S757" s="153">
        <v>2.95</v>
      </c>
      <c r="T757" s="11">
        <v>3.65</v>
      </c>
      <c r="U757" s="157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155</v>
      </c>
    </row>
    <row r="758" spans="1:65">
      <c r="A758" s="30"/>
      <c r="B758" s="19">
        <v>1</v>
      </c>
      <c r="C758" s="9">
        <v>6</v>
      </c>
      <c r="D758" s="11">
        <v>3.81</v>
      </c>
      <c r="E758" s="11">
        <v>3.58</v>
      </c>
      <c r="F758" s="11">
        <v>3.64</v>
      </c>
      <c r="G758" s="11">
        <v>3.66</v>
      </c>
      <c r="H758" s="11">
        <v>3.7599999999999993</v>
      </c>
      <c r="I758" s="11">
        <v>3.54</v>
      </c>
      <c r="J758" s="11">
        <v>3.72</v>
      </c>
      <c r="K758" s="11">
        <v>3.7699999999999996</v>
      </c>
      <c r="L758" s="11">
        <v>3.5699999999999994</v>
      </c>
      <c r="M758" s="11">
        <v>3.45</v>
      </c>
      <c r="N758" s="11">
        <v>3.37</v>
      </c>
      <c r="O758" s="153">
        <v>4.3312974907285522</v>
      </c>
      <c r="P758" s="11">
        <v>3.88</v>
      </c>
      <c r="Q758" s="11">
        <v>3.74</v>
      </c>
      <c r="R758" s="11">
        <v>3.6415999999999995</v>
      </c>
      <c r="S758" s="159">
        <v>3.2400000000000007</v>
      </c>
      <c r="T758" s="11">
        <v>3.65</v>
      </c>
      <c r="U758" s="157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6"/>
    </row>
    <row r="759" spans="1:65">
      <c r="A759" s="30"/>
      <c r="B759" s="20" t="s">
        <v>238</v>
      </c>
      <c r="C759" s="12"/>
      <c r="D759" s="22">
        <v>3.7716666666666665</v>
      </c>
      <c r="E759" s="22">
        <v>3.5050000000000003</v>
      </c>
      <c r="F759" s="22">
        <v>3.6033333333333335</v>
      </c>
      <c r="G759" s="22">
        <v>3.6766666666666672</v>
      </c>
      <c r="H759" s="22">
        <v>3.6949999999999998</v>
      </c>
      <c r="I759" s="22">
        <v>3.5566666666666662</v>
      </c>
      <c r="J759" s="22">
        <v>3.6233333333333335</v>
      </c>
      <c r="K759" s="22">
        <v>3.7383333333333333</v>
      </c>
      <c r="L759" s="22">
        <v>3.6666666666666665</v>
      </c>
      <c r="M759" s="22">
        <v>3.5183333333333331</v>
      </c>
      <c r="N759" s="22">
        <v>3.4066666666666667</v>
      </c>
      <c r="O759" s="22">
        <v>4.2831433209341299</v>
      </c>
      <c r="P759" s="22">
        <v>3.8633333333333328</v>
      </c>
      <c r="Q759" s="22">
        <v>3.7449999999999997</v>
      </c>
      <c r="R759" s="22">
        <v>3.7776666666666667</v>
      </c>
      <c r="S759" s="22">
        <v>3.0200000000000009</v>
      </c>
      <c r="T759" s="22">
        <v>3.668333333333333</v>
      </c>
      <c r="U759" s="157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6"/>
    </row>
    <row r="760" spans="1:65">
      <c r="A760" s="30"/>
      <c r="B760" s="3" t="s">
        <v>239</v>
      </c>
      <c r="C760" s="29"/>
      <c r="D760" s="11">
        <v>3.7699999999999996</v>
      </c>
      <c r="E760" s="11">
        <v>3.5200000000000005</v>
      </c>
      <c r="F760" s="11">
        <v>3.6050000000000004</v>
      </c>
      <c r="G760" s="11">
        <v>3.64</v>
      </c>
      <c r="H760" s="11">
        <v>3.7649999999999997</v>
      </c>
      <c r="I760" s="11">
        <v>3.5350000000000001</v>
      </c>
      <c r="J760" s="11">
        <v>3.585</v>
      </c>
      <c r="K760" s="11">
        <v>3.76</v>
      </c>
      <c r="L760" s="11">
        <v>3.66</v>
      </c>
      <c r="M760" s="11">
        <v>3.49</v>
      </c>
      <c r="N760" s="11">
        <v>3.415</v>
      </c>
      <c r="O760" s="11">
        <v>4.2805266737863761</v>
      </c>
      <c r="P760" s="11">
        <v>3.8699999999999997</v>
      </c>
      <c r="Q760" s="11">
        <v>3.74</v>
      </c>
      <c r="R760" s="11">
        <v>3.7651000000000003</v>
      </c>
      <c r="S760" s="11">
        <v>2.99</v>
      </c>
      <c r="T760" s="11">
        <v>3.65</v>
      </c>
      <c r="U760" s="157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6"/>
    </row>
    <row r="761" spans="1:65">
      <c r="A761" s="30"/>
      <c r="B761" s="3" t="s">
        <v>240</v>
      </c>
      <c r="C761" s="29"/>
      <c r="D761" s="23">
        <v>2.2286019533929089E-2</v>
      </c>
      <c r="E761" s="23">
        <v>6.3796551630946344E-2</v>
      </c>
      <c r="F761" s="23">
        <v>3.7237973450050511E-2</v>
      </c>
      <c r="G761" s="23">
        <v>0.13109792777411339</v>
      </c>
      <c r="H761" s="23">
        <v>0.15424007261409062</v>
      </c>
      <c r="I761" s="23">
        <v>6.4394616752230488E-2</v>
      </c>
      <c r="J761" s="23">
        <v>7.1740272279011225E-2</v>
      </c>
      <c r="K761" s="23">
        <v>5.4924190177613699E-2</v>
      </c>
      <c r="L761" s="23">
        <v>6.2503333244449247E-2</v>
      </c>
      <c r="M761" s="23">
        <v>8.7273516410573473E-2</v>
      </c>
      <c r="N761" s="23">
        <v>5.6803755744375538E-2</v>
      </c>
      <c r="O761" s="23">
        <v>3.5196190788063478E-2</v>
      </c>
      <c r="P761" s="23">
        <v>6.7131711334262184E-2</v>
      </c>
      <c r="Q761" s="23">
        <v>6.7156533561523346E-2</v>
      </c>
      <c r="R761" s="23">
        <v>0.11334315447642486</v>
      </c>
      <c r="S761" s="23">
        <v>0.10917875251164966</v>
      </c>
      <c r="T761" s="23">
        <v>4.0207793606049563E-2</v>
      </c>
      <c r="U761" s="221"/>
      <c r="V761" s="222"/>
      <c r="W761" s="222"/>
      <c r="X761" s="222"/>
      <c r="Y761" s="222"/>
      <c r="Z761" s="222"/>
      <c r="AA761" s="222"/>
      <c r="AB761" s="222"/>
      <c r="AC761" s="222"/>
      <c r="AD761" s="222"/>
      <c r="AE761" s="222"/>
      <c r="AF761" s="222"/>
      <c r="AG761" s="222"/>
      <c r="AH761" s="222"/>
      <c r="AI761" s="222"/>
      <c r="AJ761" s="222"/>
      <c r="AK761" s="222"/>
      <c r="AL761" s="222"/>
      <c r="AM761" s="222"/>
      <c r="AN761" s="222"/>
      <c r="AO761" s="222"/>
      <c r="AP761" s="222"/>
      <c r="AQ761" s="222"/>
      <c r="AR761" s="222"/>
      <c r="AS761" s="222"/>
      <c r="AT761" s="222"/>
      <c r="AU761" s="222"/>
      <c r="AV761" s="222"/>
      <c r="AW761" s="222"/>
      <c r="AX761" s="222"/>
      <c r="AY761" s="222"/>
      <c r="AZ761" s="222"/>
      <c r="BA761" s="222"/>
      <c r="BB761" s="222"/>
      <c r="BC761" s="222"/>
      <c r="BD761" s="222"/>
      <c r="BE761" s="222"/>
      <c r="BF761" s="222"/>
      <c r="BG761" s="222"/>
      <c r="BH761" s="222"/>
      <c r="BI761" s="222"/>
      <c r="BJ761" s="222"/>
      <c r="BK761" s="222"/>
      <c r="BL761" s="222"/>
      <c r="BM761" s="57"/>
    </row>
    <row r="762" spans="1:65">
      <c r="A762" s="30"/>
      <c r="B762" s="3" t="s">
        <v>87</v>
      </c>
      <c r="C762" s="29"/>
      <c r="D762" s="13">
        <v>5.9087988158892856E-3</v>
      </c>
      <c r="E762" s="13">
        <v>1.8201583917531051E-2</v>
      </c>
      <c r="F762" s="13">
        <v>1.0334312705841954E-2</v>
      </c>
      <c r="G762" s="13">
        <v>3.5656734662043527E-2</v>
      </c>
      <c r="H762" s="13">
        <v>4.1742915457128722E-2</v>
      </c>
      <c r="I762" s="13">
        <v>1.8105328046550281E-2</v>
      </c>
      <c r="J762" s="13">
        <v>1.9799523168080375E-2</v>
      </c>
      <c r="K762" s="13">
        <v>1.4692159655179768E-2</v>
      </c>
      <c r="L762" s="13">
        <v>1.7046363612122521E-2</v>
      </c>
      <c r="M762" s="13">
        <v>2.4805357577614442E-2</v>
      </c>
      <c r="N762" s="13">
        <v>1.6674292292869531E-2</v>
      </c>
      <c r="O762" s="13">
        <v>8.2173740523787519E-3</v>
      </c>
      <c r="P762" s="13">
        <v>1.7376629335874597E-2</v>
      </c>
      <c r="Q762" s="13">
        <v>1.7932318708016915E-2</v>
      </c>
      <c r="R762" s="13">
        <v>3.0003482169705688E-2</v>
      </c>
      <c r="S762" s="13">
        <v>3.6151904805181996E-2</v>
      </c>
      <c r="T762" s="13">
        <v>1.0960779719958992E-2</v>
      </c>
      <c r="U762" s="157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6"/>
    </row>
    <row r="763" spans="1:65">
      <c r="A763" s="30"/>
      <c r="B763" s="3" t="s">
        <v>241</v>
      </c>
      <c r="C763" s="29"/>
      <c r="D763" s="13">
        <v>3.1405531214108162E-2</v>
      </c>
      <c r="E763" s="13">
        <v>-4.1517528880570254E-2</v>
      </c>
      <c r="F763" s="13">
        <v>-1.4627150470657546E-2</v>
      </c>
      <c r="G763" s="13">
        <v>5.4266910553790737E-3</v>
      </c>
      <c r="H763" s="13">
        <v>1.0440151436887923E-2</v>
      </c>
      <c r="I763" s="13">
        <v>-2.7388685987226435E-2</v>
      </c>
      <c r="J763" s="13">
        <v>-9.1579209635567205E-3</v>
      </c>
      <c r="K763" s="13">
        <v>2.2290148702273305E-2</v>
      </c>
      <c r="L763" s="13">
        <v>2.6920763018285498E-3</v>
      </c>
      <c r="M763" s="13">
        <v>-3.7871375875836444E-2</v>
      </c>
      <c r="N763" s="13">
        <v>-6.8407907290482961E-2</v>
      </c>
      <c r="O763" s="13">
        <v>0.17127469169975051</v>
      </c>
      <c r="P763" s="13">
        <v>5.6472833121653743E-2</v>
      </c>
      <c r="Q763" s="13">
        <v>2.4113225204640099E-2</v>
      </c>
      <c r="R763" s="13">
        <v>3.3046300066238432E-2</v>
      </c>
      <c r="S763" s="13">
        <v>-0.17414634442776644</v>
      </c>
      <c r="T763" s="13">
        <v>3.1478454274200818E-3</v>
      </c>
      <c r="U763" s="157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6"/>
    </row>
    <row r="764" spans="1:65">
      <c r="A764" s="30"/>
      <c r="B764" s="46" t="s">
        <v>242</v>
      </c>
      <c r="C764" s="47"/>
      <c r="D764" s="45">
        <v>0.67</v>
      </c>
      <c r="E764" s="45">
        <v>1.07</v>
      </c>
      <c r="F764" s="45">
        <v>0.42</v>
      </c>
      <c r="G764" s="45">
        <v>0.05</v>
      </c>
      <c r="H764" s="45">
        <v>0.17</v>
      </c>
      <c r="I764" s="45">
        <v>0.73</v>
      </c>
      <c r="J764" s="45">
        <v>0.28999999999999998</v>
      </c>
      <c r="K764" s="45">
        <v>0.46</v>
      </c>
      <c r="L764" s="45">
        <v>0.01</v>
      </c>
      <c r="M764" s="45">
        <v>0.98</v>
      </c>
      <c r="N764" s="45">
        <v>1.71</v>
      </c>
      <c r="O764" s="45">
        <v>4.01</v>
      </c>
      <c r="P764" s="45">
        <v>1.27</v>
      </c>
      <c r="Q764" s="45">
        <v>0.5</v>
      </c>
      <c r="R764" s="45">
        <v>0.71</v>
      </c>
      <c r="S764" s="45">
        <v>4.2300000000000004</v>
      </c>
      <c r="T764" s="45">
        <v>0</v>
      </c>
      <c r="U764" s="157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6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BM765" s="56"/>
    </row>
    <row r="766" spans="1:65" ht="15">
      <c r="B766" s="8" t="s">
        <v>643</v>
      </c>
      <c r="BM766" s="28" t="s">
        <v>67</v>
      </c>
    </row>
    <row r="767" spans="1:65" ht="15">
      <c r="A767" s="25" t="s">
        <v>6</v>
      </c>
      <c r="B767" s="18" t="s">
        <v>114</v>
      </c>
      <c r="C767" s="15" t="s">
        <v>115</v>
      </c>
      <c r="D767" s="16" t="s">
        <v>234</v>
      </c>
      <c r="E767" s="17" t="s">
        <v>234</v>
      </c>
      <c r="F767" s="17" t="s">
        <v>234</v>
      </c>
      <c r="G767" s="17" t="s">
        <v>234</v>
      </c>
      <c r="H767" s="17" t="s">
        <v>234</v>
      </c>
      <c r="I767" s="17" t="s">
        <v>234</v>
      </c>
      <c r="J767" s="17" t="s">
        <v>234</v>
      </c>
      <c r="K767" s="17" t="s">
        <v>234</v>
      </c>
      <c r="L767" s="17" t="s">
        <v>234</v>
      </c>
      <c r="M767" s="17" t="s">
        <v>234</v>
      </c>
      <c r="N767" s="157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235</v>
      </c>
      <c r="C768" s="9" t="s">
        <v>235</v>
      </c>
      <c r="D768" s="154" t="s">
        <v>245</v>
      </c>
      <c r="E768" s="156" t="s">
        <v>246</v>
      </c>
      <c r="F768" s="156" t="s">
        <v>253</v>
      </c>
      <c r="G768" s="156" t="s">
        <v>254</v>
      </c>
      <c r="H768" s="156" t="s">
        <v>259</v>
      </c>
      <c r="I768" s="156" t="s">
        <v>260</v>
      </c>
      <c r="J768" s="156" t="s">
        <v>267</v>
      </c>
      <c r="K768" s="156" t="s">
        <v>269</v>
      </c>
      <c r="L768" s="156" t="s">
        <v>270</v>
      </c>
      <c r="M768" s="156" t="s">
        <v>236</v>
      </c>
      <c r="N768" s="157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326</v>
      </c>
      <c r="E769" s="11" t="s">
        <v>326</v>
      </c>
      <c r="F769" s="11" t="s">
        <v>326</v>
      </c>
      <c r="G769" s="11" t="s">
        <v>103</v>
      </c>
      <c r="H769" s="11" t="s">
        <v>103</v>
      </c>
      <c r="I769" s="11" t="s">
        <v>104</v>
      </c>
      <c r="J769" s="11" t="s">
        <v>103</v>
      </c>
      <c r="K769" s="11" t="s">
        <v>104</v>
      </c>
      <c r="L769" s="11" t="s">
        <v>104</v>
      </c>
      <c r="M769" s="11" t="s">
        <v>326</v>
      </c>
      <c r="N769" s="157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/>
      <c r="C770" s="9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157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2</v>
      </c>
    </row>
    <row r="771" spans="1:65">
      <c r="A771" s="30"/>
      <c r="B771" s="18">
        <v>1</v>
      </c>
      <c r="C771" s="14">
        <v>1</v>
      </c>
      <c r="D771" s="210">
        <v>252</v>
      </c>
      <c r="E771" s="229">
        <v>29</v>
      </c>
      <c r="F771" s="229">
        <v>28</v>
      </c>
      <c r="G771" s="229">
        <v>26.5</v>
      </c>
      <c r="H771" s="229">
        <v>29.813765090753108</v>
      </c>
      <c r="I771" s="210">
        <v>35.4</v>
      </c>
      <c r="J771" s="229">
        <v>26.7</v>
      </c>
      <c r="K771" s="210" t="s">
        <v>106</v>
      </c>
      <c r="L771" s="210" t="s">
        <v>106</v>
      </c>
      <c r="M771" s="210" t="s">
        <v>96</v>
      </c>
      <c r="N771" s="211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  <c r="AH771" s="212"/>
      <c r="AI771" s="212"/>
      <c r="AJ771" s="212"/>
      <c r="AK771" s="212"/>
      <c r="AL771" s="212"/>
      <c r="AM771" s="212"/>
      <c r="AN771" s="212"/>
      <c r="AO771" s="212"/>
      <c r="AP771" s="212"/>
      <c r="AQ771" s="212"/>
      <c r="AR771" s="212"/>
      <c r="AS771" s="212"/>
      <c r="AT771" s="212"/>
      <c r="AU771" s="212"/>
      <c r="AV771" s="212"/>
      <c r="AW771" s="212"/>
      <c r="AX771" s="212"/>
      <c r="AY771" s="212"/>
      <c r="AZ771" s="212"/>
      <c r="BA771" s="212"/>
      <c r="BB771" s="212"/>
      <c r="BC771" s="212"/>
      <c r="BD771" s="212"/>
      <c r="BE771" s="212"/>
      <c r="BF771" s="212"/>
      <c r="BG771" s="212"/>
      <c r="BH771" s="212"/>
      <c r="BI771" s="212"/>
      <c r="BJ771" s="212"/>
      <c r="BK771" s="212"/>
      <c r="BL771" s="212"/>
      <c r="BM771" s="213">
        <v>1</v>
      </c>
    </row>
    <row r="772" spans="1:65">
      <c r="A772" s="30"/>
      <c r="B772" s="19">
        <v>1</v>
      </c>
      <c r="C772" s="9">
        <v>2</v>
      </c>
      <c r="D772" s="214">
        <v>253.00000000000003</v>
      </c>
      <c r="E772" s="217">
        <v>27</v>
      </c>
      <c r="F772" s="217">
        <v>26</v>
      </c>
      <c r="G772" s="217">
        <v>26.4</v>
      </c>
      <c r="H772" s="217">
        <v>27.319140995851392</v>
      </c>
      <c r="I772" s="214">
        <v>35.6</v>
      </c>
      <c r="J772" s="217">
        <v>25.9</v>
      </c>
      <c r="K772" s="214" t="s">
        <v>106</v>
      </c>
      <c r="L772" s="214" t="s">
        <v>106</v>
      </c>
      <c r="M772" s="214" t="s">
        <v>96</v>
      </c>
      <c r="N772" s="211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  <c r="AH772" s="212"/>
      <c r="AI772" s="212"/>
      <c r="AJ772" s="212"/>
      <c r="AK772" s="212"/>
      <c r="AL772" s="212"/>
      <c r="AM772" s="212"/>
      <c r="AN772" s="212"/>
      <c r="AO772" s="212"/>
      <c r="AP772" s="212"/>
      <c r="AQ772" s="212"/>
      <c r="AR772" s="212"/>
      <c r="AS772" s="212"/>
      <c r="AT772" s="212"/>
      <c r="AU772" s="212"/>
      <c r="AV772" s="212"/>
      <c r="AW772" s="212"/>
      <c r="AX772" s="212"/>
      <c r="AY772" s="212"/>
      <c r="AZ772" s="212"/>
      <c r="BA772" s="212"/>
      <c r="BB772" s="212"/>
      <c r="BC772" s="212"/>
      <c r="BD772" s="212"/>
      <c r="BE772" s="212"/>
      <c r="BF772" s="212"/>
      <c r="BG772" s="212"/>
      <c r="BH772" s="212"/>
      <c r="BI772" s="212"/>
      <c r="BJ772" s="212"/>
      <c r="BK772" s="212"/>
      <c r="BL772" s="212"/>
      <c r="BM772" s="213">
        <v>44</v>
      </c>
    </row>
    <row r="773" spans="1:65">
      <c r="A773" s="30"/>
      <c r="B773" s="19">
        <v>1</v>
      </c>
      <c r="C773" s="9">
        <v>3</v>
      </c>
      <c r="D773" s="214">
        <v>253.00000000000003</v>
      </c>
      <c r="E773" s="217">
        <v>27</v>
      </c>
      <c r="F773" s="217">
        <v>27</v>
      </c>
      <c r="G773" s="217">
        <v>27.1</v>
      </c>
      <c r="H773" s="217">
        <v>28.445181932185069</v>
      </c>
      <c r="I773" s="214">
        <v>35.700000000000003</v>
      </c>
      <c r="J773" s="217">
        <v>26.4</v>
      </c>
      <c r="K773" s="214" t="s">
        <v>106</v>
      </c>
      <c r="L773" s="214" t="s">
        <v>106</v>
      </c>
      <c r="M773" s="214" t="s">
        <v>96</v>
      </c>
      <c r="N773" s="211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  <c r="AH773" s="212"/>
      <c r="AI773" s="212"/>
      <c r="AJ773" s="212"/>
      <c r="AK773" s="212"/>
      <c r="AL773" s="212"/>
      <c r="AM773" s="212"/>
      <c r="AN773" s="212"/>
      <c r="AO773" s="212"/>
      <c r="AP773" s="212"/>
      <c r="AQ773" s="212"/>
      <c r="AR773" s="212"/>
      <c r="AS773" s="212"/>
      <c r="AT773" s="212"/>
      <c r="AU773" s="212"/>
      <c r="AV773" s="212"/>
      <c r="AW773" s="212"/>
      <c r="AX773" s="212"/>
      <c r="AY773" s="212"/>
      <c r="AZ773" s="212"/>
      <c r="BA773" s="212"/>
      <c r="BB773" s="212"/>
      <c r="BC773" s="212"/>
      <c r="BD773" s="212"/>
      <c r="BE773" s="212"/>
      <c r="BF773" s="212"/>
      <c r="BG773" s="212"/>
      <c r="BH773" s="212"/>
      <c r="BI773" s="212"/>
      <c r="BJ773" s="212"/>
      <c r="BK773" s="212"/>
      <c r="BL773" s="212"/>
      <c r="BM773" s="213">
        <v>16</v>
      </c>
    </row>
    <row r="774" spans="1:65">
      <c r="A774" s="30"/>
      <c r="B774" s="19">
        <v>1</v>
      </c>
      <c r="C774" s="9">
        <v>4</v>
      </c>
      <c r="D774" s="214">
        <v>250.99999999999997</v>
      </c>
      <c r="E774" s="217">
        <v>27</v>
      </c>
      <c r="F774" s="217">
        <v>25</v>
      </c>
      <c r="G774" s="217">
        <v>27.8</v>
      </c>
      <c r="H774" s="217">
        <v>29.009980429017311</v>
      </c>
      <c r="I774" s="214">
        <v>35.700000000000003</v>
      </c>
      <c r="J774" s="217">
        <v>25.2</v>
      </c>
      <c r="K774" s="214" t="s">
        <v>106</v>
      </c>
      <c r="L774" s="214" t="s">
        <v>106</v>
      </c>
      <c r="M774" s="214" t="s">
        <v>96</v>
      </c>
      <c r="N774" s="211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  <c r="AH774" s="212"/>
      <c r="AI774" s="212"/>
      <c r="AJ774" s="212"/>
      <c r="AK774" s="212"/>
      <c r="AL774" s="212"/>
      <c r="AM774" s="212"/>
      <c r="AN774" s="212"/>
      <c r="AO774" s="212"/>
      <c r="AP774" s="212"/>
      <c r="AQ774" s="212"/>
      <c r="AR774" s="212"/>
      <c r="AS774" s="212"/>
      <c r="AT774" s="212"/>
      <c r="AU774" s="212"/>
      <c r="AV774" s="212"/>
      <c r="AW774" s="212"/>
      <c r="AX774" s="212"/>
      <c r="AY774" s="212"/>
      <c r="AZ774" s="212"/>
      <c r="BA774" s="212"/>
      <c r="BB774" s="212"/>
      <c r="BC774" s="212"/>
      <c r="BD774" s="212"/>
      <c r="BE774" s="212"/>
      <c r="BF774" s="212"/>
      <c r="BG774" s="212"/>
      <c r="BH774" s="212"/>
      <c r="BI774" s="212"/>
      <c r="BJ774" s="212"/>
      <c r="BK774" s="212"/>
      <c r="BL774" s="212"/>
      <c r="BM774" s="213">
        <v>27.013999514300359</v>
      </c>
    </row>
    <row r="775" spans="1:65">
      <c r="A775" s="30"/>
      <c r="B775" s="19">
        <v>1</v>
      </c>
      <c r="C775" s="9">
        <v>5</v>
      </c>
      <c r="D775" s="214">
        <v>250.99999999999997</v>
      </c>
      <c r="E775" s="217">
        <v>28</v>
      </c>
      <c r="F775" s="217">
        <v>26</v>
      </c>
      <c r="G775" s="217">
        <v>26.6</v>
      </c>
      <c r="H775" s="217">
        <v>28.372424603050991</v>
      </c>
      <c r="I775" s="214">
        <v>35.299999999999997</v>
      </c>
      <c r="J775" s="217">
        <v>25</v>
      </c>
      <c r="K775" s="214" t="s">
        <v>106</v>
      </c>
      <c r="L775" s="214" t="s">
        <v>106</v>
      </c>
      <c r="M775" s="214" t="s">
        <v>96</v>
      </c>
      <c r="N775" s="211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  <c r="AH775" s="212"/>
      <c r="AI775" s="212"/>
      <c r="AJ775" s="212"/>
      <c r="AK775" s="212"/>
      <c r="AL775" s="212"/>
      <c r="AM775" s="212"/>
      <c r="AN775" s="212"/>
      <c r="AO775" s="212"/>
      <c r="AP775" s="212"/>
      <c r="AQ775" s="212"/>
      <c r="AR775" s="212"/>
      <c r="AS775" s="212"/>
      <c r="AT775" s="212"/>
      <c r="AU775" s="212"/>
      <c r="AV775" s="212"/>
      <c r="AW775" s="212"/>
      <c r="AX775" s="212"/>
      <c r="AY775" s="212"/>
      <c r="AZ775" s="212"/>
      <c r="BA775" s="212"/>
      <c r="BB775" s="212"/>
      <c r="BC775" s="212"/>
      <c r="BD775" s="212"/>
      <c r="BE775" s="212"/>
      <c r="BF775" s="212"/>
      <c r="BG775" s="212"/>
      <c r="BH775" s="212"/>
      <c r="BI775" s="212"/>
      <c r="BJ775" s="212"/>
      <c r="BK775" s="212"/>
      <c r="BL775" s="212"/>
      <c r="BM775" s="213">
        <v>156</v>
      </c>
    </row>
    <row r="776" spans="1:65">
      <c r="A776" s="30"/>
      <c r="B776" s="19">
        <v>1</v>
      </c>
      <c r="C776" s="9">
        <v>6</v>
      </c>
      <c r="D776" s="214">
        <v>252</v>
      </c>
      <c r="E776" s="217">
        <v>25</v>
      </c>
      <c r="F776" s="217">
        <v>27</v>
      </c>
      <c r="G776" s="217">
        <v>25.3</v>
      </c>
      <c r="H776" s="217">
        <v>30.559492378152907</v>
      </c>
      <c r="I776" s="230">
        <v>32.5</v>
      </c>
      <c r="J776" s="217">
        <v>26</v>
      </c>
      <c r="K776" s="214" t="s">
        <v>106</v>
      </c>
      <c r="L776" s="214" t="s">
        <v>106</v>
      </c>
      <c r="M776" s="214" t="s">
        <v>96</v>
      </c>
      <c r="N776" s="211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  <c r="AH776" s="212"/>
      <c r="AI776" s="212"/>
      <c r="AJ776" s="212"/>
      <c r="AK776" s="212"/>
      <c r="AL776" s="212"/>
      <c r="AM776" s="212"/>
      <c r="AN776" s="212"/>
      <c r="AO776" s="212"/>
      <c r="AP776" s="212"/>
      <c r="AQ776" s="212"/>
      <c r="AR776" s="212"/>
      <c r="AS776" s="212"/>
      <c r="AT776" s="212"/>
      <c r="AU776" s="212"/>
      <c r="AV776" s="212"/>
      <c r="AW776" s="212"/>
      <c r="AX776" s="212"/>
      <c r="AY776" s="212"/>
      <c r="AZ776" s="212"/>
      <c r="BA776" s="212"/>
      <c r="BB776" s="212"/>
      <c r="BC776" s="212"/>
      <c r="BD776" s="212"/>
      <c r="BE776" s="212"/>
      <c r="BF776" s="212"/>
      <c r="BG776" s="212"/>
      <c r="BH776" s="212"/>
      <c r="BI776" s="212"/>
      <c r="BJ776" s="212"/>
      <c r="BK776" s="212"/>
      <c r="BL776" s="212"/>
      <c r="BM776" s="215"/>
    </row>
    <row r="777" spans="1:65">
      <c r="A777" s="30"/>
      <c r="B777" s="20" t="s">
        <v>238</v>
      </c>
      <c r="C777" s="12"/>
      <c r="D777" s="216">
        <v>252</v>
      </c>
      <c r="E777" s="216">
        <v>27.166666666666668</v>
      </c>
      <c r="F777" s="216">
        <v>26.5</v>
      </c>
      <c r="G777" s="216">
        <v>26.616666666666671</v>
      </c>
      <c r="H777" s="216">
        <v>28.919997571501796</v>
      </c>
      <c r="I777" s="216">
        <v>35.033333333333331</v>
      </c>
      <c r="J777" s="216">
        <v>25.866666666666664</v>
      </c>
      <c r="K777" s="216" t="s">
        <v>736</v>
      </c>
      <c r="L777" s="216" t="s">
        <v>736</v>
      </c>
      <c r="M777" s="216" t="s">
        <v>736</v>
      </c>
      <c r="N777" s="211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  <c r="AH777" s="212"/>
      <c r="AI777" s="212"/>
      <c r="AJ777" s="212"/>
      <c r="AK777" s="212"/>
      <c r="AL777" s="212"/>
      <c r="AM777" s="212"/>
      <c r="AN777" s="212"/>
      <c r="AO777" s="212"/>
      <c r="AP777" s="212"/>
      <c r="AQ777" s="212"/>
      <c r="AR777" s="212"/>
      <c r="AS777" s="212"/>
      <c r="AT777" s="212"/>
      <c r="AU777" s="212"/>
      <c r="AV777" s="212"/>
      <c r="AW777" s="212"/>
      <c r="AX777" s="212"/>
      <c r="AY777" s="212"/>
      <c r="AZ777" s="212"/>
      <c r="BA777" s="212"/>
      <c r="BB777" s="212"/>
      <c r="BC777" s="212"/>
      <c r="BD777" s="212"/>
      <c r="BE777" s="212"/>
      <c r="BF777" s="212"/>
      <c r="BG777" s="212"/>
      <c r="BH777" s="212"/>
      <c r="BI777" s="212"/>
      <c r="BJ777" s="212"/>
      <c r="BK777" s="212"/>
      <c r="BL777" s="212"/>
      <c r="BM777" s="215"/>
    </row>
    <row r="778" spans="1:65">
      <c r="A778" s="30"/>
      <c r="B778" s="3" t="s">
        <v>239</v>
      </c>
      <c r="C778" s="29"/>
      <c r="D778" s="217">
        <v>252</v>
      </c>
      <c r="E778" s="217">
        <v>27</v>
      </c>
      <c r="F778" s="217">
        <v>26.5</v>
      </c>
      <c r="G778" s="217">
        <v>26.55</v>
      </c>
      <c r="H778" s="217">
        <v>28.727581180601192</v>
      </c>
      <c r="I778" s="217">
        <v>35.5</v>
      </c>
      <c r="J778" s="217">
        <v>25.95</v>
      </c>
      <c r="K778" s="217" t="s">
        <v>736</v>
      </c>
      <c r="L778" s="217" t="s">
        <v>736</v>
      </c>
      <c r="M778" s="217" t="s">
        <v>736</v>
      </c>
      <c r="N778" s="211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  <c r="AH778" s="212"/>
      <c r="AI778" s="212"/>
      <c r="AJ778" s="212"/>
      <c r="AK778" s="212"/>
      <c r="AL778" s="212"/>
      <c r="AM778" s="212"/>
      <c r="AN778" s="212"/>
      <c r="AO778" s="212"/>
      <c r="AP778" s="212"/>
      <c r="AQ778" s="212"/>
      <c r="AR778" s="212"/>
      <c r="AS778" s="212"/>
      <c r="AT778" s="212"/>
      <c r="AU778" s="212"/>
      <c r="AV778" s="212"/>
      <c r="AW778" s="212"/>
      <c r="AX778" s="212"/>
      <c r="AY778" s="212"/>
      <c r="AZ778" s="212"/>
      <c r="BA778" s="212"/>
      <c r="BB778" s="212"/>
      <c r="BC778" s="212"/>
      <c r="BD778" s="212"/>
      <c r="BE778" s="212"/>
      <c r="BF778" s="212"/>
      <c r="BG778" s="212"/>
      <c r="BH778" s="212"/>
      <c r="BI778" s="212"/>
      <c r="BJ778" s="212"/>
      <c r="BK778" s="212"/>
      <c r="BL778" s="212"/>
      <c r="BM778" s="215"/>
    </row>
    <row r="779" spans="1:65">
      <c r="A779" s="30"/>
      <c r="B779" s="3" t="s">
        <v>240</v>
      </c>
      <c r="C779" s="29"/>
      <c r="D779" s="23">
        <v>0.89442719099994128</v>
      </c>
      <c r="E779" s="23">
        <v>1.3291601358251257</v>
      </c>
      <c r="F779" s="23">
        <v>1.0488088481701516</v>
      </c>
      <c r="G779" s="23">
        <v>0.82804991797998939</v>
      </c>
      <c r="H779" s="23">
        <v>1.1474221835987122</v>
      </c>
      <c r="I779" s="23">
        <v>1.2516655570345729</v>
      </c>
      <c r="J779" s="23">
        <v>0.66231915770772198</v>
      </c>
      <c r="K779" s="23" t="s">
        <v>736</v>
      </c>
      <c r="L779" s="23" t="s">
        <v>736</v>
      </c>
      <c r="M779" s="23" t="s">
        <v>736</v>
      </c>
      <c r="N779" s="157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6"/>
    </row>
    <row r="780" spans="1:65">
      <c r="A780" s="30"/>
      <c r="B780" s="3" t="s">
        <v>87</v>
      </c>
      <c r="C780" s="29"/>
      <c r="D780" s="13">
        <v>3.549314249999767E-3</v>
      </c>
      <c r="E780" s="13">
        <v>4.8926139969023029E-2</v>
      </c>
      <c r="F780" s="13">
        <v>3.9577692383779305E-2</v>
      </c>
      <c r="G780" s="13">
        <v>3.111020355591694E-2</v>
      </c>
      <c r="H780" s="13">
        <v>3.9675735821271277E-2</v>
      </c>
      <c r="I780" s="13">
        <v>3.5727846537618638E-2</v>
      </c>
      <c r="J780" s="13">
        <v>2.5605122076329461E-2</v>
      </c>
      <c r="K780" s="13" t="s">
        <v>736</v>
      </c>
      <c r="L780" s="13" t="s">
        <v>736</v>
      </c>
      <c r="M780" s="13" t="s">
        <v>736</v>
      </c>
      <c r="N780" s="157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6"/>
    </row>
    <row r="781" spans="1:65">
      <c r="A781" s="30"/>
      <c r="B781" s="3" t="s">
        <v>241</v>
      </c>
      <c r="C781" s="29"/>
      <c r="D781" s="13">
        <v>8.3284965029557778</v>
      </c>
      <c r="E781" s="13">
        <v>5.6514087181163131E-3</v>
      </c>
      <c r="F781" s="13">
        <v>-1.9027153459015289E-2</v>
      </c>
      <c r="G781" s="13">
        <v>-1.4708405078017184E-2</v>
      </c>
      <c r="H781" s="13">
        <v>7.0555937346206798E-2</v>
      </c>
      <c r="I781" s="13">
        <v>0.29685844240827031</v>
      </c>
      <c r="J781" s="13">
        <v>-4.2471787527290528E-2</v>
      </c>
      <c r="K781" s="13" t="s">
        <v>736</v>
      </c>
      <c r="L781" s="13" t="s">
        <v>736</v>
      </c>
      <c r="M781" s="13" t="s">
        <v>736</v>
      </c>
      <c r="N781" s="157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6"/>
    </row>
    <row r="782" spans="1:65">
      <c r="A782" s="30"/>
      <c r="B782" s="46" t="s">
        <v>242</v>
      </c>
      <c r="C782" s="47"/>
      <c r="D782" s="45">
        <v>80.239999999999995</v>
      </c>
      <c r="E782" s="45">
        <v>0.1</v>
      </c>
      <c r="F782" s="45">
        <v>0.14000000000000001</v>
      </c>
      <c r="G782" s="45">
        <v>0.1</v>
      </c>
      <c r="H782" s="45">
        <v>0.72</v>
      </c>
      <c r="I782" s="45">
        <v>2.9</v>
      </c>
      <c r="J782" s="45">
        <v>0.37</v>
      </c>
      <c r="K782" s="45">
        <v>0.67</v>
      </c>
      <c r="L782" s="45">
        <v>0.67</v>
      </c>
      <c r="M782" s="45">
        <v>8.24</v>
      </c>
      <c r="N782" s="157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6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BM783" s="56"/>
    </row>
    <row r="784" spans="1:65" ht="15">
      <c r="B784" s="8" t="s">
        <v>644</v>
      </c>
      <c r="BM784" s="28" t="s">
        <v>279</v>
      </c>
    </row>
    <row r="785" spans="1:65" ht="15">
      <c r="A785" s="25" t="s">
        <v>9</v>
      </c>
      <c r="B785" s="18" t="s">
        <v>114</v>
      </c>
      <c r="C785" s="15" t="s">
        <v>115</v>
      </c>
      <c r="D785" s="16" t="s">
        <v>234</v>
      </c>
      <c r="E785" s="17" t="s">
        <v>234</v>
      </c>
      <c r="F785" s="17" t="s">
        <v>234</v>
      </c>
      <c r="G785" s="17" t="s">
        <v>234</v>
      </c>
      <c r="H785" s="17" t="s">
        <v>234</v>
      </c>
      <c r="I785" s="17" t="s">
        <v>234</v>
      </c>
      <c r="J785" s="17" t="s">
        <v>234</v>
      </c>
      <c r="K785" s="17" t="s">
        <v>234</v>
      </c>
      <c r="L785" s="17" t="s">
        <v>234</v>
      </c>
      <c r="M785" s="17" t="s">
        <v>234</v>
      </c>
      <c r="N785" s="17" t="s">
        <v>234</v>
      </c>
      <c r="O785" s="15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235</v>
      </c>
      <c r="C786" s="9" t="s">
        <v>235</v>
      </c>
      <c r="D786" s="154" t="s">
        <v>245</v>
      </c>
      <c r="E786" s="156" t="s">
        <v>253</v>
      </c>
      <c r="F786" s="156" t="s">
        <v>256</v>
      </c>
      <c r="G786" s="156" t="s">
        <v>259</v>
      </c>
      <c r="H786" s="156" t="s">
        <v>260</v>
      </c>
      <c r="I786" s="156" t="s">
        <v>261</v>
      </c>
      <c r="J786" s="156" t="s">
        <v>263</v>
      </c>
      <c r="K786" s="156" t="s">
        <v>264</v>
      </c>
      <c r="L786" s="156" t="s">
        <v>267</v>
      </c>
      <c r="M786" s="156" t="s">
        <v>269</v>
      </c>
      <c r="N786" s="156" t="s">
        <v>270</v>
      </c>
      <c r="O786" s="157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3</v>
      </c>
    </row>
    <row r="787" spans="1:65">
      <c r="A787" s="30"/>
      <c r="B787" s="19"/>
      <c r="C787" s="9"/>
      <c r="D787" s="10" t="s">
        <v>326</v>
      </c>
      <c r="E787" s="11" t="s">
        <v>326</v>
      </c>
      <c r="F787" s="11" t="s">
        <v>104</v>
      </c>
      <c r="G787" s="11" t="s">
        <v>104</v>
      </c>
      <c r="H787" s="11" t="s">
        <v>104</v>
      </c>
      <c r="I787" s="11" t="s">
        <v>326</v>
      </c>
      <c r="J787" s="11" t="s">
        <v>100</v>
      </c>
      <c r="K787" s="11" t="s">
        <v>103</v>
      </c>
      <c r="L787" s="11" t="s">
        <v>104</v>
      </c>
      <c r="M787" s="11" t="s">
        <v>104</v>
      </c>
      <c r="N787" s="11" t="s">
        <v>104</v>
      </c>
      <c r="O787" s="15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9"/>
      <c r="C788" s="9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157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2</v>
      </c>
    </row>
    <row r="789" spans="1:65">
      <c r="A789" s="30"/>
      <c r="B789" s="18">
        <v>1</v>
      </c>
      <c r="C789" s="14">
        <v>1</v>
      </c>
      <c r="D789" s="152">
        <v>256</v>
      </c>
      <c r="E789" s="152" t="s">
        <v>97</v>
      </c>
      <c r="F789" s="152" t="s">
        <v>97</v>
      </c>
      <c r="G789" s="152" t="s">
        <v>289</v>
      </c>
      <c r="H789" s="21">
        <v>4.4000000000000004</v>
      </c>
      <c r="I789" s="152">
        <v>2</v>
      </c>
      <c r="J789" s="21">
        <v>6.1079999999999997</v>
      </c>
      <c r="K789" s="21">
        <v>6</v>
      </c>
      <c r="L789" s="152" t="s">
        <v>109</v>
      </c>
      <c r="M789" s="152" t="s">
        <v>109</v>
      </c>
      <c r="N789" s="21">
        <v>5.9999999999999991</v>
      </c>
      <c r="O789" s="15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>
        <v>1</v>
      </c>
      <c r="C790" s="9">
        <v>2</v>
      </c>
      <c r="D790" s="153">
        <v>258</v>
      </c>
      <c r="E790" s="153" t="s">
        <v>97</v>
      </c>
      <c r="F790" s="153" t="s">
        <v>97</v>
      </c>
      <c r="G790" s="153" t="s">
        <v>289</v>
      </c>
      <c r="H790" s="11">
        <v>4.4000000000000004</v>
      </c>
      <c r="I790" s="153">
        <v>2</v>
      </c>
      <c r="J790" s="11">
        <v>6.2389999999999999</v>
      </c>
      <c r="K790" s="11">
        <v>5</v>
      </c>
      <c r="L790" s="153" t="s">
        <v>109</v>
      </c>
      <c r="M790" s="153" t="s">
        <v>109</v>
      </c>
      <c r="N790" s="11">
        <v>5.9999999999999991</v>
      </c>
      <c r="O790" s="157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15</v>
      </c>
    </row>
    <row r="791" spans="1:65">
      <c r="A791" s="30"/>
      <c r="B791" s="19">
        <v>1</v>
      </c>
      <c r="C791" s="9">
        <v>3</v>
      </c>
      <c r="D791" s="153">
        <v>259</v>
      </c>
      <c r="E791" s="153" t="s">
        <v>97</v>
      </c>
      <c r="F791" s="153" t="s">
        <v>97</v>
      </c>
      <c r="G791" s="153" t="s">
        <v>289</v>
      </c>
      <c r="H791" s="11">
        <v>4.5</v>
      </c>
      <c r="I791" s="159">
        <v>3</v>
      </c>
      <c r="J791" s="11">
        <v>6.1269999999999998</v>
      </c>
      <c r="K791" s="11">
        <v>5</v>
      </c>
      <c r="L791" s="153" t="s">
        <v>109</v>
      </c>
      <c r="M791" s="153" t="s">
        <v>109</v>
      </c>
      <c r="N791" s="11">
        <v>5.9999999999999991</v>
      </c>
      <c r="O791" s="15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16</v>
      </c>
    </row>
    <row r="792" spans="1:65">
      <c r="A792" s="30"/>
      <c r="B792" s="19">
        <v>1</v>
      </c>
      <c r="C792" s="9">
        <v>4</v>
      </c>
      <c r="D792" s="153">
        <v>259</v>
      </c>
      <c r="E792" s="153" t="s">
        <v>97</v>
      </c>
      <c r="F792" s="153" t="s">
        <v>97</v>
      </c>
      <c r="G792" s="153" t="s">
        <v>289</v>
      </c>
      <c r="H792" s="11">
        <v>4.4000000000000004</v>
      </c>
      <c r="I792" s="153">
        <v>2</v>
      </c>
      <c r="J792" s="11">
        <v>6.2480000000000002</v>
      </c>
      <c r="K792" s="11">
        <v>5</v>
      </c>
      <c r="L792" s="153" t="s">
        <v>109</v>
      </c>
      <c r="M792" s="153" t="s">
        <v>109</v>
      </c>
      <c r="N792" s="11">
        <v>5.9999999999999991</v>
      </c>
      <c r="O792" s="157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5.4755000000000003</v>
      </c>
    </row>
    <row r="793" spans="1:65">
      <c r="A793" s="30"/>
      <c r="B793" s="19">
        <v>1</v>
      </c>
      <c r="C793" s="9">
        <v>5</v>
      </c>
      <c r="D793" s="153">
        <v>260</v>
      </c>
      <c r="E793" s="153" t="s">
        <v>97</v>
      </c>
      <c r="F793" s="153" t="s">
        <v>97</v>
      </c>
      <c r="G793" s="153" t="s">
        <v>289</v>
      </c>
      <c r="H793" s="11">
        <v>4.3</v>
      </c>
      <c r="I793" s="153">
        <v>2</v>
      </c>
      <c r="J793" s="11">
        <v>6.0759999999999996</v>
      </c>
      <c r="K793" s="11">
        <v>7</v>
      </c>
      <c r="L793" s="153" t="s">
        <v>109</v>
      </c>
      <c r="M793" s="153" t="s">
        <v>109</v>
      </c>
      <c r="N793" s="11">
        <v>5</v>
      </c>
      <c r="O793" s="15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21</v>
      </c>
    </row>
    <row r="794" spans="1:65">
      <c r="A794" s="30"/>
      <c r="B794" s="19">
        <v>1</v>
      </c>
      <c r="C794" s="9">
        <v>6</v>
      </c>
      <c r="D794" s="153">
        <v>259</v>
      </c>
      <c r="E794" s="153" t="s">
        <v>97</v>
      </c>
      <c r="F794" s="153" t="s">
        <v>97</v>
      </c>
      <c r="G794" s="153" t="s">
        <v>289</v>
      </c>
      <c r="H794" s="11">
        <v>4.4000000000000004</v>
      </c>
      <c r="I794" s="153">
        <v>2</v>
      </c>
      <c r="J794" s="11">
        <v>6.2140000000000004</v>
      </c>
      <c r="K794" s="11">
        <v>5</v>
      </c>
      <c r="L794" s="153" t="s">
        <v>109</v>
      </c>
      <c r="M794" s="153" t="s">
        <v>109</v>
      </c>
      <c r="N794" s="11">
        <v>5.9999999999999991</v>
      </c>
      <c r="O794" s="157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6"/>
    </row>
    <row r="795" spans="1:65">
      <c r="A795" s="30"/>
      <c r="B795" s="20" t="s">
        <v>238</v>
      </c>
      <c r="C795" s="12"/>
      <c r="D795" s="22">
        <v>258.5</v>
      </c>
      <c r="E795" s="22" t="s">
        <v>736</v>
      </c>
      <c r="F795" s="22" t="s">
        <v>736</v>
      </c>
      <c r="G795" s="22" t="s">
        <v>736</v>
      </c>
      <c r="H795" s="22">
        <v>4.4000000000000012</v>
      </c>
      <c r="I795" s="22">
        <v>2.1666666666666665</v>
      </c>
      <c r="J795" s="22">
        <v>6.1686666666666667</v>
      </c>
      <c r="K795" s="22">
        <v>5.5</v>
      </c>
      <c r="L795" s="22" t="s">
        <v>736</v>
      </c>
      <c r="M795" s="22" t="s">
        <v>736</v>
      </c>
      <c r="N795" s="22">
        <v>5.8333333333333321</v>
      </c>
      <c r="O795" s="15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6"/>
    </row>
    <row r="796" spans="1:65">
      <c r="A796" s="30"/>
      <c r="B796" s="3" t="s">
        <v>239</v>
      </c>
      <c r="C796" s="29"/>
      <c r="D796" s="11">
        <v>259</v>
      </c>
      <c r="E796" s="11" t="s">
        <v>736</v>
      </c>
      <c r="F796" s="11" t="s">
        <v>736</v>
      </c>
      <c r="G796" s="11" t="s">
        <v>736</v>
      </c>
      <c r="H796" s="11">
        <v>4.4000000000000004</v>
      </c>
      <c r="I796" s="11">
        <v>2</v>
      </c>
      <c r="J796" s="11">
        <v>6.1705000000000005</v>
      </c>
      <c r="K796" s="11">
        <v>5</v>
      </c>
      <c r="L796" s="11" t="s">
        <v>736</v>
      </c>
      <c r="M796" s="11" t="s">
        <v>736</v>
      </c>
      <c r="N796" s="11">
        <v>5.9999999999999991</v>
      </c>
      <c r="O796" s="15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6"/>
    </row>
    <row r="797" spans="1:65">
      <c r="A797" s="30"/>
      <c r="B797" s="3" t="s">
        <v>240</v>
      </c>
      <c r="C797" s="29"/>
      <c r="D797" s="23">
        <v>1.3784048752090221</v>
      </c>
      <c r="E797" s="23" t="s">
        <v>736</v>
      </c>
      <c r="F797" s="23" t="s">
        <v>736</v>
      </c>
      <c r="G797" s="23" t="s">
        <v>736</v>
      </c>
      <c r="H797" s="23">
        <v>6.3245553203367652E-2</v>
      </c>
      <c r="I797" s="23">
        <v>0.40824829046386274</v>
      </c>
      <c r="J797" s="23">
        <v>7.3890910582200195E-2</v>
      </c>
      <c r="K797" s="23">
        <v>0.83666002653407556</v>
      </c>
      <c r="L797" s="23" t="s">
        <v>736</v>
      </c>
      <c r="M797" s="23" t="s">
        <v>736</v>
      </c>
      <c r="N797" s="23">
        <v>0.40824829046386263</v>
      </c>
      <c r="O797" s="157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6"/>
    </row>
    <row r="798" spans="1:65">
      <c r="A798" s="30"/>
      <c r="B798" s="3" t="s">
        <v>87</v>
      </c>
      <c r="C798" s="29"/>
      <c r="D798" s="13">
        <v>5.3323206004217485E-3</v>
      </c>
      <c r="E798" s="13" t="s">
        <v>736</v>
      </c>
      <c r="F798" s="13" t="s">
        <v>736</v>
      </c>
      <c r="G798" s="13" t="s">
        <v>736</v>
      </c>
      <c r="H798" s="13">
        <v>1.4373989364401735E-2</v>
      </c>
      <c r="I798" s="13">
        <v>0.1884222879063982</v>
      </c>
      <c r="J798" s="13">
        <v>1.1978424929568819E-2</v>
      </c>
      <c r="K798" s="13">
        <v>0.15212000482437738</v>
      </c>
      <c r="L798" s="13" t="s">
        <v>736</v>
      </c>
      <c r="M798" s="13" t="s">
        <v>736</v>
      </c>
      <c r="N798" s="13">
        <v>6.998542122237647E-2</v>
      </c>
      <c r="O798" s="15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6"/>
    </row>
    <row r="799" spans="1:65">
      <c r="A799" s="30"/>
      <c r="B799" s="3" t="s">
        <v>241</v>
      </c>
      <c r="C799" s="29"/>
      <c r="D799" s="13">
        <v>46.210300429184549</v>
      </c>
      <c r="E799" s="13" t="s">
        <v>736</v>
      </c>
      <c r="F799" s="13" t="s">
        <v>736</v>
      </c>
      <c r="G799" s="13" t="s">
        <v>736</v>
      </c>
      <c r="H799" s="13">
        <v>-0.1964204182266458</v>
      </c>
      <c r="I799" s="13">
        <v>-0.60429793321766656</v>
      </c>
      <c r="J799" s="13">
        <v>0.1265942227498249</v>
      </c>
      <c r="K799" s="13">
        <v>4.474477216692474E-3</v>
      </c>
      <c r="L799" s="13" t="s">
        <v>736</v>
      </c>
      <c r="M799" s="13" t="s">
        <v>736</v>
      </c>
      <c r="N799" s="13">
        <v>6.53517182601282E-2</v>
      </c>
      <c r="O799" s="15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6"/>
    </row>
    <row r="800" spans="1:65">
      <c r="A800" s="30"/>
      <c r="B800" s="46" t="s">
        <v>242</v>
      </c>
      <c r="C800" s="47"/>
      <c r="D800" s="45">
        <v>146.27000000000001</v>
      </c>
      <c r="E800" s="45">
        <v>0</v>
      </c>
      <c r="F800" s="45">
        <v>0</v>
      </c>
      <c r="G800" s="45">
        <v>2.88</v>
      </c>
      <c r="H800" s="45">
        <v>0.35</v>
      </c>
      <c r="I800" s="45">
        <v>1.63</v>
      </c>
      <c r="J800" s="45">
        <v>0.67</v>
      </c>
      <c r="K800" s="45">
        <v>0.28999999999999998</v>
      </c>
      <c r="L800" s="45">
        <v>1.44</v>
      </c>
      <c r="M800" s="45">
        <v>1.44</v>
      </c>
      <c r="N800" s="45">
        <v>0.48</v>
      </c>
      <c r="O800" s="15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6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BM801" s="56"/>
    </row>
    <row r="802" spans="1:65" ht="15">
      <c r="B802" s="8" t="s">
        <v>645</v>
      </c>
      <c r="BM802" s="28" t="s">
        <v>279</v>
      </c>
    </row>
    <row r="803" spans="1:65" ht="15">
      <c r="A803" s="25" t="s">
        <v>61</v>
      </c>
      <c r="B803" s="18" t="s">
        <v>114</v>
      </c>
      <c r="C803" s="15" t="s">
        <v>115</v>
      </c>
      <c r="D803" s="16" t="s">
        <v>234</v>
      </c>
      <c r="E803" s="17" t="s">
        <v>234</v>
      </c>
      <c r="F803" s="17" t="s">
        <v>234</v>
      </c>
      <c r="G803" s="157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235</v>
      </c>
      <c r="C804" s="9" t="s">
        <v>235</v>
      </c>
      <c r="D804" s="154" t="s">
        <v>246</v>
      </c>
      <c r="E804" s="156" t="s">
        <v>253</v>
      </c>
      <c r="F804" s="156" t="s">
        <v>259</v>
      </c>
      <c r="G804" s="157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326</v>
      </c>
      <c r="E805" s="11" t="s">
        <v>326</v>
      </c>
      <c r="F805" s="11" t="s">
        <v>103</v>
      </c>
      <c r="G805" s="157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/>
      <c r="C806" s="9"/>
      <c r="D806" s="26"/>
      <c r="E806" s="26"/>
      <c r="F806" s="26"/>
      <c r="G806" s="157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8">
        <v>1</v>
      </c>
      <c r="C807" s="14">
        <v>1</v>
      </c>
      <c r="D807" s="229">
        <v>25</v>
      </c>
      <c r="E807" s="229">
        <v>21</v>
      </c>
      <c r="F807" s="242" t="s">
        <v>289</v>
      </c>
      <c r="G807" s="211"/>
      <c r="H807" s="212"/>
      <c r="I807" s="212"/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  <c r="AH807" s="212"/>
      <c r="AI807" s="212"/>
      <c r="AJ807" s="212"/>
      <c r="AK807" s="212"/>
      <c r="AL807" s="212"/>
      <c r="AM807" s="212"/>
      <c r="AN807" s="212"/>
      <c r="AO807" s="212"/>
      <c r="AP807" s="212"/>
      <c r="AQ807" s="212"/>
      <c r="AR807" s="212"/>
      <c r="AS807" s="212"/>
      <c r="AT807" s="212"/>
      <c r="AU807" s="212"/>
      <c r="AV807" s="212"/>
      <c r="AW807" s="212"/>
      <c r="AX807" s="212"/>
      <c r="AY807" s="212"/>
      <c r="AZ807" s="212"/>
      <c r="BA807" s="212"/>
      <c r="BB807" s="212"/>
      <c r="BC807" s="212"/>
      <c r="BD807" s="212"/>
      <c r="BE807" s="212"/>
      <c r="BF807" s="212"/>
      <c r="BG807" s="212"/>
      <c r="BH807" s="212"/>
      <c r="BI807" s="212"/>
      <c r="BJ807" s="212"/>
      <c r="BK807" s="212"/>
      <c r="BL807" s="212"/>
      <c r="BM807" s="213">
        <v>1</v>
      </c>
    </row>
    <row r="808" spans="1:65">
      <c r="A808" s="30"/>
      <c r="B808" s="19">
        <v>1</v>
      </c>
      <c r="C808" s="9">
        <v>2</v>
      </c>
      <c r="D808" s="217">
        <v>22</v>
      </c>
      <c r="E808" s="217">
        <v>20</v>
      </c>
      <c r="F808" s="217">
        <v>20.660643832297268</v>
      </c>
      <c r="G808" s="211"/>
      <c r="H808" s="212"/>
      <c r="I808" s="212"/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  <c r="AH808" s="212"/>
      <c r="AI808" s="212"/>
      <c r="AJ808" s="212"/>
      <c r="AK808" s="212"/>
      <c r="AL808" s="212"/>
      <c r="AM808" s="212"/>
      <c r="AN808" s="212"/>
      <c r="AO808" s="212"/>
      <c r="AP808" s="212"/>
      <c r="AQ808" s="212"/>
      <c r="AR808" s="212"/>
      <c r="AS808" s="212"/>
      <c r="AT808" s="212"/>
      <c r="AU808" s="212"/>
      <c r="AV808" s="212"/>
      <c r="AW808" s="212"/>
      <c r="AX808" s="212"/>
      <c r="AY808" s="212"/>
      <c r="AZ808" s="212"/>
      <c r="BA808" s="212"/>
      <c r="BB808" s="212"/>
      <c r="BC808" s="212"/>
      <c r="BD808" s="212"/>
      <c r="BE808" s="212"/>
      <c r="BF808" s="212"/>
      <c r="BG808" s="212"/>
      <c r="BH808" s="212"/>
      <c r="BI808" s="212"/>
      <c r="BJ808" s="212"/>
      <c r="BK808" s="212"/>
      <c r="BL808" s="212"/>
      <c r="BM808" s="213">
        <v>11</v>
      </c>
    </row>
    <row r="809" spans="1:65">
      <c r="A809" s="30"/>
      <c r="B809" s="19">
        <v>1</v>
      </c>
      <c r="C809" s="9">
        <v>3</v>
      </c>
      <c r="D809" s="217">
        <v>19</v>
      </c>
      <c r="E809" s="217">
        <v>19</v>
      </c>
      <c r="F809" s="217">
        <v>22.045338741294369</v>
      </c>
      <c r="G809" s="211"/>
      <c r="H809" s="212"/>
      <c r="I809" s="212"/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  <c r="AH809" s="212"/>
      <c r="AI809" s="212"/>
      <c r="AJ809" s="212"/>
      <c r="AK809" s="212"/>
      <c r="AL809" s="212"/>
      <c r="AM809" s="212"/>
      <c r="AN809" s="212"/>
      <c r="AO809" s="212"/>
      <c r="AP809" s="212"/>
      <c r="AQ809" s="212"/>
      <c r="AR809" s="212"/>
      <c r="AS809" s="212"/>
      <c r="AT809" s="212"/>
      <c r="AU809" s="212"/>
      <c r="AV809" s="212"/>
      <c r="AW809" s="212"/>
      <c r="AX809" s="212"/>
      <c r="AY809" s="212"/>
      <c r="AZ809" s="212"/>
      <c r="BA809" s="212"/>
      <c r="BB809" s="212"/>
      <c r="BC809" s="212"/>
      <c r="BD809" s="212"/>
      <c r="BE809" s="212"/>
      <c r="BF809" s="212"/>
      <c r="BG809" s="212"/>
      <c r="BH809" s="212"/>
      <c r="BI809" s="212"/>
      <c r="BJ809" s="212"/>
      <c r="BK809" s="212"/>
      <c r="BL809" s="212"/>
      <c r="BM809" s="213">
        <v>16</v>
      </c>
    </row>
    <row r="810" spans="1:65">
      <c r="A810" s="30"/>
      <c r="B810" s="19">
        <v>1</v>
      </c>
      <c r="C810" s="9">
        <v>4</v>
      </c>
      <c r="D810" s="217">
        <v>26</v>
      </c>
      <c r="E810" s="217">
        <v>12</v>
      </c>
      <c r="F810" s="217">
        <v>22.821640902208866</v>
      </c>
      <c r="G810" s="211"/>
      <c r="H810" s="212"/>
      <c r="I810" s="212"/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  <c r="AH810" s="212"/>
      <c r="AI810" s="212"/>
      <c r="AJ810" s="212"/>
      <c r="AK810" s="212"/>
      <c r="AL810" s="212"/>
      <c r="AM810" s="212"/>
      <c r="AN810" s="212"/>
      <c r="AO810" s="212"/>
      <c r="AP810" s="212"/>
      <c r="AQ810" s="212"/>
      <c r="AR810" s="212"/>
      <c r="AS810" s="212"/>
      <c r="AT810" s="212"/>
      <c r="AU810" s="212"/>
      <c r="AV810" s="212"/>
      <c r="AW810" s="212"/>
      <c r="AX810" s="212"/>
      <c r="AY810" s="212"/>
      <c r="AZ810" s="212"/>
      <c r="BA810" s="212"/>
      <c r="BB810" s="212"/>
      <c r="BC810" s="212"/>
      <c r="BD810" s="212"/>
      <c r="BE810" s="212"/>
      <c r="BF810" s="212"/>
      <c r="BG810" s="212"/>
      <c r="BH810" s="212"/>
      <c r="BI810" s="212"/>
      <c r="BJ810" s="212"/>
      <c r="BK810" s="212"/>
      <c r="BL810" s="212"/>
      <c r="BM810" s="213">
        <v>20.575370457811299</v>
      </c>
    </row>
    <row r="811" spans="1:65">
      <c r="A811" s="30"/>
      <c r="B811" s="19">
        <v>1</v>
      </c>
      <c r="C811" s="9">
        <v>5</v>
      </c>
      <c r="D811" s="217">
        <v>21</v>
      </c>
      <c r="E811" s="217">
        <v>11</v>
      </c>
      <c r="F811" s="217">
        <v>20.691895451504667</v>
      </c>
      <c r="G811" s="211"/>
      <c r="H811" s="212"/>
      <c r="I811" s="212"/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  <c r="AH811" s="212"/>
      <c r="AI811" s="212"/>
      <c r="AJ811" s="212"/>
      <c r="AK811" s="212"/>
      <c r="AL811" s="212"/>
      <c r="AM811" s="212"/>
      <c r="AN811" s="212"/>
      <c r="AO811" s="212"/>
      <c r="AP811" s="212"/>
      <c r="AQ811" s="212"/>
      <c r="AR811" s="212"/>
      <c r="AS811" s="212"/>
      <c r="AT811" s="212"/>
      <c r="AU811" s="212"/>
      <c r="AV811" s="212"/>
      <c r="AW811" s="212"/>
      <c r="AX811" s="212"/>
      <c r="AY811" s="212"/>
      <c r="AZ811" s="212"/>
      <c r="BA811" s="212"/>
      <c r="BB811" s="212"/>
      <c r="BC811" s="212"/>
      <c r="BD811" s="212"/>
      <c r="BE811" s="212"/>
      <c r="BF811" s="212"/>
      <c r="BG811" s="212"/>
      <c r="BH811" s="212"/>
      <c r="BI811" s="212"/>
      <c r="BJ811" s="212"/>
      <c r="BK811" s="212"/>
      <c r="BL811" s="212"/>
      <c r="BM811" s="213">
        <v>17</v>
      </c>
    </row>
    <row r="812" spans="1:65">
      <c r="A812" s="30"/>
      <c r="B812" s="19">
        <v>1</v>
      </c>
      <c r="C812" s="9">
        <v>6</v>
      </c>
      <c r="D812" s="217">
        <v>23</v>
      </c>
      <c r="E812" s="217">
        <v>22</v>
      </c>
      <c r="F812" s="217">
        <v>21.577704606531068</v>
      </c>
      <c r="G812" s="211"/>
      <c r="H812" s="212"/>
      <c r="I812" s="212"/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  <c r="AH812" s="212"/>
      <c r="AI812" s="212"/>
      <c r="AJ812" s="212"/>
      <c r="AK812" s="212"/>
      <c r="AL812" s="212"/>
      <c r="AM812" s="212"/>
      <c r="AN812" s="212"/>
      <c r="AO812" s="212"/>
      <c r="AP812" s="212"/>
      <c r="AQ812" s="212"/>
      <c r="AR812" s="212"/>
      <c r="AS812" s="212"/>
      <c r="AT812" s="212"/>
      <c r="AU812" s="212"/>
      <c r="AV812" s="212"/>
      <c r="AW812" s="212"/>
      <c r="AX812" s="212"/>
      <c r="AY812" s="212"/>
      <c r="AZ812" s="212"/>
      <c r="BA812" s="212"/>
      <c r="BB812" s="212"/>
      <c r="BC812" s="212"/>
      <c r="BD812" s="212"/>
      <c r="BE812" s="212"/>
      <c r="BF812" s="212"/>
      <c r="BG812" s="212"/>
      <c r="BH812" s="212"/>
      <c r="BI812" s="212"/>
      <c r="BJ812" s="212"/>
      <c r="BK812" s="212"/>
      <c r="BL812" s="212"/>
      <c r="BM812" s="215"/>
    </row>
    <row r="813" spans="1:65">
      <c r="A813" s="30"/>
      <c r="B813" s="20" t="s">
        <v>238</v>
      </c>
      <c r="C813" s="12"/>
      <c r="D813" s="216">
        <v>22.666666666666668</v>
      </c>
      <c r="E813" s="216">
        <v>17.5</v>
      </c>
      <c r="F813" s="216">
        <v>21.559444706767248</v>
      </c>
      <c r="G813" s="211"/>
      <c r="H813" s="212"/>
      <c r="I813" s="212"/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  <c r="AH813" s="212"/>
      <c r="AI813" s="212"/>
      <c r="AJ813" s="212"/>
      <c r="AK813" s="212"/>
      <c r="AL813" s="212"/>
      <c r="AM813" s="212"/>
      <c r="AN813" s="212"/>
      <c r="AO813" s="212"/>
      <c r="AP813" s="212"/>
      <c r="AQ813" s="212"/>
      <c r="AR813" s="212"/>
      <c r="AS813" s="212"/>
      <c r="AT813" s="212"/>
      <c r="AU813" s="212"/>
      <c r="AV813" s="212"/>
      <c r="AW813" s="212"/>
      <c r="AX813" s="212"/>
      <c r="AY813" s="212"/>
      <c r="AZ813" s="212"/>
      <c r="BA813" s="212"/>
      <c r="BB813" s="212"/>
      <c r="BC813" s="212"/>
      <c r="BD813" s="212"/>
      <c r="BE813" s="212"/>
      <c r="BF813" s="212"/>
      <c r="BG813" s="212"/>
      <c r="BH813" s="212"/>
      <c r="BI813" s="212"/>
      <c r="BJ813" s="212"/>
      <c r="BK813" s="212"/>
      <c r="BL813" s="212"/>
      <c r="BM813" s="215"/>
    </row>
    <row r="814" spans="1:65">
      <c r="A814" s="30"/>
      <c r="B814" s="3" t="s">
        <v>239</v>
      </c>
      <c r="C814" s="29"/>
      <c r="D814" s="217">
        <v>22.5</v>
      </c>
      <c r="E814" s="217">
        <v>19.5</v>
      </c>
      <c r="F814" s="217">
        <v>21.577704606531068</v>
      </c>
      <c r="G814" s="211"/>
      <c r="H814" s="212"/>
      <c r="I814" s="212"/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  <c r="AH814" s="212"/>
      <c r="AI814" s="212"/>
      <c r="AJ814" s="212"/>
      <c r="AK814" s="212"/>
      <c r="AL814" s="212"/>
      <c r="AM814" s="212"/>
      <c r="AN814" s="212"/>
      <c r="AO814" s="212"/>
      <c r="AP814" s="212"/>
      <c r="AQ814" s="212"/>
      <c r="AR814" s="212"/>
      <c r="AS814" s="212"/>
      <c r="AT814" s="212"/>
      <c r="AU814" s="212"/>
      <c r="AV814" s="212"/>
      <c r="AW814" s="212"/>
      <c r="AX814" s="212"/>
      <c r="AY814" s="212"/>
      <c r="AZ814" s="212"/>
      <c r="BA814" s="212"/>
      <c r="BB814" s="212"/>
      <c r="BC814" s="212"/>
      <c r="BD814" s="212"/>
      <c r="BE814" s="212"/>
      <c r="BF814" s="212"/>
      <c r="BG814" s="212"/>
      <c r="BH814" s="212"/>
      <c r="BI814" s="212"/>
      <c r="BJ814" s="212"/>
      <c r="BK814" s="212"/>
      <c r="BL814" s="212"/>
      <c r="BM814" s="215"/>
    </row>
    <row r="815" spans="1:65">
      <c r="A815" s="30"/>
      <c r="B815" s="3" t="s">
        <v>240</v>
      </c>
      <c r="C815" s="29"/>
      <c r="D815" s="217">
        <v>2.581988897471617</v>
      </c>
      <c r="E815" s="217">
        <v>4.7644516998286379</v>
      </c>
      <c r="F815" s="217">
        <v>0.92060447462121098</v>
      </c>
      <c r="G815" s="211"/>
      <c r="H815" s="212"/>
      <c r="I815" s="212"/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  <c r="AH815" s="212"/>
      <c r="AI815" s="212"/>
      <c r="AJ815" s="212"/>
      <c r="AK815" s="212"/>
      <c r="AL815" s="212"/>
      <c r="AM815" s="212"/>
      <c r="AN815" s="212"/>
      <c r="AO815" s="212"/>
      <c r="AP815" s="212"/>
      <c r="AQ815" s="212"/>
      <c r="AR815" s="212"/>
      <c r="AS815" s="212"/>
      <c r="AT815" s="212"/>
      <c r="AU815" s="212"/>
      <c r="AV815" s="212"/>
      <c r="AW815" s="212"/>
      <c r="AX815" s="212"/>
      <c r="AY815" s="212"/>
      <c r="AZ815" s="212"/>
      <c r="BA815" s="212"/>
      <c r="BB815" s="212"/>
      <c r="BC815" s="212"/>
      <c r="BD815" s="212"/>
      <c r="BE815" s="212"/>
      <c r="BF815" s="212"/>
      <c r="BG815" s="212"/>
      <c r="BH815" s="212"/>
      <c r="BI815" s="212"/>
      <c r="BJ815" s="212"/>
      <c r="BK815" s="212"/>
      <c r="BL815" s="212"/>
      <c r="BM815" s="215"/>
    </row>
    <row r="816" spans="1:65">
      <c r="A816" s="30"/>
      <c r="B816" s="3" t="s">
        <v>87</v>
      </c>
      <c r="C816" s="29"/>
      <c r="D816" s="13">
        <v>0.11391127488845368</v>
      </c>
      <c r="E816" s="13">
        <v>0.27225438284735076</v>
      </c>
      <c r="F816" s="13">
        <v>4.2700750744857748E-2</v>
      </c>
      <c r="G816" s="157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6"/>
    </row>
    <row r="817" spans="1:65">
      <c r="A817" s="30"/>
      <c r="B817" s="3" t="s">
        <v>241</v>
      </c>
      <c r="C817" s="29"/>
      <c r="D817" s="13">
        <v>0.10164075602640832</v>
      </c>
      <c r="E817" s="13">
        <v>-0.14946853395019943</v>
      </c>
      <c r="F817" s="13">
        <v>4.7827777923791892E-2</v>
      </c>
      <c r="G817" s="157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6"/>
    </row>
    <row r="818" spans="1:65">
      <c r="A818" s="30"/>
      <c r="B818" s="46" t="s">
        <v>242</v>
      </c>
      <c r="C818" s="47"/>
      <c r="D818" s="45">
        <v>0.96</v>
      </c>
      <c r="E818" s="45">
        <v>0.67</v>
      </c>
      <c r="F818" s="45">
        <v>0</v>
      </c>
      <c r="G818" s="157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6"/>
    </row>
    <row r="819" spans="1:65">
      <c r="B819" s="31"/>
      <c r="C819" s="20"/>
      <c r="D819" s="20"/>
      <c r="E819" s="20"/>
      <c r="F819" s="20"/>
      <c r="BM819" s="56"/>
    </row>
    <row r="820" spans="1:65" ht="15">
      <c r="B820" s="8" t="s">
        <v>646</v>
      </c>
      <c r="BM820" s="28" t="s">
        <v>67</v>
      </c>
    </row>
    <row r="821" spans="1:65" ht="15">
      <c r="A821" s="25" t="s">
        <v>62</v>
      </c>
      <c r="B821" s="18" t="s">
        <v>114</v>
      </c>
      <c r="C821" s="15" t="s">
        <v>115</v>
      </c>
      <c r="D821" s="16" t="s">
        <v>234</v>
      </c>
      <c r="E821" s="17" t="s">
        <v>234</v>
      </c>
      <c r="F821" s="17" t="s">
        <v>234</v>
      </c>
      <c r="G821" s="17" t="s">
        <v>234</v>
      </c>
      <c r="H821" s="17" t="s">
        <v>234</v>
      </c>
      <c r="I821" s="17" t="s">
        <v>234</v>
      </c>
      <c r="J821" s="17" t="s">
        <v>234</v>
      </c>
      <c r="K821" s="17" t="s">
        <v>234</v>
      </c>
      <c r="L821" s="17" t="s">
        <v>234</v>
      </c>
      <c r="M821" s="17" t="s">
        <v>234</v>
      </c>
      <c r="N821" s="17" t="s">
        <v>234</v>
      </c>
      <c r="O821" s="17" t="s">
        <v>234</v>
      </c>
      <c r="P821" s="17" t="s">
        <v>234</v>
      </c>
      <c r="Q821" s="17" t="s">
        <v>234</v>
      </c>
      <c r="R821" s="17" t="s">
        <v>234</v>
      </c>
      <c r="S821" s="17" t="s">
        <v>234</v>
      </c>
      <c r="T821" s="157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235</v>
      </c>
      <c r="C822" s="9" t="s">
        <v>235</v>
      </c>
      <c r="D822" s="154" t="s">
        <v>246</v>
      </c>
      <c r="E822" s="156" t="s">
        <v>247</v>
      </c>
      <c r="F822" s="156" t="s">
        <v>248</v>
      </c>
      <c r="G822" s="156" t="s">
        <v>249</v>
      </c>
      <c r="H822" s="156" t="s">
        <v>250</v>
      </c>
      <c r="I822" s="156" t="s">
        <v>251</v>
      </c>
      <c r="J822" s="156" t="s">
        <v>252</v>
      </c>
      <c r="K822" s="156" t="s">
        <v>253</v>
      </c>
      <c r="L822" s="156" t="s">
        <v>254</v>
      </c>
      <c r="M822" s="156" t="s">
        <v>256</v>
      </c>
      <c r="N822" s="156" t="s">
        <v>259</v>
      </c>
      <c r="O822" s="156" t="s">
        <v>264</v>
      </c>
      <c r="P822" s="156" t="s">
        <v>267</v>
      </c>
      <c r="Q822" s="156" t="s">
        <v>269</v>
      </c>
      <c r="R822" s="156" t="s">
        <v>270</v>
      </c>
      <c r="S822" s="156" t="s">
        <v>271</v>
      </c>
      <c r="T822" s="157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1</v>
      </c>
    </row>
    <row r="823" spans="1:65">
      <c r="A823" s="30"/>
      <c r="B823" s="19"/>
      <c r="C823" s="9"/>
      <c r="D823" s="10" t="s">
        <v>326</v>
      </c>
      <c r="E823" s="11" t="s">
        <v>104</v>
      </c>
      <c r="F823" s="11" t="s">
        <v>104</v>
      </c>
      <c r="G823" s="11" t="s">
        <v>104</v>
      </c>
      <c r="H823" s="11" t="s">
        <v>104</v>
      </c>
      <c r="I823" s="11" t="s">
        <v>104</v>
      </c>
      <c r="J823" s="11" t="s">
        <v>104</v>
      </c>
      <c r="K823" s="11" t="s">
        <v>326</v>
      </c>
      <c r="L823" s="11" t="s">
        <v>104</v>
      </c>
      <c r="M823" s="11" t="s">
        <v>104</v>
      </c>
      <c r="N823" s="11" t="s">
        <v>104</v>
      </c>
      <c r="O823" s="11" t="s">
        <v>103</v>
      </c>
      <c r="P823" s="11" t="s">
        <v>104</v>
      </c>
      <c r="Q823" s="11" t="s">
        <v>104</v>
      </c>
      <c r="R823" s="11" t="s">
        <v>104</v>
      </c>
      <c r="S823" s="11" t="s">
        <v>104</v>
      </c>
      <c r="T823" s="157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157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</v>
      </c>
    </row>
    <row r="825" spans="1:65">
      <c r="A825" s="30"/>
      <c r="B825" s="18">
        <v>1</v>
      </c>
      <c r="C825" s="14">
        <v>1</v>
      </c>
      <c r="D825" s="21">
        <v>29.600000000000005</v>
      </c>
      <c r="E825" s="21" t="s">
        <v>336</v>
      </c>
      <c r="F825" s="21">
        <v>28.09</v>
      </c>
      <c r="G825" s="21">
        <v>31.69</v>
      </c>
      <c r="H825" s="21">
        <v>29.92</v>
      </c>
      <c r="I825" s="21">
        <v>30.01</v>
      </c>
      <c r="J825" s="21">
        <v>29.92</v>
      </c>
      <c r="K825" s="21">
        <v>29.7</v>
      </c>
      <c r="L825" s="21">
        <v>29.7</v>
      </c>
      <c r="M825" s="21">
        <v>29.7</v>
      </c>
      <c r="N825" s="21">
        <v>29.466869948198017</v>
      </c>
      <c r="O825" s="21">
        <v>27.837299999999999</v>
      </c>
      <c r="P825" s="158">
        <v>27.1</v>
      </c>
      <c r="Q825" s="21">
        <v>31.1</v>
      </c>
      <c r="R825" s="21">
        <v>28.360000000000003</v>
      </c>
      <c r="S825" s="21">
        <v>28.999999999999996</v>
      </c>
      <c r="T825" s="157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1">
        <v>28.6</v>
      </c>
      <c r="E826" s="11" t="s">
        <v>336</v>
      </c>
      <c r="F826" s="11">
        <v>28.28</v>
      </c>
      <c r="G826" s="11">
        <v>29.78</v>
      </c>
      <c r="H826" s="11">
        <v>29.68</v>
      </c>
      <c r="I826" s="11">
        <v>29.31</v>
      </c>
      <c r="J826" s="11">
        <v>29.92</v>
      </c>
      <c r="K826" s="11">
        <v>29.799999999999997</v>
      </c>
      <c r="L826" s="11">
        <v>29.799999999999997</v>
      </c>
      <c r="M826" s="11">
        <v>30.599999999999998</v>
      </c>
      <c r="N826" s="11">
        <v>28.511160116304087</v>
      </c>
      <c r="O826" s="11">
        <v>29.218800000000002</v>
      </c>
      <c r="P826" s="11">
        <v>28.300000000000004</v>
      </c>
      <c r="Q826" s="11">
        <v>31.2</v>
      </c>
      <c r="R826" s="11">
        <v>28.34</v>
      </c>
      <c r="S826" s="11">
        <v>29.799999999999997</v>
      </c>
      <c r="T826" s="157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 t="e">
        <v>#N/A</v>
      </c>
    </row>
    <row r="827" spans="1:65">
      <c r="A827" s="30"/>
      <c r="B827" s="19">
        <v>1</v>
      </c>
      <c r="C827" s="9">
        <v>3</v>
      </c>
      <c r="D827" s="11">
        <v>29.299999999999997</v>
      </c>
      <c r="E827" s="11" t="s">
        <v>336</v>
      </c>
      <c r="F827" s="11">
        <v>28.19</v>
      </c>
      <c r="G827" s="11">
        <v>29.59</v>
      </c>
      <c r="H827" s="11">
        <v>29.4</v>
      </c>
      <c r="I827" s="11">
        <v>29.4</v>
      </c>
      <c r="J827" s="11">
        <v>30.2</v>
      </c>
      <c r="K827" s="11">
        <v>29.5</v>
      </c>
      <c r="L827" s="11">
        <v>30.099999999999998</v>
      </c>
      <c r="M827" s="11">
        <v>29.100000000000005</v>
      </c>
      <c r="N827" s="11">
        <v>29.151841829148335</v>
      </c>
      <c r="O827" s="11">
        <v>27.333299999999998</v>
      </c>
      <c r="P827" s="11">
        <v>29.299999999999997</v>
      </c>
      <c r="Q827" s="11">
        <v>31.4</v>
      </c>
      <c r="R827" s="11">
        <v>28.02</v>
      </c>
      <c r="S827" s="11">
        <v>29.600000000000005</v>
      </c>
      <c r="T827" s="157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1">
        <v>28.6</v>
      </c>
      <c r="E828" s="11" t="s">
        <v>336</v>
      </c>
      <c r="F828" s="11">
        <v>28.42</v>
      </c>
      <c r="G828" s="11">
        <v>30.29</v>
      </c>
      <c r="H828" s="11">
        <v>29.59</v>
      </c>
      <c r="I828" s="11">
        <v>30.1</v>
      </c>
      <c r="J828" s="11">
        <v>30.62</v>
      </c>
      <c r="K828" s="11">
        <v>28.9</v>
      </c>
      <c r="L828" s="11">
        <v>30.2</v>
      </c>
      <c r="M828" s="11">
        <v>30.8</v>
      </c>
      <c r="N828" s="11">
        <v>28.149796703701206</v>
      </c>
      <c r="O828" s="11">
        <v>28.8721</v>
      </c>
      <c r="P828" s="11">
        <v>28.499999999999996</v>
      </c>
      <c r="Q828" s="11">
        <v>31.1</v>
      </c>
      <c r="R828" s="11">
        <v>28.51</v>
      </c>
      <c r="S828" s="11">
        <v>30.9</v>
      </c>
      <c r="T828" s="157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29.472977846067572</v>
      </c>
    </row>
    <row r="829" spans="1:65">
      <c r="A829" s="30"/>
      <c r="B829" s="19">
        <v>1</v>
      </c>
      <c r="C829" s="9">
        <v>5</v>
      </c>
      <c r="D829" s="11">
        <v>29.4</v>
      </c>
      <c r="E829" s="11" t="s">
        <v>336</v>
      </c>
      <c r="F829" s="11">
        <v>28.42</v>
      </c>
      <c r="G829" s="11">
        <v>31.18</v>
      </c>
      <c r="H829" s="11">
        <v>30.1</v>
      </c>
      <c r="I829" s="11">
        <v>30.71</v>
      </c>
      <c r="J829" s="11">
        <v>29.78</v>
      </c>
      <c r="K829" s="11">
        <v>29.100000000000005</v>
      </c>
      <c r="L829" s="11">
        <v>29.7</v>
      </c>
      <c r="M829" s="11">
        <v>30.599999999999998</v>
      </c>
      <c r="N829" s="11">
        <v>30.055784280149673</v>
      </c>
      <c r="O829" s="11">
        <v>27.191100000000002</v>
      </c>
      <c r="P829" s="11">
        <v>28.6</v>
      </c>
      <c r="Q829" s="11">
        <v>31.1</v>
      </c>
      <c r="R829" s="11">
        <v>28.470000000000002</v>
      </c>
      <c r="S829" s="11">
        <v>29.799999999999997</v>
      </c>
      <c r="T829" s="157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157</v>
      </c>
    </row>
    <row r="830" spans="1:65">
      <c r="A830" s="30"/>
      <c r="B830" s="19">
        <v>1</v>
      </c>
      <c r="C830" s="9">
        <v>6</v>
      </c>
      <c r="D830" s="11">
        <v>29.799999999999997</v>
      </c>
      <c r="E830" s="11" t="s">
        <v>336</v>
      </c>
      <c r="F830" s="11">
        <v>28.28</v>
      </c>
      <c r="G830" s="11">
        <v>30.1</v>
      </c>
      <c r="H830" s="11">
        <v>29.5</v>
      </c>
      <c r="I830" s="11">
        <v>29.68</v>
      </c>
      <c r="J830" s="11">
        <v>30.81</v>
      </c>
      <c r="K830" s="11">
        <v>29.600000000000005</v>
      </c>
      <c r="L830" s="159">
        <v>28.7</v>
      </c>
      <c r="M830" s="11">
        <v>29.5</v>
      </c>
      <c r="N830" s="11">
        <v>29.457568302236588</v>
      </c>
      <c r="O830" s="11">
        <v>27.125100000000003</v>
      </c>
      <c r="P830" s="11">
        <v>28.7</v>
      </c>
      <c r="Q830" s="11">
        <v>31.6</v>
      </c>
      <c r="R830" s="11">
        <v>27.93</v>
      </c>
      <c r="S830" s="11">
        <v>29.299999999999997</v>
      </c>
      <c r="T830" s="157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6"/>
    </row>
    <row r="831" spans="1:65">
      <c r="A831" s="30"/>
      <c r="B831" s="20" t="s">
        <v>238</v>
      </c>
      <c r="C831" s="12"/>
      <c r="D831" s="22">
        <v>29.216666666666669</v>
      </c>
      <c r="E831" s="22" t="s">
        <v>736</v>
      </c>
      <c r="F831" s="22">
        <v>28.28</v>
      </c>
      <c r="G831" s="22">
        <v>30.438333333333333</v>
      </c>
      <c r="H831" s="22">
        <v>29.698333333333334</v>
      </c>
      <c r="I831" s="22">
        <v>29.868333333333336</v>
      </c>
      <c r="J831" s="22">
        <v>30.208333333333332</v>
      </c>
      <c r="K831" s="22">
        <v>29.433333333333334</v>
      </c>
      <c r="L831" s="22">
        <v>29.7</v>
      </c>
      <c r="M831" s="22">
        <v>30.05</v>
      </c>
      <c r="N831" s="22">
        <v>29.132170196622983</v>
      </c>
      <c r="O831" s="22">
        <v>27.929616666666664</v>
      </c>
      <c r="P831" s="22">
        <v>28.416666666666668</v>
      </c>
      <c r="Q831" s="22">
        <v>31.249999999999996</v>
      </c>
      <c r="R831" s="22">
        <v>28.271666666666672</v>
      </c>
      <c r="S831" s="22">
        <v>29.733333333333338</v>
      </c>
      <c r="T831" s="157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6"/>
    </row>
    <row r="832" spans="1:65">
      <c r="A832" s="30"/>
      <c r="B832" s="3" t="s">
        <v>239</v>
      </c>
      <c r="C832" s="29"/>
      <c r="D832" s="11">
        <v>29.349999999999998</v>
      </c>
      <c r="E832" s="11" t="s">
        <v>736</v>
      </c>
      <c r="F832" s="11">
        <v>28.28</v>
      </c>
      <c r="G832" s="11">
        <v>30.195</v>
      </c>
      <c r="H832" s="11">
        <v>29.634999999999998</v>
      </c>
      <c r="I832" s="11">
        <v>29.844999999999999</v>
      </c>
      <c r="J832" s="11">
        <v>30.060000000000002</v>
      </c>
      <c r="K832" s="11">
        <v>29.550000000000004</v>
      </c>
      <c r="L832" s="11">
        <v>29.75</v>
      </c>
      <c r="M832" s="11">
        <v>30.15</v>
      </c>
      <c r="N832" s="11">
        <v>29.30470506569246</v>
      </c>
      <c r="O832" s="11">
        <v>27.585299999999997</v>
      </c>
      <c r="P832" s="11">
        <v>28.549999999999997</v>
      </c>
      <c r="Q832" s="11">
        <v>31.15</v>
      </c>
      <c r="R832" s="11">
        <v>28.35</v>
      </c>
      <c r="S832" s="11">
        <v>29.700000000000003</v>
      </c>
      <c r="T832" s="157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6"/>
    </row>
    <row r="833" spans="1:65">
      <c r="A833" s="30"/>
      <c r="B833" s="3" t="s">
        <v>240</v>
      </c>
      <c r="C833" s="29"/>
      <c r="D833" s="23">
        <v>0.50760877323650133</v>
      </c>
      <c r="E833" s="23" t="s">
        <v>736</v>
      </c>
      <c r="F833" s="23">
        <v>0.12915107432770412</v>
      </c>
      <c r="G833" s="23">
        <v>0.82538273950129759</v>
      </c>
      <c r="H833" s="23">
        <v>0.2649087893344938</v>
      </c>
      <c r="I833" s="23">
        <v>0.51936178783836973</v>
      </c>
      <c r="J833" s="23">
        <v>0.41982933040304121</v>
      </c>
      <c r="K833" s="23">
        <v>0.35590260840104299</v>
      </c>
      <c r="L833" s="23">
        <v>0.53291650377896882</v>
      </c>
      <c r="M833" s="23">
        <v>0.7063993204979726</v>
      </c>
      <c r="N833" s="23">
        <v>0.69599841935300222</v>
      </c>
      <c r="O833" s="23">
        <v>0.90631543828110217</v>
      </c>
      <c r="P833" s="23">
        <v>0.72778201864752368</v>
      </c>
      <c r="Q833" s="23">
        <v>0.20736441353327689</v>
      </c>
      <c r="R833" s="23">
        <v>0.24028455353323733</v>
      </c>
      <c r="S833" s="23">
        <v>0.65012819248719489</v>
      </c>
      <c r="T833" s="221"/>
      <c r="U833" s="222"/>
      <c r="V833" s="222"/>
      <c r="W833" s="222"/>
      <c r="X833" s="222"/>
      <c r="Y833" s="222"/>
      <c r="Z833" s="222"/>
      <c r="AA833" s="222"/>
      <c r="AB833" s="222"/>
      <c r="AC833" s="222"/>
      <c r="AD833" s="222"/>
      <c r="AE833" s="222"/>
      <c r="AF833" s="222"/>
      <c r="AG833" s="222"/>
      <c r="AH833" s="222"/>
      <c r="AI833" s="222"/>
      <c r="AJ833" s="222"/>
      <c r="AK833" s="222"/>
      <c r="AL833" s="222"/>
      <c r="AM833" s="222"/>
      <c r="AN833" s="222"/>
      <c r="AO833" s="222"/>
      <c r="AP833" s="222"/>
      <c r="AQ833" s="222"/>
      <c r="AR833" s="222"/>
      <c r="AS833" s="222"/>
      <c r="AT833" s="222"/>
      <c r="AU833" s="222"/>
      <c r="AV833" s="222"/>
      <c r="AW833" s="222"/>
      <c r="AX833" s="222"/>
      <c r="AY833" s="222"/>
      <c r="AZ833" s="222"/>
      <c r="BA833" s="222"/>
      <c r="BB833" s="222"/>
      <c r="BC833" s="222"/>
      <c r="BD833" s="222"/>
      <c r="BE833" s="222"/>
      <c r="BF833" s="222"/>
      <c r="BG833" s="222"/>
      <c r="BH833" s="222"/>
      <c r="BI833" s="222"/>
      <c r="BJ833" s="222"/>
      <c r="BK833" s="222"/>
      <c r="BL833" s="222"/>
      <c r="BM833" s="57"/>
    </row>
    <row r="834" spans="1:65">
      <c r="A834" s="30"/>
      <c r="B834" s="3" t="s">
        <v>87</v>
      </c>
      <c r="C834" s="29"/>
      <c r="D834" s="13">
        <v>1.7373945461603011E-2</v>
      </c>
      <c r="E834" s="13" t="s">
        <v>736</v>
      </c>
      <c r="F834" s="13">
        <v>4.5668696721253219E-3</v>
      </c>
      <c r="G834" s="13">
        <v>2.7116554985532421E-2</v>
      </c>
      <c r="H834" s="13">
        <v>8.9199884168974838E-3</v>
      </c>
      <c r="I834" s="13">
        <v>1.7388375241505598E-2</v>
      </c>
      <c r="J834" s="13">
        <v>1.3897798523686881E-2</v>
      </c>
      <c r="K834" s="13">
        <v>1.2091821349978811E-2</v>
      </c>
      <c r="L834" s="13">
        <v>1.7943316625554505E-2</v>
      </c>
      <c r="M834" s="13">
        <v>2.3507464908418388E-2</v>
      </c>
      <c r="N834" s="13">
        <v>2.3891059768478311E-2</v>
      </c>
      <c r="O834" s="13">
        <v>3.244997770996149E-2</v>
      </c>
      <c r="P834" s="13">
        <v>2.561109743041139E-2</v>
      </c>
      <c r="Q834" s="13">
        <v>6.635661233064861E-3</v>
      </c>
      <c r="R834" s="13">
        <v>8.4991294063516097E-3</v>
      </c>
      <c r="S834" s="13">
        <v>2.1865297953605208E-2</v>
      </c>
      <c r="T834" s="157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6"/>
    </row>
    <row r="835" spans="1:65">
      <c r="A835" s="30"/>
      <c r="B835" s="3" t="s">
        <v>241</v>
      </c>
      <c r="C835" s="29"/>
      <c r="D835" s="13">
        <v>-8.6964805775504583E-3</v>
      </c>
      <c r="E835" s="13" t="s">
        <v>736</v>
      </c>
      <c r="F835" s="13">
        <v>-4.0477004132337568E-2</v>
      </c>
      <c r="G835" s="13">
        <v>3.275391758198487E-2</v>
      </c>
      <c r="H835" s="13">
        <v>7.6461729942172152E-3</v>
      </c>
      <c r="I835" s="13">
        <v>1.3414168372488211E-2</v>
      </c>
      <c r="J835" s="13">
        <v>2.4950159129029981E-2</v>
      </c>
      <c r="K835" s="13">
        <v>-1.3451139189699646E-3</v>
      </c>
      <c r="L835" s="13">
        <v>7.7027219685139592E-3</v>
      </c>
      <c r="M835" s="13">
        <v>1.9578006570836415E-2</v>
      </c>
      <c r="N835" s="13">
        <v>-1.1563393805151589E-2</v>
      </c>
      <c r="O835" s="13">
        <v>-5.2365294998748535E-2</v>
      </c>
      <c r="P835" s="13">
        <v>-3.5839988240002119E-2</v>
      </c>
      <c r="Q835" s="13">
        <v>6.0293268064513628E-2</v>
      </c>
      <c r="R835" s="13">
        <v>-4.0759749003821288E-2</v>
      </c>
      <c r="S835" s="13">
        <v>8.8337014544495052E-3</v>
      </c>
      <c r="T835" s="157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6"/>
    </row>
    <row r="836" spans="1:65">
      <c r="A836" s="30"/>
      <c r="B836" s="46" t="s">
        <v>242</v>
      </c>
      <c r="C836" s="47"/>
      <c r="D836" s="45">
        <v>0.64</v>
      </c>
      <c r="E836" s="45" t="s">
        <v>243</v>
      </c>
      <c r="F836" s="45">
        <v>1.89</v>
      </c>
      <c r="G836" s="45">
        <v>0.99</v>
      </c>
      <c r="H836" s="45">
        <v>0</v>
      </c>
      <c r="I836" s="45">
        <v>0.23</v>
      </c>
      <c r="J836" s="45">
        <v>0.67</v>
      </c>
      <c r="K836" s="45">
        <v>0.35</v>
      </c>
      <c r="L836" s="45">
        <v>0</v>
      </c>
      <c r="M836" s="45">
        <v>0.47</v>
      </c>
      <c r="N836" s="45">
        <v>0.76</v>
      </c>
      <c r="O836" s="45">
        <v>2.36</v>
      </c>
      <c r="P836" s="45">
        <v>1.71</v>
      </c>
      <c r="Q836" s="45">
        <v>2.06</v>
      </c>
      <c r="R836" s="45">
        <v>1.9</v>
      </c>
      <c r="S836" s="45">
        <v>0.04</v>
      </c>
      <c r="T836" s="157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6"/>
    </row>
    <row r="837" spans="1:65">
      <c r="B837" s="31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BM837" s="56"/>
    </row>
    <row r="838" spans="1:65" ht="15">
      <c r="B838" s="8" t="s">
        <v>647</v>
      </c>
      <c r="BM838" s="28" t="s">
        <v>67</v>
      </c>
    </row>
    <row r="839" spans="1:65" ht="15">
      <c r="A839" s="25" t="s">
        <v>12</v>
      </c>
      <c r="B839" s="18" t="s">
        <v>114</v>
      </c>
      <c r="C839" s="15" t="s">
        <v>115</v>
      </c>
      <c r="D839" s="16" t="s">
        <v>234</v>
      </c>
      <c r="E839" s="17" t="s">
        <v>234</v>
      </c>
      <c r="F839" s="17" t="s">
        <v>234</v>
      </c>
      <c r="G839" s="17" t="s">
        <v>234</v>
      </c>
      <c r="H839" s="17" t="s">
        <v>234</v>
      </c>
      <c r="I839" s="17" t="s">
        <v>234</v>
      </c>
      <c r="J839" s="17" t="s">
        <v>234</v>
      </c>
      <c r="K839" s="17" t="s">
        <v>234</v>
      </c>
      <c r="L839" s="157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235</v>
      </c>
      <c r="C840" s="9" t="s">
        <v>235</v>
      </c>
      <c r="D840" s="154" t="s">
        <v>246</v>
      </c>
      <c r="E840" s="156" t="s">
        <v>253</v>
      </c>
      <c r="F840" s="156" t="s">
        <v>254</v>
      </c>
      <c r="G840" s="156" t="s">
        <v>257</v>
      </c>
      <c r="H840" s="156" t="s">
        <v>263</v>
      </c>
      <c r="I840" s="156" t="s">
        <v>264</v>
      </c>
      <c r="J840" s="156" t="s">
        <v>266</v>
      </c>
      <c r="K840" s="156" t="s">
        <v>267</v>
      </c>
      <c r="L840" s="157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3</v>
      </c>
    </row>
    <row r="841" spans="1:65">
      <c r="A841" s="30"/>
      <c r="B841" s="19"/>
      <c r="C841" s="9"/>
      <c r="D841" s="10" t="s">
        <v>326</v>
      </c>
      <c r="E841" s="11" t="s">
        <v>326</v>
      </c>
      <c r="F841" s="11" t="s">
        <v>103</v>
      </c>
      <c r="G841" s="11" t="s">
        <v>326</v>
      </c>
      <c r="H841" s="11" t="s">
        <v>100</v>
      </c>
      <c r="I841" s="11" t="s">
        <v>103</v>
      </c>
      <c r="J841" s="11" t="s">
        <v>103</v>
      </c>
      <c r="K841" s="11" t="s">
        <v>103</v>
      </c>
      <c r="L841" s="157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</v>
      </c>
    </row>
    <row r="842" spans="1:65">
      <c r="A842" s="30"/>
      <c r="B842" s="19"/>
      <c r="C842" s="9"/>
      <c r="D842" s="26"/>
      <c r="E842" s="26"/>
      <c r="F842" s="26"/>
      <c r="G842" s="26"/>
      <c r="H842" s="26"/>
      <c r="I842" s="26"/>
      <c r="J842" s="26"/>
      <c r="K842" s="26"/>
      <c r="L842" s="157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</v>
      </c>
    </row>
    <row r="843" spans="1:65">
      <c r="A843" s="30"/>
      <c r="B843" s="18">
        <v>1</v>
      </c>
      <c r="C843" s="14">
        <v>1</v>
      </c>
      <c r="D843" s="21">
        <v>7.1</v>
      </c>
      <c r="E843" s="21">
        <v>6.7</v>
      </c>
      <c r="F843" s="21">
        <v>7</v>
      </c>
      <c r="G843" s="21">
        <v>6.9890299727962004</v>
      </c>
      <c r="H843" s="21">
        <v>7.1349999999999998</v>
      </c>
      <c r="I843" s="152">
        <v>11</v>
      </c>
      <c r="J843" s="21">
        <v>6.2446919999999997</v>
      </c>
      <c r="K843" s="21">
        <v>6.9</v>
      </c>
      <c r="L843" s="157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>
        <v>1</v>
      </c>
      <c r="C844" s="9">
        <v>2</v>
      </c>
      <c r="D844" s="159">
        <v>5.2</v>
      </c>
      <c r="E844" s="11">
        <v>6.4</v>
      </c>
      <c r="F844" s="11">
        <v>6.7</v>
      </c>
      <c r="G844" s="11">
        <v>6.45970021025754</v>
      </c>
      <c r="H844" s="11">
        <v>6.8380000000000001</v>
      </c>
      <c r="I844" s="153">
        <v>10</v>
      </c>
      <c r="J844" s="11">
        <v>6.8643215</v>
      </c>
      <c r="K844" s="11">
        <v>7.3</v>
      </c>
      <c r="L844" s="157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8</v>
      </c>
    </row>
    <row r="845" spans="1:65">
      <c r="A845" s="30"/>
      <c r="B845" s="19">
        <v>1</v>
      </c>
      <c r="C845" s="9">
        <v>3</v>
      </c>
      <c r="D845" s="11">
        <v>6.5</v>
      </c>
      <c r="E845" s="11">
        <v>6.3</v>
      </c>
      <c r="F845" s="11">
        <v>7.2</v>
      </c>
      <c r="G845" s="11">
        <v>6.5644004737891697</v>
      </c>
      <c r="H845" s="11">
        <v>7.0659999999999998</v>
      </c>
      <c r="I845" s="153">
        <v>8</v>
      </c>
      <c r="J845" s="11">
        <v>6.3967964999999998</v>
      </c>
      <c r="K845" s="11">
        <v>7.2</v>
      </c>
      <c r="L845" s="157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16</v>
      </c>
    </row>
    <row r="846" spans="1:65">
      <c r="A846" s="30"/>
      <c r="B846" s="19">
        <v>1</v>
      </c>
      <c r="C846" s="9">
        <v>4</v>
      </c>
      <c r="D846" s="11">
        <v>5.5</v>
      </c>
      <c r="E846" s="11">
        <v>6.3</v>
      </c>
      <c r="F846" s="11">
        <v>6.6</v>
      </c>
      <c r="G846" s="11">
        <v>6.61717153002673</v>
      </c>
      <c r="H846" s="11">
        <v>7.1680000000000001</v>
      </c>
      <c r="I846" s="153">
        <v>7</v>
      </c>
      <c r="J846" s="11">
        <v>6.2155990000000001</v>
      </c>
      <c r="K846" s="11">
        <v>7.1</v>
      </c>
      <c r="L846" s="157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6.7619748675432261</v>
      </c>
    </row>
    <row r="847" spans="1:65">
      <c r="A847" s="30"/>
      <c r="B847" s="19">
        <v>1</v>
      </c>
      <c r="C847" s="9">
        <v>5</v>
      </c>
      <c r="D847" s="11">
        <v>7.3</v>
      </c>
      <c r="E847" s="11">
        <v>6.4</v>
      </c>
      <c r="F847" s="11">
        <v>7.1</v>
      </c>
      <c r="G847" s="159">
        <v>7.3963016328722899</v>
      </c>
      <c r="H847" s="11">
        <v>7.1929999999999996</v>
      </c>
      <c r="I847" s="153">
        <v>11</v>
      </c>
      <c r="J847" s="11">
        <v>6.4660609999999998</v>
      </c>
      <c r="K847" s="11">
        <v>7</v>
      </c>
      <c r="L847" s="157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158</v>
      </c>
    </row>
    <row r="848" spans="1:65">
      <c r="A848" s="30"/>
      <c r="B848" s="19">
        <v>1</v>
      </c>
      <c r="C848" s="9">
        <v>6</v>
      </c>
      <c r="D848" s="11">
        <v>6.4</v>
      </c>
      <c r="E848" s="11">
        <v>6.7</v>
      </c>
      <c r="F848" s="11">
        <v>6.9</v>
      </c>
      <c r="G848" s="11">
        <v>6.7139523438099404</v>
      </c>
      <c r="H848" s="11">
        <v>7.1509999999999998</v>
      </c>
      <c r="I848" s="153">
        <v>9</v>
      </c>
      <c r="J848" s="11">
        <v>6.4913689999999997</v>
      </c>
      <c r="K848" s="11">
        <v>7.6</v>
      </c>
      <c r="L848" s="157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6"/>
    </row>
    <row r="849" spans="1:65">
      <c r="A849" s="30"/>
      <c r="B849" s="20" t="s">
        <v>238</v>
      </c>
      <c r="C849" s="12"/>
      <c r="D849" s="22">
        <v>6.333333333333333</v>
      </c>
      <c r="E849" s="22">
        <v>6.4666666666666677</v>
      </c>
      <c r="F849" s="22">
        <v>6.916666666666667</v>
      </c>
      <c r="G849" s="22">
        <v>6.7900926939253123</v>
      </c>
      <c r="H849" s="22">
        <v>7.0918333333333337</v>
      </c>
      <c r="I849" s="22">
        <v>9.3333333333333339</v>
      </c>
      <c r="J849" s="22">
        <v>6.4464731666666673</v>
      </c>
      <c r="K849" s="22">
        <v>7.1833333333333336</v>
      </c>
      <c r="L849" s="157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6"/>
    </row>
    <row r="850" spans="1:65">
      <c r="A850" s="30"/>
      <c r="B850" s="3" t="s">
        <v>239</v>
      </c>
      <c r="C850" s="29"/>
      <c r="D850" s="11">
        <v>6.45</v>
      </c>
      <c r="E850" s="11">
        <v>6.4</v>
      </c>
      <c r="F850" s="11">
        <v>6.95</v>
      </c>
      <c r="G850" s="11">
        <v>6.6655619369183352</v>
      </c>
      <c r="H850" s="11">
        <v>7.1429999999999998</v>
      </c>
      <c r="I850" s="11">
        <v>9.5</v>
      </c>
      <c r="J850" s="11">
        <v>6.4314287500000002</v>
      </c>
      <c r="K850" s="11">
        <v>7.15</v>
      </c>
      <c r="L850" s="157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6"/>
    </row>
    <row r="851" spans="1:65">
      <c r="A851" s="30"/>
      <c r="B851" s="3" t="s">
        <v>240</v>
      </c>
      <c r="C851" s="29"/>
      <c r="D851" s="23">
        <v>0.84063468086123261</v>
      </c>
      <c r="E851" s="23">
        <v>0.18618986725025263</v>
      </c>
      <c r="F851" s="23">
        <v>0.23166067138525409</v>
      </c>
      <c r="G851" s="23">
        <v>0.34723495558991346</v>
      </c>
      <c r="H851" s="23">
        <v>0.13152857737642659</v>
      </c>
      <c r="I851" s="23">
        <v>1.6329931618554543</v>
      </c>
      <c r="J851" s="23">
        <v>0.23387297406982852</v>
      </c>
      <c r="K851" s="23">
        <v>0.24832774042918881</v>
      </c>
      <c r="L851" s="221"/>
      <c r="M851" s="222"/>
      <c r="N851" s="222"/>
      <c r="O851" s="222"/>
      <c r="P851" s="222"/>
      <c r="Q851" s="222"/>
      <c r="R851" s="222"/>
      <c r="S851" s="222"/>
      <c r="T851" s="222"/>
      <c r="U851" s="222"/>
      <c r="V851" s="222"/>
      <c r="W851" s="222"/>
      <c r="X851" s="222"/>
      <c r="Y851" s="222"/>
      <c r="Z851" s="222"/>
      <c r="AA851" s="222"/>
      <c r="AB851" s="222"/>
      <c r="AC851" s="222"/>
      <c r="AD851" s="222"/>
      <c r="AE851" s="222"/>
      <c r="AF851" s="222"/>
      <c r="AG851" s="222"/>
      <c r="AH851" s="222"/>
      <c r="AI851" s="222"/>
      <c r="AJ851" s="222"/>
      <c r="AK851" s="222"/>
      <c r="AL851" s="222"/>
      <c r="AM851" s="222"/>
      <c r="AN851" s="222"/>
      <c r="AO851" s="222"/>
      <c r="AP851" s="222"/>
      <c r="AQ851" s="222"/>
      <c r="AR851" s="222"/>
      <c r="AS851" s="222"/>
      <c r="AT851" s="222"/>
      <c r="AU851" s="222"/>
      <c r="AV851" s="222"/>
      <c r="AW851" s="222"/>
      <c r="AX851" s="222"/>
      <c r="AY851" s="222"/>
      <c r="AZ851" s="222"/>
      <c r="BA851" s="222"/>
      <c r="BB851" s="222"/>
      <c r="BC851" s="222"/>
      <c r="BD851" s="222"/>
      <c r="BE851" s="222"/>
      <c r="BF851" s="222"/>
      <c r="BG851" s="222"/>
      <c r="BH851" s="222"/>
      <c r="BI851" s="222"/>
      <c r="BJ851" s="222"/>
      <c r="BK851" s="222"/>
      <c r="BL851" s="222"/>
      <c r="BM851" s="57"/>
    </row>
    <row r="852" spans="1:65">
      <c r="A852" s="30"/>
      <c r="B852" s="3" t="s">
        <v>87</v>
      </c>
      <c r="C852" s="29"/>
      <c r="D852" s="13">
        <v>0.13273179171493146</v>
      </c>
      <c r="E852" s="13">
        <v>2.879224751292566E-2</v>
      </c>
      <c r="F852" s="13">
        <v>3.3493109115940348E-2</v>
      </c>
      <c r="G852" s="13">
        <v>5.11384705985772E-2</v>
      </c>
      <c r="H852" s="13">
        <v>1.8546484554030681E-2</v>
      </c>
      <c r="I852" s="13">
        <v>0.17496355305594152</v>
      </c>
      <c r="J852" s="13">
        <v>3.6279213148537652E-2</v>
      </c>
      <c r="K852" s="13">
        <v>3.456998706670842E-2</v>
      </c>
      <c r="L852" s="157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6"/>
    </row>
    <row r="853" spans="1:65">
      <c r="A853" s="30"/>
      <c r="B853" s="3" t="s">
        <v>241</v>
      </c>
      <c r="C853" s="29"/>
      <c r="D853" s="13">
        <v>-6.3389992214748947E-2</v>
      </c>
      <c r="E853" s="13">
        <v>-4.367188678769085E-2</v>
      </c>
      <c r="F853" s="13">
        <v>2.2876719028629644E-2</v>
      </c>
      <c r="G853" s="13">
        <v>4.1582269873625677E-3</v>
      </c>
      <c r="H853" s="13">
        <v>4.8781380033426913E-2</v>
      </c>
      <c r="I853" s="13">
        <v>0.38026737989405435</v>
      </c>
      <c r="J853" s="13">
        <v>-4.6658218502250604E-2</v>
      </c>
      <c r="K853" s="13">
        <v>6.2312929882745394E-2</v>
      </c>
      <c r="L853" s="157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6"/>
    </row>
    <row r="854" spans="1:65">
      <c r="A854" s="30"/>
      <c r="B854" s="46" t="s">
        <v>242</v>
      </c>
      <c r="C854" s="47"/>
      <c r="D854" s="45">
        <v>0.95</v>
      </c>
      <c r="E854" s="45">
        <v>0.67</v>
      </c>
      <c r="F854" s="45">
        <v>0.26</v>
      </c>
      <c r="G854" s="45">
        <v>0</v>
      </c>
      <c r="H854" s="45">
        <v>0.63</v>
      </c>
      <c r="I854" s="45" t="s">
        <v>243</v>
      </c>
      <c r="J854" s="45">
        <v>0.72</v>
      </c>
      <c r="K854" s="45">
        <v>0.82</v>
      </c>
      <c r="L854" s="157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6"/>
    </row>
    <row r="855" spans="1:65">
      <c r="B855" s="31" t="s">
        <v>332</v>
      </c>
      <c r="C855" s="20"/>
      <c r="D855" s="20"/>
      <c r="E855" s="20"/>
      <c r="F855" s="20"/>
      <c r="G855" s="20"/>
      <c r="H855" s="20"/>
      <c r="I855" s="20"/>
      <c r="J855" s="20"/>
      <c r="K855" s="20"/>
      <c r="BM855" s="56"/>
    </row>
    <row r="856" spans="1:65">
      <c r="BM856" s="56"/>
    </row>
    <row r="857" spans="1:65" ht="15">
      <c r="B857" s="8" t="s">
        <v>648</v>
      </c>
      <c r="BM857" s="28" t="s">
        <v>67</v>
      </c>
    </row>
    <row r="858" spans="1:65" ht="15">
      <c r="A858" s="25" t="s">
        <v>15</v>
      </c>
      <c r="B858" s="18" t="s">
        <v>114</v>
      </c>
      <c r="C858" s="15" t="s">
        <v>115</v>
      </c>
      <c r="D858" s="16" t="s">
        <v>234</v>
      </c>
      <c r="E858" s="17" t="s">
        <v>234</v>
      </c>
      <c r="F858" s="17" t="s">
        <v>234</v>
      </c>
      <c r="G858" s="17" t="s">
        <v>234</v>
      </c>
      <c r="H858" s="17" t="s">
        <v>234</v>
      </c>
      <c r="I858" s="17" t="s">
        <v>234</v>
      </c>
      <c r="J858" s="17" t="s">
        <v>234</v>
      </c>
      <c r="K858" s="17" t="s">
        <v>234</v>
      </c>
      <c r="L858" s="17" t="s">
        <v>234</v>
      </c>
      <c r="M858" s="17" t="s">
        <v>234</v>
      </c>
      <c r="N858" s="17" t="s">
        <v>234</v>
      </c>
      <c r="O858" s="17" t="s">
        <v>234</v>
      </c>
      <c r="P858" s="17" t="s">
        <v>234</v>
      </c>
      <c r="Q858" s="157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235</v>
      </c>
      <c r="C859" s="9" t="s">
        <v>235</v>
      </c>
      <c r="D859" s="154" t="s">
        <v>246</v>
      </c>
      <c r="E859" s="156" t="s">
        <v>247</v>
      </c>
      <c r="F859" s="156" t="s">
        <v>253</v>
      </c>
      <c r="G859" s="156" t="s">
        <v>254</v>
      </c>
      <c r="H859" s="156" t="s">
        <v>255</v>
      </c>
      <c r="I859" s="156" t="s">
        <v>257</v>
      </c>
      <c r="J859" s="156" t="s">
        <v>259</v>
      </c>
      <c r="K859" s="156" t="s">
        <v>260</v>
      </c>
      <c r="L859" s="156" t="s">
        <v>264</v>
      </c>
      <c r="M859" s="156" t="s">
        <v>267</v>
      </c>
      <c r="N859" s="156" t="s">
        <v>269</v>
      </c>
      <c r="O859" s="156" t="s">
        <v>270</v>
      </c>
      <c r="P859" s="156" t="s">
        <v>271</v>
      </c>
      <c r="Q859" s="157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3</v>
      </c>
    </row>
    <row r="860" spans="1:65">
      <c r="A860" s="30"/>
      <c r="B860" s="19"/>
      <c r="C860" s="9"/>
      <c r="D860" s="10" t="s">
        <v>326</v>
      </c>
      <c r="E860" s="11" t="s">
        <v>104</v>
      </c>
      <c r="F860" s="11" t="s">
        <v>326</v>
      </c>
      <c r="G860" s="11" t="s">
        <v>103</v>
      </c>
      <c r="H860" s="11" t="s">
        <v>104</v>
      </c>
      <c r="I860" s="11" t="s">
        <v>326</v>
      </c>
      <c r="J860" s="11" t="s">
        <v>103</v>
      </c>
      <c r="K860" s="11" t="s">
        <v>104</v>
      </c>
      <c r="L860" s="11" t="s">
        <v>103</v>
      </c>
      <c r="M860" s="11" t="s">
        <v>103</v>
      </c>
      <c r="N860" s="11" t="s">
        <v>104</v>
      </c>
      <c r="O860" s="11" t="s">
        <v>104</v>
      </c>
      <c r="P860" s="11" t="s">
        <v>104</v>
      </c>
      <c r="Q860" s="157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2</v>
      </c>
    </row>
    <row r="861" spans="1:65">
      <c r="A861" s="30"/>
      <c r="B861" s="19"/>
      <c r="C861" s="9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157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8">
        <v>1</v>
      </c>
      <c r="C862" s="14">
        <v>1</v>
      </c>
      <c r="D862" s="21">
        <v>8.6</v>
      </c>
      <c r="E862" s="152" t="s">
        <v>96</v>
      </c>
      <c r="F862" s="21">
        <v>10</v>
      </c>
      <c r="G862" s="21">
        <v>10</v>
      </c>
      <c r="H862" s="152">
        <v>50</v>
      </c>
      <c r="I862" s="21">
        <v>6.1049432926540197</v>
      </c>
      <c r="J862" s="152" t="s">
        <v>96</v>
      </c>
      <c r="K862" s="21">
        <v>5.5</v>
      </c>
      <c r="L862" s="21" t="s">
        <v>243</v>
      </c>
      <c r="M862" s="21">
        <v>6</v>
      </c>
      <c r="N862" s="152" t="s">
        <v>106</v>
      </c>
      <c r="O862" s="152" t="s">
        <v>106</v>
      </c>
      <c r="P862" s="152" t="s">
        <v>96</v>
      </c>
      <c r="Q862" s="157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>
        <v>1</v>
      </c>
      <c r="C863" s="9">
        <v>2</v>
      </c>
      <c r="D863" s="11">
        <v>8.9</v>
      </c>
      <c r="E863" s="153" t="s">
        <v>96</v>
      </c>
      <c r="F863" s="11">
        <v>9</v>
      </c>
      <c r="G863" s="11">
        <v>10</v>
      </c>
      <c r="H863" s="153" t="s">
        <v>106</v>
      </c>
      <c r="I863" s="11">
        <v>5.9006098662591597</v>
      </c>
      <c r="J863" s="153" t="s">
        <v>96</v>
      </c>
      <c r="K863" s="11">
        <v>5.4</v>
      </c>
      <c r="L863" s="11" t="s">
        <v>243</v>
      </c>
      <c r="M863" s="11">
        <v>7</v>
      </c>
      <c r="N863" s="153" t="s">
        <v>106</v>
      </c>
      <c r="O863" s="153" t="s">
        <v>106</v>
      </c>
      <c r="P863" s="153" t="s">
        <v>96</v>
      </c>
      <c r="Q863" s="157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20</v>
      </c>
    </row>
    <row r="864" spans="1:65">
      <c r="A864" s="30"/>
      <c r="B864" s="19">
        <v>1</v>
      </c>
      <c r="C864" s="9">
        <v>3</v>
      </c>
      <c r="D864" s="11">
        <v>11</v>
      </c>
      <c r="E864" s="153" t="s">
        <v>96</v>
      </c>
      <c r="F864" s="11">
        <v>9</v>
      </c>
      <c r="G864" s="11">
        <v>10</v>
      </c>
      <c r="H864" s="153" t="s">
        <v>106</v>
      </c>
      <c r="I864" s="11">
        <v>6.243791050861935</v>
      </c>
      <c r="J864" s="153" t="s">
        <v>96</v>
      </c>
      <c r="K864" s="11">
        <v>5.4</v>
      </c>
      <c r="L864" s="11" t="s">
        <v>243</v>
      </c>
      <c r="M864" s="11">
        <v>8</v>
      </c>
      <c r="N864" s="153" t="s">
        <v>106</v>
      </c>
      <c r="O864" s="153" t="s">
        <v>106</v>
      </c>
      <c r="P864" s="153" t="s">
        <v>96</v>
      </c>
      <c r="Q864" s="157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16</v>
      </c>
    </row>
    <row r="865" spans="1:65">
      <c r="A865" s="30"/>
      <c r="B865" s="19">
        <v>1</v>
      </c>
      <c r="C865" s="9">
        <v>4</v>
      </c>
      <c r="D865" s="11">
        <v>8.9</v>
      </c>
      <c r="E865" s="153" t="s">
        <v>96</v>
      </c>
      <c r="F865" s="11">
        <v>10</v>
      </c>
      <c r="G865" s="11">
        <v>9</v>
      </c>
      <c r="H865" s="153" t="s">
        <v>106</v>
      </c>
      <c r="I865" s="11">
        <v>5.9894437330954986</v>
      </c>
      <c r="J865" s="153" t="s">
        <v>96</v>
      </c>
      <c r="K865" s="11">
        <v>5.3</v>
      </c>
      <c r="L865" s="11" t="s">
        <v>243</v>
      </c>
      <c r="M865" s="11">
        <v>7</v>
      </c>
      <c r="N865" s="153" t="s">
        <v>106</v>
      </c>
      <c r="O865" s="153" t="s">
        <v>106</v>
      </c>
      <c r="P865" s="153" t="s">
        <v>96</v>
      </c>
      <c r="Q865" s="157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7.7075376282514183</v>
      </c>
    </row>
    <row r="866" spans="1:65">
      <c r="A866" s="30"/>
      <c r="B866" s="19">
        <v>1</v>
      </c>
      <c r="C866" s="9">
        <v>5</v>
      </c>
      <c r="D866" s="11">
        <v>9.6999999999999993</v>
      </c>
      <c r="E866" s="153" t="s">
        <v>96</v>
      </c>
      <c r="F866" s="11">
        <v>9</v>
      </c>
      <c r="G866" s="11">
        <v>9</v>
      </c>
      <c r="H866" s="153" t="s">
        <v>106</v>
      </c>
      <c r="I866" s="11">
        <v>5.5284028578015141</v>
      </c>
      <c r="J866" s="153" t="s">
        <v>96</v>
      </c>
      <c r="K866" s="11">
        <v>5.5</v>
      </c>
      <c r="L866" s="11" t="s">
        <v>243</v>
      </c>
      <c r="M866" s="11">
        <v>7</v>
      </c>
      <c r="N866" s="153" t="s">
        <v>106</v>
      </c>
      <c r="O866" s="153" t="s">
        <v>106</v>
      </c>
      <c r="P866" s="153" t="s">
        <v>96</v>
      </c>
      <c r="Q866" s="157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159</v>
      </c>
    </row>
    <row r="867" spans="1:65">
      <c r="A867" s="30"/>
      <c r="B867" s="19">
        <v>1</v>
      </c>
      <c r="C867" s="9">
        <v>6</v>
      </c>
      <c r="D867" s="11">
        <v>7.5</v>
      </c>
      <c r="E867" s="153" t="s">
        <v>96</v>
      </c>
      <c r="F867" s="11">
        <v>9</v>
      </c>
      <c r="G867" s="11">
        <v>9</v>
      </c>
      <c r="H867" s="153" t="s">
        <v>106</v>
      </c>
      <c r="I867" s="11">
        <v>5.5041638163789459</v>
      </c>
      <c r="J867" s="153" t="s">
        <v>96</v>
      </c>
      <c r="K867" s="11">
        <v>5.5</v>
      </c>
      <c r="L867" s="11" t="s">
        <v>243</v>
      </c>
      <c r="M867" s="11">
        <v>7</v>
      </c>
      <c r="N867" s="153" t="s">
        <v>106</v>
      </c>
      <c r="O867" s="153" t="s">
        <v>106</v>
      </c>
      <c r="P867" s="153" t="s">
        <v>96</v>
      </c>
      <c r="Q867" s="157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6"/>
    </row>
    <row r="868" spans="1:65">
      <c r="A868" s="30"/>
      <c r="B868" s="20" t="s">
        <v>238</v>
      </c>
      <c r="C868" s="12"/>
      <c r="D868" s="22">
        <v>9.1</v>
      </c>
      <c r="E868" s="22" t="s">
        <v>736</v>
      </c>
      <c r="F868" s="22">
        <v>9.3333333333333339</v>
      </c>
      <c r="G868" s="22">
        <v>9.5</v>
      </c>
      <c r="H868" s="22">
        <v>50</v>
      </c>
      <c r="I868" s="22">
        <v>5.8785591028418454</v>
      </c>
      <c r="J868" s="22" t="s">
        <v>736</v>
      </c>
      <c r="K868" s="22">
        <v>5.4333333333333336</v>
      </c>
      <c r="L868" s="22" t="s">
        <v>736</v>
      </c>
      <c r="M868" s="22">
        <v>7</v>
      </c>
      <c r="N868" s="22" t="s">
        <v>736</v>
      </c>
      <c r="O868" s="22" t="s">
        <v>736</v>
      </c>
      <c r="P868" s="22" t="s">
        <v>736</v>
      </c>
      <c r="Q868" s="157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6"/>
    </row>
    <row r="869" spans="1:65">
      <c r="A869" s="30"/>
      <c r="B869" s="3" t="s">
        <v>239</v>
      </c>
      <c r="C869" s="29"/>
      <c r="D869" s="11">
        <v>8.9</v>
      </c>
      <c r="E869" s="11" t="s">
        <v>736</v>
      </c>
      <c r="F869" s="11">
        <v>9</v>
      </c>
      <c r="G869" s="11">
        <v>9.5</v>
      </c>
      <c r="H869" s="11">
        <v>50</v>
      </c>
      <c r="I869" s="11">
        <v>5.9450267996773292</v>
      </c>
      <c r="J869" s="11" t="s">
        <v>736</v>
      </c>
      <c r="K869" s="11">
        <v>5.45</v>
      </c>
      <c r="L869" s="11" t="s">
        <v>736</v>
      </c>
      <c r="M869" s="11">
        <v>7</v>
      </c>
      <c r="N869" s="11" t="s">
        <v>736</v>
      </c>
      <c r="O869" s="11" t="s">
        <v>736</v>
      </c>
      <c r="P869" s="11" t="s">
        <v>736</v>
      </c>
      <c r="Q869" s="157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6"/>
    </row>
    <row r="870" spans="1:65">
      <c r="A870" s="30"/>
      <c r="B870" s="3" t="s">
        <v>240</v>
      </c>
      <c r="C870" s="29"/>
      <c r="D870" s="23">
        <v>1.1713240371477118</v>
      </c>
      <c r="E870" s="23" t="s">
        <v>736</v>
      </c>
      <c r="F870" s="23">
        <v>0.51639777949432231</v>
      </c>
      <c r="G870" s="23">
        <v>0.54772255750516607</v>
      </c>
      <c r="H870" s="23" t="s">
        <v>736</v>
      </c>
      <c r="I870" s="23">
        <v>0.30338326951617511</v>
      </c>
      <c r="J870" s="23" t="s">
        <v>736</v>
      </c>
      <c r="K870" s="23">
        <v>8.1649658092772595E-2</v>
      </c>
      <c r="L870" s="23" t="s">
        <v>736</v>
      </c>
      <c r="M870" s="23">
        <v>0.63245553203367588</v>
      </c>
      <c r="N870" s="23" t="s">
        <v>736</v>
      </c>
      <c r="O870" s="23" t="s">
        <v>736</v>
      </c>
      <c r="P870" s="23" t="s">
        <v>736</v>
      </c>
      <c r="Q870" s="157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6"/>
    </row>
    <row r="871" spans="1:65">
      <c r="A871" s="30"/>
      <c r="B871" s="3" t="s">
        <v>87</v>
      </c>
      <c r="C871" s="29"/>
      <c r="D871" s="13">
        <v>0.12871692715908922</v>
      </c>
      <c r="E871" s="13" t="s">
        <v>736</v>
      </c>
      <c r="F871" s="13">
        <v>5.5328333517248814E-2</v>
      </c>
      <c r="G871" s="13">
        <v>5.7655006053175376E-2</v>
      </c>
      <c r="H871" s="13" t="s">
        <v>736</v>
      </c>
      <c r="I871" s="13">
        <v>5.1608440811543754E-2</v>
      </c>
      <c r="J871" s="13" t="s">
        <v>736</v>
      </c>
      <c r="K871" s="13">
        <v>1.5027544434252624E-2</v>
      </c>
      <c r="L871" s="13" t="s">
        <v>736</v>
      </c>
      <c r="M871" s="13">
        <v>9.0350790290525132E-2</v>
      </c>
      <c r="N871" s="13" t="s">
        <v>736</v>
      </c>
      <c r="O871" s="13" t="s">
        <v>736</v>
      </c>
      <c r="P871" s="13" t="s">
        <v>736</v>
      </c>
      <c r="Q871" s="157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6"/>
    </row>
    <row r="872" spans="1:65">
      <c r="A872" s="30"/>
      <c r="B872" s="3" t="s">
        <v>241</v>
      </c>
      <c r="C872" s="29"/>
      <c r="D872" s="13">
        <v>0.18066241631368896</v>
      </c>
      <c r="E872" s="13" t="s">
        <v>736</v>
      </c>
      <c r="F872" s="13">
        <v>0.21093581160378383</v>
      </c>
      <c r="G872" s="13">
        <v>0.23255966538242268</v>
      </c>
      <c r="H872" s="13">
        <v>5.4871561335916983</v>
      </c>
      <c r="I872" s="13">
        <v>-0.23729738518636423</v>
      </c>
      <c r="J872" s="13" t="s">
        <v>736</v>
      </c>
      <c r="K872" s="13">
        <v>-0.29506236681636877</v>
      </c>
      <c r="L872" s="13" t="s">
        <v>736</v>
      </c>
      <c r="M872" s="13">
        <v>-9.1798141297162239E-2</v>
      </c>
      <c r="N872" s="13" t="s">
        <v>736</v>
      </c>
      <c r="O872" s="13" t="s">
        <v>736</v>
      </c>
      <c r="P872" s="13" t="s">
        <v>736</v>
      </c>
      <c r="Q872" s="157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6"/>
    </row>
    <row r="873" spans="1:65">
      <c r="A873" s="30"/>
      <c r="B873" s="46" t="s">
        <v>242</v>
      </c>
      <c r="C873" s="47"/>
      <c r="D873" s="45">
        <v>0.51</v>
      </c>
      <c r="E873" s="45">
        <v>2.04</v>
      </c>
      <c r="F873" s="45">
        <v>0.49</v>
      </c>
      <c r="G873" s="45">
        <v>0.48</v>
      </c>
      <c r="H873" s="45">
        <v>0.74</v>
      </c>
      <c r="I873" s="45">
        <v>0.71</v>
      </c>
      <c r="J873" s="45">
        <v>2.04</v>
      </c>
      <c r="K873" s="45">
        <v>0.74</v>
      </c>
      <c r="L873" s="45" t="s">
        <v>243</v>
      </c>
      <c r="M873" s="45">
        <v>0.64</v>
      </c>
      <c r="N873" s="45">
        <v>0.48</v>
      </c>
      <c r="O873" s="45">
        <v>0.48</v>
      </c>
      <c r="P873" s="45">
        <v>2.04</v>
      </c>
      <c r="Q873" s="157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6"/>
    </row>
    <row r="874" spans="1:65">
      <c r="B874" s="31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BM874" s="56"/>
    </row>
    <row r="875" spans="1:65" ht="15">
      <c r="B875" s="8" t="s">
        <v>649</v>
      </c>
      <c r="BM875" s="28" t="s">
        <v>67</v>
      </c>
    </row>
    <row r="876" spans="1:65" ht="15">
      <c r="A876" s="25" t="s">
        <v>18</v>
      </c>
      <c r="B876" s="18" t="s">
        <v>114</v>
      </c>
      <c r="C876" s="15" t="s">
        <v>115</v>
      </c>
      <c r="D876" s="16" t="s">
        <v>234</v>
      </c>
      <c r="E876" s="17" t="s">
        <v>234</v>
      </c>
      <c r="F876" s="17" t="s">
        <v>234</v>
      </c>
      <c r="G876" s="17" t="s">
        <v>234</v>
      </c>
      <c r="H876" s="17" t="s">
        <v>234</v>
      </c>
      <c r="I876" s="17" t="s">
        <v>234</v>
      </c>
      <c r="J876" s="17" t="s">
        <v>234</v>
      </c>
      <c r="K876" s="17" t="s">
        <v>234</v>
      </c>
      <c r="L876" s="17" t="s">
        <v>234</v>
      </c>
      <c r="M876" s="17" t="s">
        <v>234</v>
      </c>
      <c r="N876" s="17" t="s">
        <v>234</v>
      </c>
      <c r="O876" s="17" t="s">
        <v>234</v>
      </c>
      <c r="P876" s="17" t="s">
        <v>234</v>
      </c>
      <c r="Q876" s="17" t="s">
        <v>234</v>
      </c>
      <c r="R876" s="157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235</v>
      </c>
      <c r="C877" s="9" t="s">
        <v>235</v>
      </c>
      <c r="D877" s="154" t="s">
        <v>245</v>
      </c>
      <c r="E877" s="156" t="s">
        <v>246</v>
      </c>
      <c r="F877" s="156" t="s">
        <v>247</v>
      </c>
      <c r="G877" s="156" t="s">
        <v>253</v>
      </c>
      <c r="H877" s="156" t="s">
        <v>254</v>
      </c>
      <c r="I877" s="156" t="s">
        <v>257</v>
      </c>
      <c r="J877" s="156" t="s">
        <v>259</v>
      </c>
      <c r="K877" s="156" t="s">
        <v>260</v>
      </c>
      <c r="L877" s="156" t="s">
        <v>261</v>
      </c>
      <c r="M877" s="156" t="s">
        <v>264</v>
      </c>
      <c r="N877" s="156" t="s">
        <v>266</v>
      </c>
      <c r="O877" s="156" t="s">
        <v>267</v>
      </c>
      <c r="P877" s="156" t="s">
        <v>269</v>
      </c>
      <c r="Q877" s="156" t="s">
        <v>270</v>
      </c>
      <c r="R877" s="157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326</v>
      </c>
      <c r="E878" s="11" t="s">
        <v>326</v>
      </c>
      <c r="F878" s="11" t="s">
        <v>104</v>
      </c>
      <c r="G878" s="11" t="s">
        <v>326</v>
      </c>
      <c r="H878" s="11" t="s">
        <v>103</v>
      </c>
      <c r="I878" s="11" t="s">
        <v>326</v>
      </c>
      <c r="J878" s="11" t="s">
        <v>103</v>
      </c>
      <c r="K878" s="11" t="s">
        <v>104</v>
      </c>
      <c r="L878" s="11" t="s">
        <v>326</v>
      </c>
      <c r="M878" s="11" t="s">
        <v>103</v>
      </c>
      <c r="N878" s="11" t="s">
        <v>104</v>
      </c>
      <c r="O878" s="11" t="s">
        <v>104</v>
      </c>
      <c r="P878" s="11" t="s">
        <v>104</v>
      </c>
      <c r="Q878" s="11" t="s">
        <v>104</v>
      </c>
      <c r="R878" s="157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0</v>
      </c>
    </row>
    <row r="879" spans="1:65">
      <c r="A879" s="30"/>
      <c r="B879" s="19"/>
      <c r="C879" s="9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157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0</v>
      </c>
    </row>
    <row r="880" spans="1:65">
      <c r="A880" s="30"/>
      <c r="B880" s="18">
        <v>1</v>
      </c>
      <c r="C880" s="14">
        <v>1</v>
      </c>
      <c r="D880" s="231">
        <v>151</v>
      </c>
      <c r="E880" s="231">
        <v>158</v>
      </c>
      <c r="F880" s="231">
        <v>148</v>
      </c>
      <c r="G880" s="231">
        <v>157</v>
      </c>
      <c r="H880" s="231">
        <v>168</v>
      </c>
      <c r="I880" s="231">
        <v>167.269729602018</v>
      </c>
      <c r="J880" s="231">
        <v>165.18874654979427</v>
      </c>
      <c r="K880" s="231">
        <v>142.6</v>
      </c>
      <c r="L880" s="231">
        <v>179</v>
      </c>
      <c r="M880" s="233">
        <v>310</v>
      </c>
      <c r="N880" s="231">
        <v>176.14599999999999</v>
      </c>
      <c r="O880" s="231">
        <v>151</v>
      </c>
      <c r="P880" s="231">
        <v>148</v>
      </c>
      <c r="Q880" s="231">
        <v>150</v>
      </c>
      <c r="R880" s="234"/>
      <c r="S880" s="235"/>
      <c r="T880" s="235"/>
      <c r="U880" s="235"/>
      <c r="V880" s="235"/>
      <c r="W880" s="235"/>
      <c r="X880" s="235"/>
      <c r="Y880" s="235"/>
      <c r="Z880" s="235"/>
      <c r="AA880" s="235"/>
      <c r="AB880" s="235"/>
      <c r="AC880" s="235"/>
      <c r="AD880" s="235"/>
      <c r="AE880" s="235"/>
      <c r="AF880" s="235"/>
      <c r="AG880" s="235"/>
      <c r="AH880" s="235"/>
      <c r="AI880" s="235"/>
      <c r="AJ880" s="235"/>
      <c r="AK880" s="235"/>
      <c r="AL880" s="235"/>
      <c r="AM880" s="235"/>
      <c r="AN880" s="235"/>
      <c r="AO880" s="235"/>
      <c r="AP880" s="235"/>
      <c r="AQ880" s="235"/>
      <c r="AR880" s="235"/>
      <c r="AS880" s="235"/>
      <c r="AT880" s="235"/>
      <c r="AU880" s="235"/>
      <c r="AV880" s="235"/>
      <c r="AW880" s="235"/>
      <c r="AX880" s="235"/>
      <c r="AY880" s="235"/>
      <c r="AZ880" s="235"/>
      <c r="BA880" s="235"/>
      <c r="BB880" s="235"/>
      <c r="BC880" s="235"/>
      <c r="BD880" s="235"/>
      <c r="BE880" s="235"/>
      <c r="BF880" s="235"/>
      <c r="BG880" s="235"/>
      <c r="BH880" s="235"/>
      <c r="BI880" s="235"/>
      <c r="BJ880" s="235"/>
      <c r="BK880" s="235"/>
      <c r="BL880" s="235"/>
      <c r="BM880" s="236">
        <v>1</v>
      </c>
    </row>
    <row r="881" spans="1:65">
      <c r="A881" s="30"/>
      <c r="B881" s="19">
        <v>1</v>
      </c>
      <c r="C881" s="9">
        <v>2</v>
      </c>
      <c r="D881" s="237">
        <v>152</v>
      </c>
      <c r="E881" s="237">
        <v>148</v>
      </c>
      <c r="F881" s="237">
        <v>151</v>
      </c>
      <c r="G881" s="237">
        <v>156</v>
      </c>
      <c r="H881" s="237">
        <v>168</v>
      </c>
      <c r="I881" s="237">
        <v>165.77190596255099</v>
      </c>
      <c r="J881" s="237">
        <v>159.22509884598276</v>
      </c>
      <c r="K881" s="237">
        <v>140.6</v>
      </c>
      <c r="L881" s="237">
        <v>174</v>
      </c>
      <c r="M881" s="237">
        <v>149</v>
      </c>
      <c r="N881" s="237">
        <v>177.11199999999999</v>
      </c>
      <c r="O881" s="237">
        <v>151</v>
      </c>
      <c r="P881" s="237">
        <v>149</v>
      </c>
      <c r="Q881" s="237">
        <v>150</v>
      </c>
      <c r="R881" s="234"/>
      <c r="S881" s="235"/>
      <c r="T881" s="235"/>
      <c r="U881" s="235"/>
      <c r="V881" s="235"/>
      <c r="W881" s="235"/>
      <c r="X881" s="235"/>
      <c r="Y881" s="235"/>
      <c r="Z881" s="235"/>
      <c r="AA881" s="235"/>
      <c r="AB881" s="235"/>
      <c r="AC881" s="235"/>
      <c r="AD881" s="235"/>
      <c r="AE881" s="235"/>
      <c r="AF881" s="235"/>
      <c r="AG881" s="235"/>
      <c r="AH881" s="235"/>
      <c r="AI881" s="235"/>
      <c r="AJ881" s="235"/>
      <c r="AK881" s="235"/>
      <c r="AL881" s="235"/>
      <c r="AM881" s="235"/>
      <c r="AN881" s="235"/>
      <c r="AO881" s="235"/>
      <c r="AP881" s="235"/>
      <c r="AQ881" s="235"/>
      <c r="AR881" s="235"/>
      <c r="AS881" s="235"/>
      <c r="AT881" s="235"/>
      <c r="AU881" s="235"/>
      <c r="AV881" s="235"/>
      <c r="AW881" s="235"/>
      <c r="AX881" s="235"/>
      <c r="AY881" s="235"/>
      <c r="AZ881" s="235"/>
      <c r="BA881" s="235"/>
      <c r="BB881" s="235"/>
      <c r="BC881" s="235"/>
      <c r="BD881" s="235"/>
      <c r="BE881" s="235"/>
      <c r="BF881" s="235"/>
      <c r="BG881" s="235"/>
      <c r="BH881" s="235"/>
      <c r="BI881" s="235"/>
      <c r="BJ881" s="235"/>
      <c r="BK881" s="235"/>
      <c r="BL881" s="235"/>
      <c r="BM881" s="236">
        <v>21</v>
      </c>
    </row>
    <row r="882" spans="1:65">
      <c r="A882" s="30"/>
      <c r="B882" s="19">
        <v>1</v>
      </c>
      <c r="C882" s="9">
        <v>3</v>
      </c>
      <c r="D882" s="237">
        <v>155</v>
      </c>
      <c r="E882" s="237">
        <v>154</v>
      </c>
      <c r="F882" s="237">
        <v>152</v>
      </c>
      <c r="G882" s="237">
        <v>157</v>
      </c>
      <c r="H882" s="237">
        <v>170</v>
      </c>
      <c r="I882" s="237">
        <v>165.25555137601799</v>
      </c>
      <c r="J882" s="237">
        <v>160.35440561719543</v>
      </c>
      <c r="K882" s="237">
        <v>142.69999999999999</v>
      </c>
      <c r="L882" s="237">
        <v>174</v>
      </c>
      <c r="M882" s="237">
        <v>153</v>
      </c>
      <c r="N882" s="237">
        <v>173.39099999999999</v>
      </c>
      <c r="O882" s="237">
        <v>151</v>
      </c>
      <c r="P882" s="237">
        <v>148</v>
      </c>
      <c r="Q882" s="237">
        <v>140.00000000000003</v>
      </c>
      <c r="R882" s="234"/>
      <c r="S882" s="235"/>
      <c r="T882" s="235"/>
      <c r="U882" s="235"/>
      <c r="V882" s="235"/>
      <c r="W882" s="235"/>
      <c r="X882" s="235"/>
      <c r="Y882" s="235"/>
      <c r="Z882" s="235"/>
      <c r="AA882" s="235"/>
      <c r="AB882" s="235"/>
      <c r="AC882" s="235"/>
      <c r="AD882" s="235"/>
      <c r="AE882" s="235"/>
      <c r="AF882" s="235"/>
      <c r="AG882" s="235"/>
      <c r="AH882" s="235"/>
      <c r="AI882" s="235"/>
      <c r="AJ882" s="235"/>
      <c r="AK882" s="235"/>
      <c r="AL882" s="235"/>
      <c r="AM882" s="235"/>
      <c r="AN882" s="235"/>
      <c r="AO882" s="235"/>
      <c r="AP882" s="235"/>
      <c r="AQ882" s="235"/>
      <c r="AR882" s="235"/>
      <c r="AS882" s="235"/>
      <c r="AT882" s="235"/>
      <c r="AU882" s="235"/>
      <c r="AV882" s="235"/>
      <c r="AW882" s="235"/>
      <c r="AX882" s="235"/>
      <c r="AY882" s="235"/>
      <c r="AZ882" s="235"/>
      <c r="BA882" s="235"/>
      <c r="BB882" s="235"/>
      <c r="BC882" s="235"/>
      <c r="BD882" s="235"/>
      <c r="BE882" s="235"/>
      <c r="BF882" s="235"/>
      <c r="BG882" s="235"/>
      <c r="BH882" s="235"/>
      <c r="BI882" s="235"/>
      <c r="BJ882" s="235"/>
      <c r="BK882" s="235"/>
      <c r="BL882" s="235"/>
      <c r="BM882" s="236">
        <v>16</v>
      </c>
    </row>
    <row r="883" spans="1:65">
      <c r="A883" s="30"/>
      <c r="B883" s="19">
        <v>1</v>
      </c>
      <c r="C883" s="9">
        <v>4</v>
      </c>
      <c r="D883" s="237">
        <v>153</v>
      </c>
      <c r="E883" s="237">
        <v>153</v>
      </c>
      <c r="F883" s="237">
        <v>150</v>
      </c>
      <c r="G883" s="237">
        <v>154</v>
      </c>
      <c r="H883" s="237">
        <v>170</v>
      </c>
      <c r="I883" s="237">
        <v>165.12023335409799</v>
      </c>
      <c r="J883" s="237">
        <v>163.0629845019177</v>
      </c>
      <c r="K883" s="237">
        <v>145.69999999999999</v>
      </c>
      <c r="L883" s="237">
        <v>178</v>
      </c>
      <c r="M883" s="237">
        <v>158</v>
      </c>
      <c r="N883" s="237">
        <v>174.47</v>
      </c>
      <c r="O883" s="237">
        <v>150</v>
      </c>
      <c r="P883" s="237">
        <v>149</v>
      </c>
      <c r="Q883" s="237">
        <v>150</v>
      </c>
      <c r="R883" s="234"/>
      <c r="S883" s="235"/>
      <c r="T883" s="235"/>
      <c r="U883" s="235"/>
      <c r="V883" s="235"/>
      <c r="W883" s="235"/>
      <c r="X883" s="235"/>
      <c r="Y883" s="235"/>
      <c r="Z883" s="235"/>
      <c r="AA883" s="235"/>
      <c r="AB883" s="235"/>
      <c r="AC883" s="235"/>
      <c r="AD883" s="235"/>
      <c r="AE883" s="235"/>
      <c r="AF883" s="235"/>
      <c r="AG883" s="235"/>
      <c r="AH883" s="235"/>
      <c r="AI883" s="235"/>
      <c r="AJ883" s="235"/>
      <c r="AK883" s="235"/>
      <c r="AL883" s="235"/>
      <c r="AM883" s="235"/>
      <c r="AN883" s="235"/>
      <c r="AO883" s="235"/>
      <c r="AP883" s="235"/>
      <c r="AQ883" s="235"/>
      <c r="AR883" s="235"/>
      <c r="AS883" s="235"/>
      <c r="AT883" s="235"/>
      <c r="AU883" s="235"/>
      <c r="AV883" s="235"/>
      <c r="AW883" s="235"/>
      <c r="AX883" s="235"/>
      <c r="AY883" s="235"/>
      <c r="AZ883" s="235"/>
      <c r="BA883" s="235"/>
      <c r="BB883" s="235"/>
      <c r="BC883" s="235"/>
      <c r="BD883" s="235"/>
      <c r="BE883" s="235"/>
      <c r="BF883" s="235"/>
      <c r="BG883" s="235"/>
      <c r="BH883" s="235"/>
      <c r="BI883" s="235"/>
      <c r="BJ883" s="235"/>
      <c r="BK883" s="235"/>
      <c r="BL883" s="235"/>
      <c r="BM883" s="236">
        <v>157.81004672623436</v>
      </c>
    </row>
    <row r="884" spans="1:65">
      <c r="A884" s="30"/>
      <c r="B884" s="19">
        <v>1</v>
      </c>
      <c r="C884" s="9">
        <v>5</v>
      </c>
      <c r="D884" s="237">
        <v>154</v>
      </c>
      <c r="E884" s="237">
        <v>156</v>
      </c>
      <c r="F884" s="237">
        <v>157</v>
      </c>
      <c r="G884" s="237">
        <v>155</v>
      </c>
      <c r="H884" s="237">
        <v>168</v>
      </c>
      <c r="I884" s="237">
        <v>167.33569424446401</v>
      </c>
      <c r="J884" s="237">
        <v>162.41908132922899</v>
      </c>
      <c r="K884" s="237">
        <v>142.4</v>
      </c>
      <c r="L884" s="237">
        <v>174</v>
      </c>
      <c r="M884" s="237">
        <v>173</v>
      </c>
      <c r="N884" s="237">
        <v>182.72300000000001</v>
      </c>
      <c r="O884" s="237">
        <v>152</v>
      </c>
      <c r="P884" s="237">
        <v>149</v>
      </c>
      <c r="Q884" s="237">
        <v>150</v>
      </c>
      <c r="R884" s="234"/>
      <c r="S884" s="235"/>
      <c r="T884" s="235"/>
      <c r="U884" s="235"/>
      <c r="V884" s="235"/>
      <c r="W884" s="235"/>
      <c r="X884" s="235"/>
      <c r="Y884" s="235"/>
      <c r="Z884" s="235"/>
      <c r="AA884" s="235"/>
      <c r="AB884" s="235"/>
      <c r="AC884" s="235"/>
      <c r="AD884" s="235"/>
      <c r="AE884" s="235"/>
      <c r="AF884" s="235"/>
      <c r="AG884" s="235"/>
      <c r="AH884" s="235"/>
      <c r="AI884" s="235"/>
      <c r="AJ884" s="235"/>
      <c r="AK884" s="235"/>
      <c r="AL884" s="235"/>
      <c r="AM884" s="235"/>
      <c r="AN884" s="235"/>
      <c r="AO884" s="235"/>
      <c r="AP884" s="235"/>
      <c r="AQ884" s="235"/>
      <c r="AR884" s="235"/>
      <c r="AS884" s="235"/>
      <c r="AT884" s="235"/>
      <c r="AU884" s="235"/>
      <c r="AV884" s="235"/>
      <c r="AW884" s="235"/>
      <c r="AX884" s="235"/>
      <c r="AY884" s="235"/>
      <c r="AZ884" s="235"/>
      <c r="BA884" s="235"/>
      <c r="BB884" s="235"/>
      <c r="BC884" s="235"/>
      <c r="BD884" s="235"/>
      <c r="BE884" s="235"/>
      <c r="BF884" s="235"/>
      <c r="BG884" s="235"/>
      <c r="BH884" s="235"/>
      <c r="BI884" s="235"/>
      <c r="BJ884" s="235"/>
      <c r="BK884" s="235"/>
      <c r="BL884" s="235"/>
      <c r="BM884" s="236">
        <v>160</v>
      </c>
    </row>
    <row r="885" spans="1:65">
      <c r="A885" s="30"/>
      <c r="B885" s="19">
        <v>1</v>
      </c>
      <c r="C885" s="9">
        <v>6</v>
      </c>
      <c r="D885" s="237">
        <v>153</v>
      </c>
      <c r="E885" s="237">
        <v>150</v>
      </c>
      <c r="F885" s="237">
        <v>156</v>
      </c>
      <c r="G885" s="237">
        <v>157</v>
      </c>
      <c r="H885" s="237">
        <v>164</v>
      </c>
      <c r="I885" s="237">
        <v>164.38578744371699</v>
      </c>
      <c r="J885" s="237">
        <v>163.20770617669962</v>
      </c>
      <c r="K885" s="237">
        <v>142.9</v>
      </c>
      <c r="L885" s="237">
        <v>177</v>
      </c>
      <c r="M885" s="237">
        <v>148</v>
      </c>
      <c r="N885" s="237">
        <v>179.505</v>
      </c>
      <c r="O885" s="237">
        <v>152</v>
      </c>
      <c r="P885" s="237">
        <v>149</v>
      </c>
      <c r="Q885" s="237">
        <v>140.00000000000003</v>
      </c>
      <c r="R885" s="234"/>
      <c r="S885" s="235"/>
      <c r="T885" s="235"/>
      <c r="U885" s="235"/>
      <c r="V885" s="235"/>
      <c r="W885" s="235"/>
      <c r="X885" s="235"/>
      <c r="Y885" s="235"/>
      <c r="Z885" s="235"/>
      <c r="AA885" s="235"/>
      <c r="AB885" s="235"/>
      <c r="AC885" s="235"/>
      <c r="AD885" s="235"/>
      <c r="AE885" s="235"/>
      <c r="AF885" s="235"/>
      <c r="AG885" s="235"/>
      <c r="AH885" s="235"/>
      <c r="AI885" s="235"/>
      <c r="AJ885" s="235"/>
      <c r="AK885" s="235"/>
      <c r="AL885" s="235"/>
      <c r="AM885" s="235"/>
      <c r="AN885" s="235"/>
      <c r="AO885" s="235"/>
      <c r="AP885" s="235"/>
      <c r="AQ885" s="235"/>
      <c r="AR885" s="235"/>
      <c r="AS885" s="235"/>
      <c r="AT885" s="235"/>
      <c r="AU885" s="235"/>
      <c r="AV885" s="235"/>
      <c r="AW885" s="235"/>
      <c r="AX885" s="235"/>
      <c r="AY885" s="235"/>
      <c r="AZ885" s="235"/>
      <c r="BA885" s="235"/>
      <c r="BB885" s="235"/>
      <c r="BC885" s="235"/>
      <c r="BD885" s="235"/>
      <c r="BE885" s="235"/>
      <c r="BF885" s="235"/>
      <c r="BG885" s="235"/>
      <c r="BH885" s="235"/>
      <c r="BI885" s="235"/>
      <c r="BJ885" s="235"/>
      <c r="BK885" s="235"/>
      <c r="BL885" s="235"/>
      <c r="BM885" s="240"/>
    </row>
    <row r="886" spans="1:65">
      <c r="A886" s="30"/>
      <c r="B886" s="20" t="s">
        <v>238</v>
      </c>
      <c r="C886" s="12"/>
      <c r="D886" s="241">
        <v>153</v>
      </c>
      <c r="E886" s="241">
        <v>153.16666666666666</v>
      </c>
      <c r="F886" s="241">
        <v>152.33333333333334</v>
      </c>
      <c r="G886" s="241">
        <v>156</v>
      </c>
      <c r="H886" s="241">
        <v>168</v>
      </c>
      <c r="I886" s="241">
        <v>165.85648366381099</v>
      </c>
      <c r="J886" s="241">
        <v>162.24300383680313</v>
      </c>
      <c r="K886" s="241">
        <v>142.81666666666663</v>
      </c>
      <c r="L886" s="241">
        <v>176</v>
      </c>
      <c r="M886" s="241">
        <v>181.83333333333334</v>
      </c>
      <c r="N886" s="241">
        <v>177.22450000000003</v>
      </c>
      <c r="O886" s="241">
        <v>151.16666666666666</v>
      </c>
      <c r="P886" s="241">
        <v>148.66666666666666</v>
      </c>
      <c r="Q886" s="241">
        <v>146.66666666666666</v>
      </c>
      <c r="R886" s="234"/>
      <c r="S886" s="235"/>
      <c r="T886" s="235"/>
      <c r="U886" s="235"/>
      <c r="V886" s="235"/>
      <c r="W886" s="235"/>
      <c r="X886" s="235"/>
      <c r="Y886" s="235"/>
      <c r="Z886" s="235"/>
      <c r="AA886" s="235"/>
      <c r="AB886" s="235"/>
      <c r="AC886" s="235"/>
      <c r="AD886" s="235"/>
      <c r="AE886" s="235"/>
      <c r="AF886" s="235"/>
      <c r="AG886" s="235"/>
      <c r="AH886" s="235"/>
      <c r="AI886" s="235"/>
      <c r="AJ886" s="235"/>
      <c r="AK886" s="235"/>
      <c r="AL886" s="235"/>
      <c r="AM886" s="235"/>
      <c r="AN886" s="235"/>
      <c r="AO886" s="235"/>
      <c r="AP886" s="235"/>
      <c r="AQ886" s="235"/>
      <c r="AR886" s="235"/>
      <c r="AS886" s="235"/>
      <c r="AT886" s="235"/>
      <c r="AU886" s="235"/>
      <c r="AV886" s="235"/>
      <c r="AW886" s="235"/>
      <c r="AX886" s="235"/>
      <c r="AY886" s="235"/>
      <c r="AZ886" s="235"/>
      <c r="BA886" s="235"/>
      <c r="BB886" s="235"/>
      <c r="BC886" s="235"/>
      <c r="BD886" s="235"/>
      <c r="BE886" s="235"/>
      <c r="BF886" s="235"/>
      <c r="BG886" s="235"/>
      <c r="BH886" s="235"/>
      <c r="BI886" s="235"/>
      <c r="BJ886" s="235"/>
      <c r="BK886" s="235"/>
      <c r="BL886" s="235"/>
      <c r="BM886" s="240"/>
    </row>
    <row r="887" spans="1:65">
      <c r="A887" s="30"/>
      <c r="B887" s="3" t="s">
        <v>239</v>
      </c>
      <c r="C887" s="29"/>
      <c r="D887" s="237">
        <v>153</v>
      </c>
      <c r="E887" s="237">
        <v>153.5</v>
      </c>
      <c r="F887" s="237">
        <v>151.5</v>
      </c>
      <c r="G887" s="237">
        <v>156.5</v>
      </c>
      <c r="H887" s="237">
        <v>168</v>
      </c>
      <c r="I887" s="237">
        <v>165.51372866928449</v>
      </c>
      <c r="J887" s="237">
        <v>162.74103291557333</v>
      </c>
      <c r="K887" s="237">
        <v>142.64999999999998</v>
      </c>
      <c r="L887" s="237">
        <v>175.5</v>
      </c>
      <c r="M887" s="237">
        <v>155.5</v>
      </c>
      <c r="N887" s="237">
        <v>176.62899999999999</v>
      </c>
      <c r="O887" s="237">
        <v>151</v>
      </c>
      <c r="P887" s="237">
        <v>149</v>
      </c>
      <c r="Q887" s="237">
        <v>150</v>
      </c>
      <c r="R887" s="234"/>
      <c r="S887" s="235"/>
      <c r="T887" s="235"/>
      <c r="U887" s="235"/>
      <c r="V887" s="235"/>
      <c r="W887" s="235"/>
      <c r="X887" s="235"/>
      <c r="Y887" s="235"/>
      <c r="Z887" s="235"/>
      <c r="AA887" s="235"/>
      <c r="AB887" s="235"/>
      <c r="AC887" s="235"/>
      <c r="AD887" s="235"/>
      <c r="AE887" s="235"/>
      <c r="AF887" s="235"/>
      <c r="AG887" s="235"/>
      <c r="AH887" s="235"/>
      <c r="AI887" s="235"/>
      <c r="AJ887" s="235"/>
      <c r="AK887" s="235"/>
      <c r="AL887" s="235"/>
      <c r="AM887" s="235"/>
      <c r="AN887" s="235"/>
      <c r="AO887" s="235"/>
      <c r="AP887" s="235"/>
      <c r="AQ887" s="235"/>
      <c r="AR887" s="235"/>
      <c r="AS887" s="235"/>
      <c r="AT887" s="235"/>
      <c r="AU887" s="235"/>
      <c r="AV887" s="235"/>
      <c r="AW887" s="235"/>
      <c r="AX887" s="235"/>
      <c r="AY887" s="235"/>
      <c r="AZ887" s="235"/>
      <c r="BA887" s="235"/>
      <c r="BB887" s="235"/>
      <c r="BC887" s="235"/>
      <c r="BD887" s="235"/>
      <c r="BE887" s="235"/>
      <c r="BF887" s="235"/>
      <c r="BG887" s="235"/>
      <c r="BH887" s="235"/>
      <c r="BI887" s="235"/>
      <c r="BJ887" s="235"/>
      <c r="BK887" s="235"/>
      <c r="BL887" s="235"/>
      <c r="BM887" s="240"/>
    </row>
    <row r="888" spans="1:65">
      <c r="A888" s="30"/>
      <c r="B888" s="3" t="s">
        <v>240</v>
      </c>
      <c r="C888" s="29"/>
      <c r="D888" s="237">
        <v>1.4142135623730951</v>
      </c>
      <c r="E888" s="237">
        <v>3.7103458958251676</v>
      </c>
      <c r="F888" s="237">
        <v>3.5023801430836525</v>
      </c>
      <c r="G888" s="237">
        <v>1.2649110640673518</v>
      </c>
      <c r="H888" s="237">
        <v>2.1908902300206643</v>
      </c>
      <c r="I888" s="237">
        <v>1.2048745093318454</v>
      </c>
      <c r="J888" s="237">
        <v>2.144107090560861</v>
      </c>
      <c r="K888" s="237">
        <v>1.6412393690947884</v>
      </c>
      <c r="L888" s="237">
        <v>2.2803508501982761</v>
      </c>
      <c r="M888" s="237">
        <v>63.445777374594982</v>
      </c>
      <c r="N888" s="237">
        <v>3.4319963141005916</v>
      </c>
      <c r="O888" s="237">
        <v>0.752772652709081</v>
      </c>
      <c r="P888" s="237">
        <v>0.5163977794943222</v>
      </c>
      <c r="Q888" s="237">
        <v>5.1639777949432082</v>
      </c>
      <c r="R888" s="234"/>
      <c r="S888" s="235"/>
      <c r="T888" s="235"/>
      <c r="U888" s="235"/>
      <c r="V888" s="235"/>
      <c r="W888" s="235"/>
      <c r="X888" s="235"/>
      <c r="Y888" s="235"/>
      <c r="Z888" s="235"/>
      <c r="AA888" s="235"/>
      <c r="AB888" s="235"/>
      <c r="AC888" s="235"/>
      <c r="AD888" s="235"/>
      <c r="AE888" s="235"/>
      <c r="AF888" s="235"/>
      <c r="AG888" s="235"/>
      <c r="AH888" s="235"/>
      <c r="AI888" s="235"/>
      <c r="AJ888" s="235"/>
      <c r="AK888" s="235"/>
      <c r="AL888" s="235"/>
      <c r="AM888" s="235"/>
      <c r="AN888" s="235"/>
      <c r="AO888" s="235"/>
      <c r="AP888" s="235"/>
      <c r="AQ888" s="235"/>
      <c r="AR888" s="235"/>
      <c r="AS888" s="235"/>
      <c r="AT888" s="235"/>
      <c r="AU888" s="235"/>
      <c r="AV888" s="235"/>
      <c r="AW888" s="235"/>
      <c r="AX888" s="235"/>
      <c r="AY888" s="235"/>
      <c r="AZ888" s="235"/>
      <c r="BA888" s="235"/>
      <c r="BB888" s="235"/>
      <c r="BC888" s="235"/>
      <c r="BD888" s="235"/>
      <c r="BE888" s="235"/>
      <c r="BF888" s="235"/>
      <c r="BG888" s="235"/>
      <c r="BH888" s="235"/>
      <c r="BI888" s="235"/>
      <c r="BJ888" s="235"/>
      <c r="BK888" s="235"/>
      <c r="BL888" s="235"/>
      <c r="BM888" s="240"/>
    </row>
    <row r="889" spans="1:65">
      <c r="A889" s="30"/>
      <c r="B889" s="3" t="s">
        <v>87</v>
      </c>
      <c r="C889" s="29"/>
      <c r="D889" s="13">
        <v>9.2432258978633677E-3</v>
      </c>
      <c r="E889" s="13">
        <v>2.4224238710501639E-2</v>
      </c>
      <c r="F889" s="13">
        <v>2.2991554549783275E-2</v>
      </c>
      <c r="G889" s="13">
        <v>8.1084042568419987E-3</v>
      </c>
      <c r="H889" s="13">
        <v>1.3041013273932525E-2</v>
      </c>
      <c r="I889" s="13">
        <v>7.2645607980819779E-3</v>
      </c>
      <c r="J889" s="13">
        <v>1.3215405532786941E-2</v>
      </c>
      <c r="K889" s="13">
        <v>1.1491931630958959E-2</v>
      </c>
      <c r="L889" s="13">
        <v>1.2956538921581114E-2</v>
      </c>
      <c r="M889" s="13">
        <v>0.34892269866871667</v>
      </c>
      <c r="N889" s="13">
        <v>1.9365247548169644E-2</v>
      </c>
      <c r="O889" s="13">
        <v>4.9797529396411093E-3</v>
      </c>
      <c r="P889" s="13">
        <v>3.473527664760015E-3</v>
      </c>
      <c r="Q889" s="13">
        <v>3.5208939510976422E-2</v>
      </c>
      <c r="R889" s="157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6"/>
    </row>
    <row r="890" spans="1:65">
      <c r="A890" s="30"/>
      <c r="B890" s="3" t="s">
        <v>241</v>
      </c>
      <c r="C890" s="29"/>
      <c r="D890" s="13">
        <v>-3.0479977834229621E-2</v>
      </c>
      <c r="E890" s="13">
        <v>-2.9423855805726595E-2</v>
      </c>
      <c r="F890" s="13">
        <v>-3.4704465948241614E-2</v>
      </c>
      <c r="G890" s="13">
        <v>-1.1469781321175265E-2</v>
      </c>
      <c r="H890" s="13">
        <v>6.4571004731041937E-2</v>
      </c>
      <c r="I890" s="13">
        <v>5.0988115804410317E-2</v>
      </c>
      <c r="J890" s="13">
        <v>2.8090461935284639E-2</v>
      </c>
      <c r="K890" s="13">
        <v>-9.5009033775764196E-2</v>
      </c>
      <c r="L890" s="13">
        <v>0.11526486209918696</v>
      </c>
      <c r="M890" s="13">
        <v>0.15222913309679265</v>
      </c>
      <c r="N890" s="13">
        <v>0.12302419064259884</v>
      </c>
      <c r="O890" s="13">
        <v>-4.2097320147762907E-2</v>
      </c>
      <c r="P890" s="13">
        <v>-5.7939150575308074E-2</v>
      </c>
      <c r="Q890" s="13">
        <v>-7.0612614917344385E-2</v>
      </c>
      <c r="R890" s="157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6"/>
    </row>
    <row r="891" spans="1:65">
      <c r="A891" s="30"/>
      <c r="B891" s="46" t="s">
        <v>242</v>
      </c>
      <c r="C891" s="47"/>
      <c r="D891" s="45">
        <v>0.14000000000000001</v>
      </c>
      <c r="E891" s="45">
        <v>0.12</v>
      </c>
      <c r="F891" s="45">
        <v>0.19</v>
      </c>
      <c r="G891" s="45">
        <v>0.12</v>
      </c>
      <c r="H891" s="45">
        <v>1.1599999999999999</v>
      </c>
      <c r="I891" s="45">
        <v>0.98</v>
      </c>
      <c r="J891" s="45">
        <v>0.66</v>
      </c>
      <c r="K891" s="45">
        <v>1.02</v>
      </c>
      <c r="L891" s="45">
        <v>1.85</v>
      </c>
      <c r="M891" s="45">
        <v>2.36</v>
      </c>
      <c r="N891" s="45">
        <v>1.96</v>
      </c>
      <c r="O891" s="45">
        <v>0.3</v>
      </c>
      <c r="P891" s="45">
        <v>0.51</v>
      </c>
      <c r="Q891" s="45">
        <v>0.69</v>
      </c>
      <c r="R891" s="157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6"/>
    </row>
    <row r="892" spans="1:65">
      <c r="B892" s="31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BM892" s="56"/>
    </row>
    <row r="893" spans="1:65" ht="15">
      <c r="B893" s="8" t="s">
        <v>650</v>
      </c>
      <c r="BM893" s="28" t="s">
        <v>279</v>
      </c>
    </row>
    <row r="894" spans="1:65" ht="15">
      <c r="A894" s="25" t="s">
        <v>21</v>
      </c>
      <c r="B894" s="18" t="s">
        <v>114</v>
      </c>
      <c r="C894" s="15" t="s">
        <v>115</v>
      </c>
      <c r="D894" s="16" t="s">
        <v>234</v>
      </c>
      <c r="E894" s="17" t="s">
        <v>234</v>
      </c>
      <c r="F894" s="17" t="s">
        <v>234</v>
      </c>
      <c r="G894" s="17" t="s">
        <v>234</v>
      </c>
      <c r="H894" s="17" t="s">
        <v>234</v>
      </c>
      <c r="I894" s="17" t="s">
        <v>234</v>
      </c>
      <c r="J894" s="17" t="s">
        <v>234</v>
      </c>
      <c r="K894" s="157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235</v>
      </c>
      <c r="C895" s="9" t="s">
        <v>235</v>
      </c>
      <c r="D895" s="154" t="s">
        <v>246</v>
      </c>
      <c r="E895" s="156" t="s">
        <v>253</v>
      </c>
      <c r="F895" s="156" t="s">
        <v>254</v>
      </c>
      <c r="G895" s="156" t="s">
        <v>257</v>
      </c>
      <c r="H895" s="156" t="s">
        <v>259</v>
      </c>
      <c r="I895" s="156" t="s">
        <v>264</v>
      </c>
      <c r="J895" s="156" t="s">
        <v>267</v>
      </c>
      <c r="K895" s="157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326</v>
      </c>
      <c r="E896" s="11" t="s">
        <v>326</v>
      </c>
      <c r="F896" s="11" t="s">
        <v>103</v>
      </c>
      <c r="G896" s="11" t="s">
        <v>326</v>
      </c>
      <c r="H896" s="11" t="s">
        <v>103</v>
      </c>
      <c r="I896" s="11" t="s">
        <v>103</v>
      </c>
      <c r="J896" s="11" t="s">
        <v>103</v>
      </c>
      <c r="K896" s="157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9"/>
      <c r="C897" s="9"/>
      <c r="D897" s="26"/>
      <c r="E897" s="26"/>
      <c r="F897" s="26"/>
      <c r="G897" s="26"/>
      <c r="H897" s="26"/>
      <c r="I897" s="26"/>
      <c r="J897" s="26"/>
      <c r="K897" s="157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2</v>
      </c>
    </row>
    <row r="898" spans="1:65">
      <c r="A898" s="30"/>
      <c r="B898" s="18">
        <v>1</v>
      </c>
      <c r="C898" s="14">
        <v>1</v>
      </c>
      <c r="D898" s="21">
        <v>1.2</v>
      </c>
      <c r="E898" s="21">
        <v>0.8</v>
      </c>
      <c r="F898" s="21">
        <v>1</v>
      </c>
      <c r="G898" s="21">
        <v>1.35882646827196</v>
      </c>
      <c r="H898" s="152">
        <v>1.5886042774496794</v>
      </c>
      <c r="I898" s="21" t="s">
        <v>243</v>
      </c>
      <c r="J898" s="21">
        <v>1.1000000000000001</v>
      </c>
      <c r="K898" s="157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>
        <v>1</v>
      </c>
      <c r="C899" s="9">
        <v>2</v>
      </c>
      <c r="D899" s="11">
        <v>1.2</v>
      </c>
      <c r="E899" s="11">
        <v>0.6</v>
      </c>
      <c r="F899" s="11">
        <v>1.1000000000000001</v>
      </c>
      <c r="G899" s="11">
        <v>1.35350641859821</v>
      </c>
      <c r="H899" s="153">
        <v>2.9491595834314901</v>
      </c>
      <c r="I899" s="11" t="s">
        <v>243</v>
      </c>
      <c r="J899" s="11">
        <v>1.2</v>
      </c>
      <c r="K899" s="157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12</v>
      </c>
    </row>
    <row r="900" spans="1:65">
      <c r="A900" s="30"/>
      <c r="B900" s="19">
        <v>1</v>
      </c>
      <c r="C900" s="9">
        <v>3</v>
      </c>
      <c r="D900" s="11">
        <v>1.8</v>
      </c>
      <c r="E900" s="11">
        <v>0.6</v>
      </c>
      <c r="F900" s="11">
        <v>1.1000000000000001</v>
      </c>
      <c r="G900" s="11">
        <v>1.2974033274172301</v>
      </c>
      <c r="H900" s="153">
        <v>2.3564773033182118</v>
      </c>
      <c r="I900" s="11" t="s">
        <v>243</v>
      </c>
      <c r="J900" s="11">
        <v>1.2</v>
      </c>
      <c r="K900" s="157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16</v>
      </c>
    </row>
    <row r="901" spans="1:65">
      <c r="A901" s="30"/>
      <c r="B901" s="19">
        <v>1</v>
      </c>
      <c r="C901" s="9">
        <v>4</v>
      </c>
      <c r="D901" s="11">
        <v>1.2</v>
      </c>
      <c r="E901" s="11">
        <v>0.8</v>
      </c>
      <c r="F901" s="11">
        <v>1</v>
      </c>
      <c r="G901" s="11">
        <v>1.34412688086242</v>
      </c>
      <c r="H901" s="153">
        <v>1.7080255443575521</v>
      </c>
      <c r="I901" s="11" t="s">
        <v>243</v>
      </c>
      <c r="J901" s="11">
        <v>1.2</v>
      </c>
      <c r="K901" s="157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1.1395143419278</v>
      </c>
    </row>
    <row r="902" spans="1:65">
      <c r="A902" s="30"/>
      <c r="B902" s="19">
        <v>1</v>
      </c>
      <c r="C902" s="9">
        <v>5</v>
      </c>
      <c r="D902" s="11">
        <v>1.6</v>
      </c>
      <c r="E902" s="11">
        <v>0.7</v>
      </c>
      <c r="F902" s="11">
        <v>1</v>
      </c>
      <c r="G902" s="11">
        <v>1.2865932532595701</v>
      </c>
      <c r="H902" s="153">
        <v>2.919439156881706</v>
      </c>
      <c r="I902" s="11" t="s">
        <v>243</v>
      </c>
      <c r="J902" s="11">
        <v>1.2</v>
      </c>
      <c r="K902" s="157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18</v>
      </c>
    </row>
    <row r="903" spans="1:65">
      <c r="A903" s="30"/>
      <c r="B903" s="19">
        <v>1</v>
      </c>
      <c r="C903" s="9">
        <v>6</v>
      </c>
      <c r="D903" s="11">
        <v>1.8</v>
      </c>
      <c r="E903" s="11">
        <v>0.6</v>
      </c>
      <c r="F903" s="11">
        <v>1</v>
      </c>
      <c r="G903" s="11">
        <v>1.3449739094247</v>
      </c>
      <c r="H903" s="153">
        <v>1.9845942669726633</v>
      </c>
      <c r="I903" s="11" t="s">
        <v>243</v>
      </c>
      <c r="J903" s="11">
        <v>1.2</v>
      </c>
      <c r="K903" s="157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6"/>
    </row>
    <row r="904" spans="1:65">
      <c r="A904" s="30"/>
      <c r="B904" s="20" t="s">
        <v>238</v>
      </c>
      <c r="C904" s="12"/>
      <c r="D904" s="22">
        <v>1.4666666666666668</v>
      </c>
      <c r="E904" s="22">
        <v>0.68333333333333324</v>
      </c>
      <c r="F904" s="22">
        <v>1.0333333333333334</v>
      </c>
      <c r="G904" s="22">
        <v>1.3309050429723486</v>
      </c>
      <c r="H904" s="22">
        <v>2.2510500220685503</v>
      </c>
      <c r="I904" s="22" t="s">
        <v>736</v>
      </c>
      <c r="J904" s="22">
        <v>1.1833333333333333</v>
      </c>
      <c r="K904" s="157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6"/>
    </row>
    <row r="905" spans="1:65">
      <c r="A905" s="30"/>
      <c r="B905" s="3" t="s">
        <v>239</v>
      </c>
      <c r="C905" s="29"/>
      <c r="D905" s="11">
        <v>1.4</v>
      </c>
      <c r="E905" s="11">
        <v>0.64999999999999991</v>
      </c>
      <c r="F905" s="11">
        <v>1</v>
      </c>
      <c r="G905" s="11">
        <v>1.34455039514356</v>
      </c>
      <c r="H905" s="11">
        <v>2.1705357851454377</v>
      </c>
      <c r="I905" s="11" t="s">
        <v>736</v>
      </c>
      <c r="J905" s="11">
        <v>1.2</v>
      </c>
      <c r="K905" s="157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6"/>
    </row>
    <row r="906" spans="1:65">
      <c r="A906" s="30"/>
      <c r="B906" s="3" t="s">
        <v>240</v>
      </c>
      <c r="C906" s="29"/>
      <c r="D906" s="23">
        <v>0.30110906108363233</v>
      </c>
      <c r="E906" s="23">
        <v>9.8319208025017507E-2</v>
      </c>
      <c r="F906" s="23">
        <v>5.1639777949432274E-2</v>
      </c>
      <c r="G906" s="23">
        <v>3.0819077935830785E-2</v>
      </c>
      <c r="H906" s="23">
        <v>0.59159522043623713</v>
      </c>
      <c r="I906" s="23" t="s">
        <v>736</v>
      </c>
      <c r="J906" s="23">
        <v>4.0824829046386249E-2</v>
      </c>
      <c r="K906" s="157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6"/>
    </row>
    <row r="907" spans="1:65">
      <c r="A907" s="30"/>
      <c r="B907" s="3" t="s">
        <v>87</v>
      </c>
      <c r="C907" s="29"/>
      <c r="D907" s="13">
        <v>0.20530163255702202</v>
      </c>
      <c r="E907" s="13">
        <v>0.14388176784148907</v>
      </c>
      <c r="F907" s="13">
        <v>4.9973978660740902E-2</v>
      </c>
      <c r="G907" s="13">
        <v>2.3156481447392858E-2</v>
      </c>
      <c r="H907" s="13">
        <v>0.26280856250924373</v>
      </c>
      <c r="I907" s="13" t="s">
        <v>736</v>
      </c>
      <c r="J907" s="13">
        <v>3.449985553215739E-2</v>
      </c>
      <c r="K907" s="157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6"/>
    </row>
    <row r="908" spans="1:65">
      <c r="A908" s="30"/>
      <c r="B908" s="3" t="s">
        <v>241</v>
      </c>
      <c r="C908" s="29"/>
      <c r="D908" s="13">
        <v>0.2870980317679892</v>
      </c>
      <c r="E908" s="13">
        <v>-0.40032932610809613</v>
      </c>
      <c r="F908" s="13">
        <v>-9.3180932163462127E-2</v>
      </c>
      <c r="G908" s="13">
        <v>0.16795813269077331</v>
      </c>
      <c r="H908" s="13">
        <v>0.97544685419253607</v>
      </c>
      <c r="I908" s="13" t="s">
        <v>736</v>
      </c>
      <c r="J908" s="13">
        <v>3.8454093812809287E-2</v>
      </c>
      <c r="K908" s="157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6"/>
    </row>
    <row r="909" spans="1:65">
      <c r="A909" s="30"/>
      <c r="B909" s="46" t="s">
        <v>242</v>
      </c>
      <c r="C909" s="47"/>
      <c r="D909" s="45">
        <v>0.65</v>
      </c>
      <c r="E909" s="45">
        <v>1.79</v>
      </c>
      <c r="F909" s="45">
        <v>0.7</v>
      </c>
      <c r="G909" s="45">
        <v>0.23</v>
      </c>
      <c r="H909" s="45">
        <v>3.09</v>
      </c>
      <c r="I909" s="45" t="s">
        <v>243</v>
      </c>
      <c r="J909" s="45">
        <v>0.23</v>
      </c>
      <c r="K909" s="157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6"/>
    </row>
    <row r="910" spans="1:65">
      <c r="B910" s="31"/>
      <c r="C910" s="20"/>
      <c r="D910" s="20"/>
      <c r="E910" s="20"/>
      <c r="F910" s="20"/>
      <c r="G910" s="20"/>
      <c r="H910" s="20"/>
      <c r="I910" s="20"/>
      <c r="J910" s="20"/>
      <c r="BM910" s="56"/>
    </row>
    <row r="911" spans="1:65" ht="15">
      <c r="B911" s="8" t="s">
        <v>651</v>
      </c>
      <c r="BM911" s="28" t="s">
        <v>67</v>
      </c>
    </row>
    <row r="912" spans="1:65" ht="15">
      <c r="A912" s="25" t="s">
        <v>24</v>
      </c>
      <c r="B912" s="18" t="s">
        <v>114</v>
      </c>
      <c r="C912" s="15" t="s">
        <v>115</v>
      </c>
      <c r="D912" s="16" t="s">
        <v>234</v>
      </c>
      <c r="E912" s="17" t="s">
        <v>234</v>
      </c>
      <c r="F912" s="17" t="s">
        <v>234</v>
      </c>
      <c r="G912" s="17" t="s">
        <v>234</v>
      </c>
      <c r="H912" s="17" t="s">
        <v>234</v>
      </c>
      <c r="I912" s="17" t="s">
        <v>234</v>
      </c>
      <c r="J912" s="17" t="s">
        <v>234</v>
      </c>
      <c r="K912" s="17" t="s">
        <v>234</v>
      </c>
      <c r="L912" s="157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235</v>
      </c>
      <c r="C913" s="9" t="s">
        <v>235</v>
      </c>
      <c r="D913" s="154" t="s">
        <v>246</v>
      </c>
      <c r="E913" s="156" t="s">
        <v>253</v>
      </c>
      <c r="F913" s="156" t="s">
        <v>254</v>
      </c>
      <c r="G913" s="156" t="s">
        <v>257</v>
      </c>
      <c r="H913" s="156" t="s">
        <v>263</v>
      </c>
      <c r="I913" s="156" t="s">
        <v>264</v>
      </c>
      <c r="J913" s="156" t="s">
        <v>266</v>
      </c>
      <c r="K913" s="156" t="s">
        <v>267</v>
      </c>
      <c r="L913" s="157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326</v>
      </c>
      <c r="E914" s="11" t="s">
        <v>326</v>
      </c>
      <c r="F914" s="11" t="s">
        <v>103</v>
      </c>
      <c r="G914" s="11" t="s">
        <v>326</v>
      </c>
      <c r="H914" s="11" t="s">
        <v>100</v>
      </c>
      <c r="I914" s="11" t="s">
        <v>103</v>
      </c>
      <c r="J914" s="11" t="s">
        <v>103</v>
      </c>
      <c r="K914" s="11" t="s">
        <v>103</v>
      </c>
      <c r="L914" s="157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2</v>
      </c>
    </row>
    <row r="915" spans="1:65">
      <c r="A915" s="30"/>
      <c r="B915" s="19"/>
      <c r="C915" s="9"/>
      <c r="D915" s="26"/>
      <c r="E915" s="26"/>
      <c r="F915" s="26"/>
      <c r="G915" s="26"/>
      <c r="H915" s="26"/>
      <c r="I915" s="26"/>
      <c r="J915" s="26"/>
      <c r="K915" s="26"/>
      <c r="L915" s="157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8">
        <v>1</v>
      </c>
      <c r="C916" s="14">
        <v>1</v>
      </c>
      <c r="D916" s="21">
        <v>0.8</v>
      </c>
      <c r="E916" s="21">
        <v>0.7</v>
      </c>
      <c r="F916" s="21">
        <v>0.7</v>
      </c>
      <c r="G916" s="21">
        <v>0.75793941791775954</v>
      </c>
      <c r="H916" s="21">
        <v>0.748</v>
      </c>
      <c r="I916" s="152" t="s">
        <v>108</v>
      </c>
      <c r="J916" s="21">
        <v>0.67918349999999994</v>
      </c>
      <c r="K916" s="21">
        <v>0.75</v>
      </c>
      <c r="L916" s="157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>
        <v>1</v>
      </c>
      <c r="C917" s="9">
        <v>2</v>
      </c>
      <c r="D917" s="11">
        <v>0.7</v>
      </c>
      <c r="E917" s="11">
        <v>0.66</v>
      </c>
      <c r="F917" s="11">
        <v>0.7</v>
      </c>
      <c r="G917" s="11">
        <v>0.73124447865012887</v>
      </c>
      <c r="H917" s="11">
        <v>0.73199999999999998</v>
      </c>
      <c r="I917" s="153" t="s">
        <v>108</v>
      </c>
      <c r="J917" s="11">
        <v>0.64802349999999997</v>
      </c>
      <c r="K917" s="11">
        <v>0.8</v>
      </c>
      <c r="L917" s="157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35</v>
      </c>
    </row>
    <row r="918" spans="1:65">
      <c r="A918" s="30"/>
      <c r="B918" s="19">
        <v>1</v>
      </c>
      <c r="C918" s="9">
        <v>3</v>
      </c>
      <c r="D918" s="11">
        <v>0.8</v>
      </c>
      <c r="E918" s="11">
        <v>0.63</v>
      </c>
      <c r="F918" s="11">
        <v>0.7</v>
      </c>
      <c r="G918" s="11">
        <v>0.70794876796639516</v>
      </c>
      <c r="H918" s="11">
        <v>0.751</v>
      </c>
      <c r="I918" s="153" t="s">
        <v>108</v>
      </c>
      <c r="J918" s="11">
        <v>0.69025099999999995</v>
      </c>
      <c r="K918" s="11">
        <v>0.8</v>
      </c>
      <c r="L918" s="157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16</v>
      </c>
    </row>
    <row r="919" spans="1:65">
      <c r="A919" s="30"/>
      <c r="B919" s="19">
        <v>1</v>
      </c>
      <c r="C919" s="9">
        <v>4</v>
      </c>
      <c r="D919" s="11">
        <v>0.6</v>
      </c>
      <c r="E919" s="11">
        <v>0.67</v>
      </c>
      <c r="F919" s="11">
        <v>0.8</v>
      </c>
      <c r="G919" s="11">
        <v>0.76440361797394041</v>
      </c>
      <c r="H919" s="11">
        <v>0.746</v>
      </c>
      <c r="I919" s="153" t="s">
        <v>108</v>
      </c>
      <c r="J919" s="11">
        <v>0.66385999999999989</v>
      </c>
      <c r="K919" s="11">
        <v>0.78</v>
      </c>
      <c r="L919" s="157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0.7242221506560248</v>
      </c>
    </row>
    <row r="920" spans="1:65">
      <c r="A920" s="30"/>
      <c r="B920" s="19">
        <v>1</v>
      </c>
      <c r="C920" s="9">
        <v>5</v>
      </c>
      <c r="D920" s="11">
        <v>0.8</v>
      </c>
      <c r="E920" s="11">
        <v>0.69</v>
      </c>
      <c r="F920" s="11">
        <v>0.6</v>
      </c>
      <c r="G920" s="11">
        <v>0.81297701311258941</v>
      </c>
      <c r="H920" s="11">
        <v>0.75600000000000001</v>
      </c>
      <c r="I920" s="153">
        <v>4</v>
      </c>
      <c r="J920" s="11">
        <v>0.70558399999999999</v>
      </c>
      <c r="K920" s="11">
        <v>0.73</v>
      </c>
      <c r="L920" s="157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161</v>
      </c>
    </row>
    <row r="921" spans="1:65">
      <c r="A921" s="30"/>
      <c r="B921" s="19">
        <v>1</v>
      </c>
      <c r="C921" s="9">
        <v>6</v>
      </c>
      <c r="D921" s="11">
        <v>0.7</v>
      </c>
      <c r="E921" s="11">
        <v>0.69</v>
      </c>
      <c r="F921" s="11">
        <v>0.7</v>
      </c>
      <c r="G921" s="11">
        <v>0.75579053193223067</v>
      </c>
      <c r="H921" s="11">
        <v>0.74299999999999999</v>
      </c>
      <c r="I921" s="153" t="s">
        <v>108</v>
      </c>
      <c r="J921" s="11">
        <v>0.71412449999999994</v>
      </c>
      <c r="K921" s="11">
        <v>0.81</v>
      </c>
      <c r="L921" s="157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6"/>
    </row>
    <row r="922" spans="1:65">
      <c r="A922" s="30"/>
      <c r="B922" s="20" t="s">
        <v>238</v>
      </c>
      <c r="C922" s="12"/>
      <c r="D922" s="22">
        <v>0.73333333333333339</v>
      </c>
      <c r="E922" s="22">
        <v>0.67333333333333323</v>
      </c>
      <c r="F922" s="22">
        <v>0.69999999999999984</v>
      </c>
      <c r="G922" s="22">
        <v>0.75505063792550731</v>
      </c>
      <c r="H922" s="22">
        <v>0.746</v>
      </c>
      <c r="I922" s="22">
        <v>4</v>
      </c>
      <c r="J922" s="22">
        <v>0.68350441666666661</v>
      </c>
      <c r="K922" s="22">
        <v>0.77833333333333332</v>
      </c>
      <c r="L922" s="157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6"/>
    </row>
    <row r="923" spans="1:65">
      <c r="A923" s="30"/>
      <c r="B923" s="3" t="s">
        <v>239</v>
      </c>
      <c r="C923" s="29"/>
      <c r="D923" s="11">
        <v>0.75</v>
      </c>
      <c r="E923" s="11">
        <v>0.67999999999999994</v>
      </c>
      <c r="F923" s="11">
        <v>0.7</v>
      </c>
      <c r="G923" s="11">
        <v>0.75686497492499516</v>
      </c>
      <c r="H923" s="11">
        <v>0.747</v>
      </c>
      <c r="I923" s="11">
        <v>4</v>
      </c>
      <c r="J923" s="11">
        <v>0.68471724999999994</v>
      </c>
      <c r="K923" s="11">
        <v>0.79</v>
      </c>
      <c r="L923" s="157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6"/>
    </row>
    <row r="924" spans="1:65">
      <c r="A924" s="30"/>
      <c r="B924" s="3" t="s">
        <v>240</v>
      </c>
      <c r="C924" s="29"/>
      <c r="D924" s="23">
        <v>8.1649658092772456E-2</v>
      </c>
      <c r="E924" s="23">
        <v>2.5819888974716085E-2</v>
      </c>
      <c r="F924" s="23">
        <v>6.324555320336761E-2</v>
      </c>
      <c r="G924" s="23">
        <v>3.5318989351836243E-2</v>
      </c>
      <c r="H924" s="23">
        <v>8.1731266966810264E-3</v>
      </c>
      <c r="I924" s="23" t="s">
        <v>736</v>
      </c>
      <c r="J924" s="23">
        <v>2.5036304698211095E-2</v>
      </c>
      <c r="K924" s="23">
        <v>3.1885210782848346E-2</v>
      </c>
      <c r="L924" s="221"/>
      <c r="M924" s="222"/>
      <c r="N924" s="222"/>
      <c r="O924" s="222"/>
      <c r="P924" s="222"/>
      <c r="Q924" s="222"/>
      <c r="R924" s="222"/>
      <c r="S924" s="222"/>
      <c r="T924" s="222"/>
      <c r="U924" s="222"/>
      <c r="V924" s="222"/>
      <c r="W924" s="222"/>
      <c r="X924" s="222"/>
      <c r="Y924" s="222"/>
      <c r="Z924" s="222"/>
      <c r="AA924" s="222"/>
      <c r="AB924" s="222"/>
      <c r="AC924" s="222"/>
      <c r="AD924" s="222"/>
      <c r="AE924" s="222"/>
      <c r="AF924" s="222"/>
      <c r="AG924" s="222"/>
      <c r="AH924" s="222"/>
      <c r="AI924" s="222"/>
      <c r="AJ924" s="222"/>
      <c r="AK924" s="222"/>
      <c r="AL924" s="222"/>
      <c r="AM924" s="222"/>
      <c r="AN924" s="222"/>
      <c r="AO924" s="222"/>
      <c r="AP924" s="222"/>
      <c r="AQ924" s="222"/>
      <c r="AR924" s="222"/>
      <c r="AS924" s="222"/>
      <c r="AT924" s="222"/>
      <c r="AU924" s="222"/>
      <c r="AV924" s="222"/>
      <c r="AW924" s="222"/>
      <c r="AX924" s="222"/>
      <c r="AY924" s="222"/>
      <c r="AZ924" s="222"/>
      <c r="BA924" s="222"/>
      <c r="BB924" s="222"/>
      <c r="BC924" s="222"/>
      <c r="BD924" s="222"/>
      <c r="BE924" s="222"/>
      <c r="BF924" s="222"/>
      <c r="BG924" s="222"/>
      <c r="BH924" s="222"/>
      <c r="BI924" s="222"/>
      <c r="BJ924" s="222"/>
      <c r="BK924" s="222"/>
      <c r="BL924" s="222"/>
      <c r="BM924" s="57"/>
    </row>
    <row r="925" spans="1:65">
      <c r="A925" s="30"/>
      <c r="B925" s="3" t="s">
        <v>87</v>
      </c>
      <c r="C925" s="29"/>
      <c r="D925" s="13">
        <v>0.11134044285378061</v>
      </c>
      <c r="E925" s="13">
        <v>3.8346369764429837E-2</v>
      </c>
      <c r="F925" s="13">
        <v>9.0350790290525174E-2</v>
      </c>
      <c r="G925" s="13">
        <v>4.6776981010008475E-2</v>
      </c>
      <c r="H925" s="13">
        <v>1.0955933909760089E-2</v>
      </c>
      <c r="I925" s="13" t="s">
        <v>736</v>
      </c>
      <c r="J925" s="13">
        <v>3.6629323948349661E-2</v>
      </c>
      <c r="K925" s="13">
        <v>4.0966009571111364E-2</v>
      </c>
      <c r="L925" s="157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6"/>
    </row>
    <row r="926" spans="1:65">
      <c r="A926" s="30"/>
      <c r="B926" s="3" t="s">
        <v>241</v>
      </c>
      <c r="C926" s="29"/>
      <c r="D926" s="13">
        <v>1.2580646241012294E-2</v>
      </c>
      <c r="E926" s="13">
        <v>-7.0266861178707063E-2</v>
      </c>
      <c r="F926" s="13">
        <v>-3.3445746769943052E-2</v>
      </c>
      <c r="G926" s="13">
        <v>4.2567722129952745E-2</v>
      </c>
      <c r="H926" s="13">
        <v>3.0070675585175177E-2</v>
      </c>
      <c r="I926" s="13">
        <v>4.5231671613146123</v>
      </c>
      <c r="J926" s="13">
        <v>-5.622271281329172E-2</v>
      </c>
      <c r="K926" s="13">
        <v>7.4716276805801618E-2</v>
      </c>
      <c r="L926" s="157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6"/>
    </row>
    <row r="927" spans="1:65">
      <c r="A927" s="30"/>
      <c r="B927" s="46" t="s">
        <v>242</v>
      </c>
      <c r="C927" s="47"/>
      <c r="D927" s="45">
        <v>0.11</v>
      </c>
      <c r="E927" s="45">
        <v>1.1399999999999999</v>
      </c>
      <c r="F927" s="45">
        <v>0.68</v>
      </c>
      <c r="G927" s="45">
        <v>0.26</v>
      </c>
      <c r="H927" s="45">
        <v>0.11</v>
      </c>
      <c r="I927" s="45">
        <v>13.09</v>
      </c>
      <c r="J927" s="45">
        <v>0.97</v>
      </c>
      <c r="K927" s="45">
        <v>0.67</v>
      </c>
      <c r="L927" s="157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6"/>
    </row>
    <row r="928" spans="1:65">
      <c r="B928" s="31"/>
      <c r="C928" s="20"/>
      <c r="D928" s="20"/>
      <c r="E928" s="20"/>
      <c r="F928" s="20"/>
      <c r="G928" s="20"/>
      <c r="H928" s="20"/>
      <c r="I928" s="20"/>
      <c r="J928" s="20"/>
      <c r="K928" s="20"/>
      <c r="BM928" s="56"/>
    </row>
    <row r="929" spans="1:65" ht="15">
      <c r="B929" s="8" t="s">
        <v>652</v>
      </c>
      <c r="BM929" s="28" t="s">
        <v>279</v>
      </c>
    </row>
    <row r="930" spans="1:65" ht="15">
      <c r="A930" s="25" t="s">
        <v>27</v>
      </c>
      <c r="B930" s="18" t="s">
        <v>114</v>
      </c>
      <c r="C930" s="15" t="s">
        <v>115</v>
      </c>
      <c r="D930" s="16" t="s">
        <v>234</v>
      </c>
      <c r="E930" s="17" t="s">
        <v>234</v>
      </c>
      <c r="F930" s="17" t="s">
        <v>234</v>
      </c>
      <c r="G930" s="157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235</v>
      </c>
      <c r="C931" s="9" t="s">
        <v>235</v>
      </c>
      <c r="D931" s="154" t="s">
        <v>246</v>
      </c>
      <c r="E931" s="156" t="s">
        <v>253</v>
      </c>
      <c r="F931" s="156" t="s">
        <v>259</v>
      </c>
      <c r="G931" s="157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3</v>
      </c>
    </row>
    <row r="932" spans="1:65">
      <c r="A932" s="30"/>
      <c r="B932" s="19"/>
      <c r="C932" s="9"/>
      <c r="D932" s="10" t="s">
        <v>326</v>
      </c>
      <c r="E932" s="11" t="s">
        <v>326</v>
      </c>
      <c r="F932" s="11" t="s">
        <v>103</v>
      </c>
      <c r="G932" s="157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</v>
      </c>
    </row>
    <row r="933" spans="1:65">
      <c r="A933" s="30"/>
      <c r="B933" s="19"/>
      <c r="C933" s="9"/>
      <c r="D933" s="26"/>
      <c r="E933" s="26"/>
      <c r="F933" s="26"/>
      <c r="G933" s="157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8">
        <v>1</v>
      </c>
      <c r="C934" s="14">
        <v>1</v>
      </c>
      <c r="D934" s="21" t="s">
        <v>337</v>
      </c>
      <c r="E934" s="152" t="s">
        <v>109</v>
      </c>
      <c r="F934" s="152" t="s">
        <v>107</v>
      </c>
      <c r="G934" s="157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>
        <v>1</v>
      </c>
      <c r="C935" s="9">
        <v>2</v>
      </c>
      <c r="D935" s="11" t="s">
        <v>337</v>
      </c>
      <c r="E935" s="153" t="s">
        <v>109</v>
      </c>
      <c r="F935" s="153" t="s">
        <v>107</v>
      </c>
      <c r="G935" s="157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13</v>
      </c>
    </row>
    <row r="936" spans="1:65">
      <c r="A936" s="30"/>
      <c r="B936" s="19">
        <v>1</v>
      </c>
      <c r="C936" s="9">
        <v>3</v>
      </c>
      <c r="D936" s="11">
        <v>8</v>
      </c>
      <c r="E936" s="153" t="s">
        <v>109</v>
      </c>
      <c r="F936" s="153" t="s">
        <v>107</v>
      </c>
      <c r="G936" s="157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16</v>
      </c>
    </row>
    <row r="937" spans="1:65">
      <c r="A937" s="30"/>
      <c r="B937" s="19">
        <v>1</v>
      </c>
      <c r="C937" s="9">
        <v>4</v>
      </c>
      <c r="D937" s="11" t="s">
        <v>337</v>
      </c>
      <c r="E937" s="153" t="s">
        <v>109</v>
      </c>
      <c r="F937" s="153" t="s">
        <v>107</v>
      </c>
      <c r="G937" s="157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 t="s">
        <v>107</v>
      </c>
    </row>
    <row r="938" spans="1:65">
      <c r="A938" s="30"/>
      <c r="B938" s="19">
        <v>1</v>
      </c>
      <c r="C938" s="9">
        <v>5</v>
      </c>
      <c r="D938" s="11">
        <v>8</v>
      </c>
      <c r="E938" s="153" t="s">
        <v>109</v>
      </c>
      <c r="F938" s="153" t="s">
        <v>107</v>
      </c>
      <c r="G938" s="157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19</v>
      </c>
    </row>
    <row r="939" spans="1:65">
      <c r="A939" s="30"/>
      <c r="B939" s="19">
        <v>1</v>
      </c>
      <c r="C939" s="9">
        <v>6</v>
      </c>
      <c r="D939" s="11">
        <v>10</v>
      </c>
      <c r="E939" s="153" t="s">
        <v>109</v>
      </c>
      <c r="F939" s="153" t="s">
        <v>107</v>
      </c>
      <c r="G939" s="157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6"/>
    </row>
    <row r="940" spans="1:65">
      <c r="A940" s="30"/>
      <c r="B940" s="20" t="s">
        <v>238</v>
      </c>
      <c r="C940" s="12"/>
      <c r="D940" s="22">
        <v>8.6666666666666661</v>
      </c>
      <c r="E940" s="22" t="s">
        <v>736</v>
      </c>
      <c r="F940" s="22" t="s">
        <v>736</v>
      </c>
      <c r="G940" s="157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6"/>
    </row>
    <row r="941" spans="1:65">
      <c r="A941" s="30"/>
      <c r="B941" s="3" t="s">
        <v>239</v>
      </c>
      <c r="C941" s="29"/>
      <c r="D941" s="11">
        <v>8</v>
      </c>
      <c r="E941" s="11" t="s">
        <v>736</v>
      </c>
      <c r="F941" s="11" t="s">
        <v>736</v>
      </c>
      <c r="G941" s="157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6"/>
    </row>
    <row r="942" spans="1:65">
      <c r="A942" s="30"/>
      <c r="B942" s="3" t="s">
        <v>240</v>
      </c>
      <c r="C942" s="29"/>
      <c r="D942" s="23">
        <v>1.1547005383792495</v>
      </c>
      <c r="E942" s="23" t="s">
        <v>736</v>
      </c>
      <c r="F942" s="23" t="s">
        <v>736</v>
      </c>
      <c r="G942" s="157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6"/>
    </row>
    <row r="943" spans="1:65">
      <c r="A943" s="30"/>
      <c r="B943" s="3" t="s">
        <v>87</v>
      </c>
      <c r="C943" s="29"/>
      <c r="D943" s="13">
        <v>0.13323467750529802</v>
      </c>
      <c r="E943" s="13" t="s">
        <v>736</v>
      </c>
      <c r="F943" s="13" t="s">
        <v>736</v>
      </c>
      <c r="G943" s="157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6"/>
    </row>
    <row r="944" spans="1:65">
      <c r="A944" s="30"/>
      <c r="B944" s="3" t="s">
        <v>241</v>
      </c>
      <c r="C944" s="29"/>
      <c r="D944" s="13" t="s">
        <v>736</v>
      </c>
      <c r="E944" s="13" t="s">
        <v>736</v>
      </c>
      <c r="F944" s="13" t="s">
        <v>736</v>
      </c>
      <c r="G944" s="157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6"/>
    </row>
    <row r="945" spans="1:65">
      <c r="A945" s="30"/>
      <c r="B945" s="46" t="s">
        <v>242</v>
      </c>
      <c r="C945" s="47"/>
      <c r="D945" s="45">
        <v>1.1200000000000001</v>
      </c>
      <c r="E945" s="45">
        <v>0</v>
      </c>
      <c r="F945" s="45">
        <v>0.67</v>
      </c>
      <c r="G945" s="157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6"/>
    </row>
    <row r="946" spans="1:65">
      <c r="B946" s="31"/>
      <c r="C946" s="20"/>
      <c r="D946" s="20"/>
      <c r="E946" s="20"/>
      <c r="F946" s="20"/>
      <c r="BM946" s="56"/>
    </row>
    <row r="947" spans="1:65" ht="15">
      <c r="B947" s="8" t="s">
        <v>653</v>
      </c>
      <c r="BM947" s="28" t="s">
        <v>67</v>
      </c>
    </row>
    <row r="948" spans="1:65" ht="15">
      <c r="A948" s="25" t="s">
        <v>30</v>
      </c>
      <c r="B948" s="18" t="s">
        <v>114</v>
      </c>
      <c r="C948" s="15" t="s">
        <v>115</v>
      </c>
      <c r="D948" s="16" t="s">
        <v>234</v>
      </c>
      <c r="E948" s="17" t="s">
        <v>234</v>
      </c>
      <c r="F948" s="17" t="s">
        <v>234</v>
      </c>
      <c r="G948" s="17" t="s">
        <v>234</v>
      </c>
      <c r="H948" s="17" t="s">
        <v>234</v>
      </c>
      <c r="I948" s="17" t="s">
        <v>234</v>
      </c>
      <c r="J948" s="17" t="s">
        <v>234</v>
      </c>
      <c r="K948" s="17" t="s">
        <v>234</v>
      </c>
      <c r="L948" s="17" t="s">
        <v>234</v>
      </c>
      <c r="M948" s="17" t="s">
        <v>234</v>
      </c>
      <c r="N948" s="157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 t="s">
        <v>235</v>
      </c>
      <c r="C949" s="9" t="s">
        <v>235</v>
      </c>
      <c r="D949" s="154" t="s">
        <v>246</v>
      </c>
      <c r="E949" s="156" t="s">
        <v>253</v>
      </c>
      <c r="F949" s="156" t="s">
        <v>254</v>
      </c>
      <c r="G949" s="156" t="s">
        <v>257</v>
      </c>
      <c r="H949" s="156" t="s">
        <v>259</v>
      </c>
      <c r="I949" s="156" t="s">
        <v>260</v>
      </c>
      <c r="J949" s="156" t="s">
        <v>261</v>
      </c>
      <c r="K949" s="156" t="s">
        <v>263</v>
      </c>
      <c r="L949" s="156" t="s">
        <v>264</v>
      </c>
      <c r="M949" s="156" t="s">
        <v>267</v>
      </c>
      <c r="N949" s="157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 t="s">
        <v>3</v>
      </c>
    </row>
    <row r="950" spans="1:65">
      <c r="A950" s="30"/>
      <c r="B950" s="19"/>
      <c r="C950" s="9"/>
      <c r="D950" s="10" t="s">
        <v>326</v>
      </c>
      <c r="E950" s="11" t="s">
        <v>326</v>
      </c>
      <c r="F950" s="11" t="s">
        <v>103</v>
      </c>
      <c r="G950" s="11" t="s">
        <v>326</v>
      </c>
      <c r="H950" s="11" t="s">
        <v>103</v>
      </c>
      <c r="I950" s="11" t="s">
        <v>104</v>
      </c>
      <c r="J950" s="11" t="s">
        <v>326</v>
      </c>
      <c r="K950" s="11" t="s">
        <v>100</v>
      </c>
      <c r="L950" s="11" t="s">
        <v>103</v>
      </c>
      <c r="M950" s="11" t="s">
        <v>103</v>
      </c>
      <c r="N950" s="157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/>
      <c r="C951" s="9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157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2</v>
      </c>
    </row>
    <row r="952" spans="1:65">
      <c r="A952" s="30"/>
      <c r="B952" s="18">
        <v>1</v>
      </c>
      <c r="C952" s="14">
        <v>1</v>
      </c>
      <c r="D952" s="229">
        <v>13.3</v>
      </c>
      <c r="E952" s="229">
        <v>12.8</v>
      </c>
      <c r="F952" s="229">
        <v>14.4</v>
      </c>
      <c r="G952" s="229">
        <v>13.9763829277623</v>
      </c>
      <c r="H952" s="229">
        <v>15.894630084509703</v>
      </c>
      <c r="I952" s="229">
        <v>13.7</v>
      </c>
      <c r="J952" s="229">
        <v>15.8</v>
      </c>
      <c r="K952" s="229">
        <v>13.567</v>
      </c>
      <c r="L952" s="229">
        <v>14</v>
      </c>
      <c r="M952" s="229">
        <v>13.8</v>
      </c>
      <c r="N952" s="211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  <c r="AH952" s="212"/>
      <c r="AI952" s="212"/>
      <c r="AJ952" s="212"/>
      <c r="AK952" s="212"/>
      <c r="AL952" s="212"/>
      <c r="AM952" s="212"/>
      <c r="AN952" s="212"/>
      <c r="AO952" s="212"/>
      <c r="AP952" s="212"/>
      <c r="AQ952" s="212"/>
      <c r="AR952" s="212"/>
      <c r="AS952" s="212"/>
      <c r="AT952" s="212"/>
      <c r="AU952" s="212"/>
      <c r="AV952" s="212"/>
      <c r="AW952" s="212"/>
      <c r="AX952" s="212"/>
      <c r="AY952" s="212"/>
      <c r="AZ952" s="212"/>
      <c r="BA952" s="212"/>
      <c r="BB952" s="212"/>
      <c r="BC952" s="212"/>
      <c r="BD952" s="212"/>
      <c r="BE952" s="212"/>
      <c r="BF952" s="212"/>
      <c r="BG952" s="212"/>
      <c r="BH952" s="212"/>
      <c r="BI952" s="212"/>
      <c r="BJ952" s="212"/>
      <c r="BK952" s="212"/>
      <c r="BL952" s="212"/>
      <c r="BM952" s="213">
        <v>1</v>
      </c>
    </row>
    <row r="953" spans="1:65">
      <c r="A953" s="30"/>
      <c r="B953" s="19">
        <v>1</v>
      </c>
      <c r="C953" s="9">
        <v>2</v>
      </c>
      <c r="D953" s="217">
        <v>11.9</v>
      </c>
      <c r="E953" s="217">
        <v>12.2</v>
      </c>
      <c r="F953" s="217">
        <v>14.8</v>
      </c>
      <c r="G953" s="217">
        <v>14.2843008752037</v>
      </c>
      <c r="H953" s="217">
        <v>15.108399707494023</v>
      </c>
      <c r="I953" s="217">
        <v>13.7</v>
      </c>
      <c r="J953" s="217">
        <v>15.5</v>
      </c>
      <c r="K953" s="230">
        <v>13.007999999999999</v>
      </c>
      <c r="L953" s="217">
        <v>14</v>
      </c>
      <c r="M953" s="217">
        <v>14.1</v>
      </c>
      <c r="N953" s="211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  <c r="AH953" s="212"/>
      <c r="AI953" s="212"/>
      <c r="AJ953" s="212"/>
      <c r="AK953" s="212"/>
      <c r="AL953" s="212"/>
      <c r="AM953" s="212"/>
      <c r="AN953" s="212"/>
      <c r="AO953" s="212"/>
      <c r="AP953" s="212"/>
      <c r="AQ953" s="212"/>
      <c r="AR953" s="212"/>
      <c r="AS953" s="212"/>
      <c r="AT953" s="212"/>
      <c r="AU953" s="212"/>
      <c r="AV953" s="212"/>
      <c r="AW953" s="212"/>
      <c r="AX953" s="212"/>
      <c r="AY953" s="212"/>
      <c r="AZ953" s="212"/>
      <c r="BA953" s="212"/>
      <c r="BB953" s="212"/>
      <c r="BC953" s="212"/>
      <c r="BD953" s="212"/>
      <c r="BE953" s="212"/>
      <c r="BF953" s="212"/>
      <c r="BG953" s="212"/>
      <c r="BH953" s="212"/>
      <c r="BI953" s="212"/>
      <c r="BJ953" s="212"/>
      <c r="BK953" s="212"/>
      <c r="BL953" s="212"/>
      <c r="BM953" s="213">
        <v>37</v>
      </c>
    </row>
    <row r="954" spans="1:65">
      <c r="A954" s="30"/>
      <c r="B954" s="19">
        <v>1</v>
      </c>
      <c r="C954" s="9">
        <v>3</v>
      </c>
      <c r="D954" s="217">
        <v>13.1</v>
      </c>
      <c r="E954" s="217">
        <v>12.2</v>
      </c>
      <c r="F954" s="217">
        <v>14.9</v>
      </c>
      <c r="G954" s="217">
        <v>13.6380658321303</v>
      </c>
      <c r="H954" s="217">
        <v>15.442775382216546</v>
      </c>
      <c r="I954" s="217">
        <v>13.5</v>
      </c>
      <c r="J954" s="217">
        <v>15.6</v>
      </c>
      <c r="K954" s="217">
        <v>13.558999999999999</v>
      </c>
      <c r="L954" s="217">
        <v>13</v>
      </c>
      <c r="M954" s="217">
        <v>13.7</v>
      </c>
      <c r="N954" s="211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  <c r="AH954" s="212"/>
      <c r="AI954" s="212"/>
      <c r="AJ954" s="212"/>
      <c r="AK954" s="212"/>
      <c r="AL954" s="212"/>
      <c r="AM954" s="212"/>
      <c r="AN954" s="212"/>
      <c r="AO954" s="212"/>
      <c r="AP954" s="212"/>
      <c r="AQ954" s="212"/>
      <c r="AR954" s="212"/>
      <c r="AS954" s="212"/>
      <c r="AT954" s="212"/>
      <c r="AU954" s="212"/>
      <c r="AV954" s="212"/>
      <c r="AW954" s="212"/>
      <c r="AX954" s="212"/>
      <c r="AY954" s="212"/>
      <c r="AZ954" s="212"/>
      <c r="BA954" s="212"/>
      <c r="BB954" s="212"/>
      <c r="BC954" s="212"/>
      <c r="BD954" s="212"/>
      <c r="BE954" s="212"/>
      <c r="BF954" s="212"/>
      <c r="BG954" s="212"/>
      <c r="BH954" s="212"/>
      <c r="BI954" s="212"/>
      <c r="BJ954" s="212"/>
      <c r="BK954" s="212"/>
      <c r="BL954" s="212"/>
      <c r="BM954" s="213">
        <v>16</v>
      </c>
    </row>
    <row r="955" spans="1:65">
      <c r="A955" s="30"/>
      <c r="B955" s="19">
        <v>1</v>
      </c>
      <c r="C955" s="9">
        <v>4</v>
      </c>
      <c r="D955" s="217">
        <v>11.7</v>
      </c>
      <c r="E955" s="217">
        <v>13</v>
      </c>
      <c r="F955" s="217">
        <v>14.6</v>
      </c>
      <c r="G955" s="217">
        <v>14.194699347717</v>
      </c>
      <c r="H955" s="217">
        <v>15.275122570449783</v>
      </c>
      <c r="I955" s="217">
        <v>13.7</v>
      </c>
      <c r="J955" s="217">
        <v>15.6</v>
      </c>
      <c r="K955" s="217">
        <v>13.612</v>
      </c>
      <c r="L955" s="217">
        <v>14</v>
      </c>
      <c r="M955" s="217">
        <v>13.3</v>
      </c>
      <c r="N955" s="211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  <c r="AH955" s="212"/>
      <c r="AI955" s="212"/>
      <c r="AJ955" s="212"/>
      <c r="AK955" s="212"/>
      <c r="AL955" s="212"/>
      <c r="AM955" s="212"/>
      <c r="AN955" s="212"/>
      <c r="AO955" s="212"/>
      <c r="AP955" s="212"/>
      <c r="AQ955" s="212"/>
      <c r="AR955" s="212"/>
      <c r="AS955" s="212"/>
      <c r="AT955" s="212"/>
      <c r="AU955" s="212"/>
      <c r="AV955" s="212"/>
      <c r="AW955" s="212"/>
      <c r="AX955" s="212"/>
      <c r="AY955" s="212"/>
      <c r="AZ955" s="212"/>
      <c r="BA955" s="212"/>
      <c r="BB955" s="212"/>
      <c r="BC955" s="212"/>
      <c r="BD955" s="212"/>
      <c r="BE955" s="212"/>
      <c r="BF955" s="212"/>
      <c r="BG955" s="212"/>
      <c r="BH955" s="212"/>
      <c r="BI955" s="212"/>
      <c r="BJ955" s="212"/>
      <c r="BK955" s="212"/>
      <c r="BL955" s="212"/>
      <c r="BM955" s="213">
        <v>13.986824862573178</v>
      </c>
    </row>
    <row r="956" spans="1:65">
      <c r="A956" s="30"/>
      <c r="B956" s="19">
        <v>1</v>
      </c>
      <c r="C956" s="9">
        <v>5</v>
      </c>
      <c r="D956" s="217">
        <v>13</v>
      </c>
      <c r="E956" s="217">
        <v>13.9</v>
      </c>
      <c r="F956" s="217">
        <v>14.7</v>
      </c>
      <c r="G956" s="217">
        <v>12.937051984811699</v>
      </c>
      <c r="H956" s="217">
        <v>15.854483652901502</v>
      </c>
      <c r="I956" s="217">
        <v>13.8</v>
      </c>
      <c r="J956" s="230">
        <v>16.3</v>
      </c>
      <c r="K956" s="217">
        <v>13.598000000000001</v>
      </c>
      <c r="L956" s="217">
        <v>15</v>
      </c>
      <c r="M956" s="217">
        <v>13.9</v>
      </c>
      <c r="N956" s="211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  <c r="AH956" s="212"/>
      <c r="AI956" s="212"/>
      <c r="AJ956" s="212"/>
      <c r="AK956" s="212"/>
      <c r="AL956" s="212"/>
      <c r="AM956" s="212"/>
      <c r="AN956" s="212"/>
      <c r="AO956" s="212"/>
      <c r="AP956" s="212"/>
      <c r="AQ956" s="212"/>
      <c r="AR956" s="212"/>
      <c r="AS956" s="212"/>
      <c r="AT956" s="212"/>
      <c r="AU956" s="212"/>
      <c r="AV956" s="212"/>
      <c r="AW956" s="212"/>
      <c r="AX956" s="212"/>
      <c r="AY956" s="212"/>
      <c r="AZ956" s="212"/>
      <c r="BA956" s="212"/>
      <c r="BB956" s="212"/>
      <c r="BC956" s="212"/>
      <c r="BD956" s="212"/>
      <c r="BE956" s="212"/>
      <c r="BF956" s="212"/>
      <c r="BG956" s="212"/>
      <c r="BH956" s="212"/>
      <c r="BI956" s="212"/>
      <c r="BJ956" s="212"/>
      <c r="BK956" s="212"/>
      <c r="BL956" s="212"/>
      <c r="BM956" s="213">
        <v>162</v>
      </c>
    </row>
    <row r="957" spans="1:65">
      <c r="A957" s="30"/>
      <c r="B957" s="19">
        <v>1</v>
      </c>
      <c r="C957" s="9">
        <v>6</v>
      </c>
      <c r="D957" s="217">
        <v>12.5</v>
      </c>
      <c r="E957" s="217">
        <v>12.6</v>
      </c>
      <c r="F957" s="217">
        <v>13.9</v>
      </c>
      <c r="G957" s="217">
        <v>13.4359298133993</v>
      </c>
      <c r="H957" s="217">
        <v>15.459649575794943</v>
      </c>
      <c r="I957" s="217">
        <v>13.7</v>
      </c>
      <c r="J957" s="217">
        <v>15.400000000000002</v>
      </c>
      <c r="K957" s="217">
        <v>13.603999999999999</v>
      </c>
      <c r="L957" s="217">
        <v>14</v>
      </c>
      <c r="M957" s="217">
        <v>14.3</v>
      </c>
      <c r="N957" s="211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  <c r="AH957" s="212"/>
      <c r="AI957" s="212"/>
      <c r="AJ957" s="212"/>
      <c r="AK957" s="212"/>
      <c r="AL957" s="212"/>
      <c r="AM957" s="212"/>
      <c r="AN957" s="212"/>
      <c r="AO957" s="212"/>
      <c r="AP957" s="212"/>
      <c r="AQ957" s="212"/>
      <c r="AR957" s="212"/>
      <c r="AS957" s="212"/>
      <c r="AT957" s="212"/>
      <c r="AU957" s="212"/>
      <c r="AV957" s="212"/>
      <c r="AW957" s="212"/>
      <c r="AX957" s="212"/>
      <c r="AY957" s="212"/>
      <c r="AZ957" s="212"/>
      <c r="BA957" s="212"/>
      <c r="BB957" s="212"/>
      <c r="BC957" s="212"/>
      <c r="BD957" s="212"/>
      <c r="BE957" s="212"/>
      <c r="BF957" s="212"/>
      <c r="BG957" s="212"/>
      <c r="BH957" s="212"/>
      <c r="BI957" s="212"/>
      <c r="BJ957" s="212"/>
      <c r="BK957" s="212"/>
      <c r="BL957" s="212"/>
      <c r="BM957" s="215"/>
    </row>
    <row r="958" spans="1:65">
      <c r="A958" s="30"/>
      <c r="B958" s="20" t="s">
        <v>238</v>
      </c>
      <c r="C958" s="12"/>
      <c r="D958" s="216">
        <v>12.583333333333334</v>
      </c>
      <c r="E958" s="216">
        <v>12.783333333333333</v>
      </c>
      <c r="F958" s="216">
        <v>14.550000000000002</v>
      </c>
      <c r="G958" s="216">
        <v>13.744405130170717</v>
      </c>
      <c r="H958" s="216">
        <v>15.505843495561082</v>
      </c>
      <c r="I958" s="216">
        <v>13.683333333333332</v>
      </c>
      <c r="J958" s="216">
        <v>15.700000000000001</v>
      </c>
      <c r="K958" s="216">
        <v>13.491333333333335</v>
      </c>
      <c r="L958" s="216">
        <v>14</v>
      </c>
      <c r="M958" s="216">
        <v>13.85</v>
      </c>
      <c r="N958" s="211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  <c r="AH958" s="212"/>
      <c r="AI958" s="212"/>
      <c r="AJ958" s="212"/>
      <c r="AK958" s="212"/>
      <c r="AL958" s="212"/>
      <c r="AM958" s="212"/>
      <c r="AN958" s="212"/>
      <c r="AO958" s="212"/>
      <c r="AP958" s="212"/>
      <c r="AQ958" s="212"/>
      <c r="AR958" s="212"/>
      <c r="AS958" s="212"/>
      <c r="AT958" s="212"/>
      <c r="AU958" s="212"/>
      <c r="AV958" s="212"/>
      <c r="AW958" s="212"/>
      <c r="AX958" s="212"/>
      <c r="AY958" s="212"/>
      <c r="AZ958" s="212"/>
      <c r="BA958" s="212"/>
      <c r="BB958" s="212"/>
      <c r="BC958" s="212"/>
      <c r="BD958" s="212"/>
      <c r="BE958" s="212"/>
      <c r="BF958" s="212"/>
      <c r="BG958" s="212"/>
      <c r="BH958" s="212"/>
      <c r="BI958" s="212"/>
      <c r="BJ958" s="212"/>
      <c r="BK958" s="212"/>
      <c r="BL958" s="212"/>
      <c r="BM958" s="215"/>
    </row>
    <row r="959" spans="1:65">
      <c r="A959" s="30"/>
      <c r="B959" s="3" t="s">
        <v>239</v>
      </c>
      <c r="C959" s="29"/>
      <c r="D959" s="217">
        <v>12.75</v>
      </c>
      <c r="E959" s="217">
        <v>12.7</v>
      </c>
      <c r="F959" s="217">
        <v>14.649999999999999</v>
      </c>
      <c r="G959" s="217">
        <v>13.8072243799463</v>
      </c>
      <c r="H959" s="217">
        <v>15.451212479005743</v>
      </c>
      <c r="I959" s="217">
        <v>13.7</v>
      </c>
      <c r="J959" s="217">
        <v>15.6</v>
      </c>
      <c r="K959" s="217">
        <v>13.5825</v>
      </c>
      <c r="L959" s="217">
        <v>14</v>
      </c>
      <c r="M959" s="217">
        <v>13.850000000000001</v>
      </c>
      <c r="N959" s="211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  <c r="AH959" s="212"/>
      <c r="AI959" s="212"/>
      <c r="AJ959" s="212"/>
      <c r="AK959" s="212"/>
      <c r="AL959" s="212"/>
      <c r="AM959" s="212"/>
      <c r="AN959" s="212"/>
      <c r="AO959" s="212"/>
      <c r="AP959" s="212"/>
      <c r="AQ959" s="212"/>
      <c r="AR959" s="212"/>
      <c r="AS959" s="212"/>
      <c r="AT959" s="212"/>
      <c r="AU959" s="212"/>
      <c r="AV959" s="212"/>
      <c r="AW959" s="212"/>
      <c r="AX959" s="212"/>
      <c r="AY959" s="212"/>
      <c r="AZ959" s="212"/>
      <c r="BA959" s="212"/>
      <c r="BB959" s="212"/>
      <c r="BC959" s="212"/>
      <c r="BD959" s="212"/>
      <c r="BE959" s="212"/>
      <c r="BF959" s="212"/>
      <c r="BG959" s="212"/>
      <c r="BH959" s="212"/>
      <c r="BI959" s="212"/>
      <c r="BJ959" s="212"/>
      <c r="BK959" s="212"/>
      <c r="BL959" s="212"/>
      <c r="BM959" s="215"/>
    </row>
    <row r="960" spans="1:65">
      <c r="A960" s="30"/>
      <c r="B960" s="3" t="s">
        <v>240</v>
      </c>
      <c r="C960" s="29"/>
      <c r="D960" s="23">
        <v>0.66458006791256308</v>
      </c>
      <c r="E960" s="23">
        <v>0.63377177806105189</v>
      </c>
      <c r="F960" s="23">
        <v>0.36193922141707707</v>
      </c>
      <c r="G960" s="23">
        <v>0.51114580407586918</v>
      </c>
      <c r="H960" s="23">
        <v>0.3130527579045308</v>
      </c>
      <c r="I960" s="23">
        <v>9.8319208025017577E-2</v>
      </c>
      <c r="J960" s="23">
        <v>0.32249030993194189</v>
      </c>
      <c r="K960" s="23">
        <v>0.23771719892903589</v>
      </c>
      <c r="L960" s="23">
        <v>0.63245553203367588</v>
      </c>
      <c r="M960" s="23">
        <v>0.34496376621320674</v>
      </c>
      <c r="N960" s="157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6"/>
    </row>
    <row r="961" spans="1:65">
      <c r="A961" s="30"/>
      <c r="B961" s="3" t="s">
        <v>87</v>
      </c>
      <c r="C961" s="29"/>
      <c r="D961" s="13">
        <v>5.2814310032786464E-2</v>
      </c>
      <c r="E961" s="13">
        <v>4.9577974815727656E-2</v>
      </c>
      <c r="F961" s="13">
        <v>2.4875547863716634E-2</v>
      </c>
      <c r="G961" s="13">
        <v>3.7189372638168176E-2</v>
      </c>
      <c r="H961" s="13">
        <v>2.0189340747193123E-2</v>
      </c>
      <c r="I961" s="13">
        <v>7.1853257996358777E-3</v>
      </c>
      <c r="J961" s="13">
        <v>2.0540784072098209E-2</v>
      </c>
      <c r="K961" s="13">
        <v>1.7619993002596916E-2</v>
      </c>
      <c r="L961" s="13">
        <v>4.5175395145262566E-2</v>
      </c>
      <c r="M961" s="13">
        <v>2.4907131134527562E-2</v>
      </c>
      <c r="N961" s="157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6"/>
    </row>
    <row r="962" spans="1:65">
      <c r="A962" s="30"/>
      <c r="B962" s="3" t="s">
        <v>241</v>
      </c>
      <c r="C962" s="29"/>
      <c r="D962" s="13">
        <v>-0.10034382663898178</v>
      </c>
      <c r="E962" s="13">
        <v>-8.6044655671654424E-2</v>
      </c>
      <c r="F962" s="13">
        <v>4.026468787307147E-2</v>
      </c>
      <c r="G962" s="13">
        <v>-1.7332005997382716E-2</v>
      </c>
      <c r="H962" s="13">
        <v>0.10860353567825043</v>
      </c>
      <c r="I962" s="13">
        <v>-2.169838631868104E-2</v>
      </c>
      <c r="J962" s="13">
        <v>0.12248492093520413</v>
      </c>
      <c r="K962" s="13">
        <v>-3.5425590447315192E-2</v>
      </c>
      <c r="L962" s="13">
        <v>9.4196771292076598E-4</v>
      </c>
      <c r="M962" s="13">
        <v>-9.7824105125747796E-3</v>
      </c>
      <c r="N962" s="157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6"/>
    </row>
    <row r="963" spans="1:65">
      <c r="A963" s="30"/>
      <c r="B963" s="46" t="s">
        <v>242</v>
      </c>
      <c r="C963" s="47"/>
      <c r="D963" s="45">
        <v>1.55</v>
      </c>
      <c r="E963" s="45">
        <v>1.29</v>
      </c>
      <c r="F963" s="45">
        <v>0.96</v>
      </c>
      <c r="G963" s="45">
        <v>7.0000000000000007E-2</v>
      </c>
      <c r="H963" s="45">
        <v>2.1800000000000002</v>
      </c>
      <c r="I963" s="45">
        <v>0.15</v>
      </c>
      <c r="J963" s="45">
        <v>2.42</v>
      </c>
      <c r="K963" s="45">
        <v>0.39</v>
      </c>
      <c r="L963" s="45">
        <v>0.26</v>
      </c>
      <c r="M963" s="45">
        <v>7.0000000000000007E-2</v>
      </c>
      <c r="N963" s="157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6"/>
    </row>
    <row r="964" spans="1:65">
      <c r="B964" s="31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BM964" s="56"/>
    </row>
    <row r="965" spans="1:65" ht="15">
      <c r="B965" s="8" t="s">
        <v>654</v>
      </c>
      <c r="BM965" s="28" t="s">
        <v>67</v>
      </c>
    </row>
    <row r="966" spans="1:65" ht="15">
      <c r="A966" s="25" t="s">
        <v>63</v>
      </c>
      <c r="B966" s="18" t="s">
        <v>114</v>
      </c>
      <c r="C966" s="15" t="s">
        <v>115</v>
      </c>
      <c r="D966" s="16" t="s">
        <v>234</v>
      </c>
      <c r="E966" s="17" t="s">
        <v>234</v>
      </c>
      <c r="F966" s="17" t="s">
        <v>234</v>
      </c>
      <c r="G966" s="17" t="s">
        <v>234</v>
      </c>
      <c r="H966" s="17" t="s">
        <v>234</v>
      </c>
      <c r="I966" s="17" t="s">
        <v>234</v>
      </c>
      <c r="J966" s="17" t="s">
        <v>234</v>
      </c>
      <c r="K966" s="17" t="s">
        <v>234</v>
      </c>
      <c r="L966" s="17" t="s">
        <v>234</v>
      </c>
      <c r="M966" s="17" t="s">
        <v>234</v>
      </c>
      <c r="N966" s="17" t="s">
        <v>234</v>
      </c>
      <c r="O966" s="17" t="s">
        <v>234</v>
      </c>
      <c r="P966" s="17" t="s">
        <v>234</v>
      </c>
      <c r="Q966" s="17" t="s">
        <v>234</v>
      </c>
      <c r="R966" s="17" t="s">
        <v>234</v>
      </c>
      <c r="S966" s="17" t="s">
        <v>234</v>
      </c>
      <c r="T966" s="17" t="s">
        <v>234</v>
      </c>
      <c r="U966" s="17" t="s">
        <v>234</v>
      </c>
      <c r="V966" s="17" t="s">
        <v>234</v>
      </c>
      <c r="W966" s="17" t="s">
        <v>234</v>
      </c>
      <c r="X966" s="17" t="s">
        <v>234</v>
      </c>
      <c r="Y966" s="157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 t="s">
        <v>235</v>
      </c>
      <c r="C967" s="9" t="s">
        <v>235</v>
      </c>
      <c r="D967" s="154" t="s">
        <v>245</v>
      </c>
      <c r="E967" s="156" t="s">
        <v>246</v>
      </c>
      <c r="F967" s="156" t="s">
        <v>247</v>
      </c>
      <c r="G967" s="156" t="s">
        <v>248</v>
      </c>
      <c r="H967" s="156" t="s">
        <v>249</v>
      </c>
      <c r="I967" s="156" t="s">
        <v>250</v>
      </c>
      <c r="J967" s="156" t="s">
        <v>251</v>
      </c>
      <c r="K967" s="156" t="s">
        <v>252</v>
      </c>
      <c r="L967" s="156" t="s">
        <v>253</v>
      </c>
      <c r="M967" s="156" t="s">
        <v>254</v>
      </c>
      <c r="N967" s="156" t="s">
        <v>255</v>
      </c>
      <c r="O967" s="156" t="s">
        <v>256</v>
      </c>
      <c r="P967" s="156" t="s">
        <v>257</v>
      </c>
      <c r="Q967" s="156" t="s">
        <v>259</v>
      </c>
      <c r="R967" s="156" t="s">
        <v>260</v>
      </c>
      <c r="S967" s="156" t="s">
        <v>261</v>
      </c>
      <c r="T967" s="156" t="s">
        <v>264</v>
      </c>
      <c r="U967" s="156" t="s">
        <v>267</v>
      </c>
      <c r="V967" s="156" t="s">
        <v>269</v>
      </c>
      <c r="W967" s="156" t="s">
        <v>270</v>
      </c>
      <c r="X967" s="156" t="s">
        <v>271</v>
      </c>
      <c r="Y967" s="157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 t="s">
        <v>1</v>
      </c>
    </row>
    <row r="968" spans="1:65">
      <c r="A968" s="30"/>
      <c r="B968" s="19"/>
      <c r="C968" s="9"/>
      <c r="D968" s="10" t="s">
        <v>326</v>
      </c>
      <c r="E968" s="11" t="s">
        <v>326</v>
      </c>
      <c r="F968" s="11" t="s">
        <v>104</v>
      </c>
      <c r="G968" s="11" t="s">
        <v>104</v>
      </c>
      <c r="H968" s="11" t="s">
        <v>104</v>
      </c>
      <c r="I968" s="11" t="s">
        <v>104</v>
      </c>
      <c r="J968" s="11" t="s">
        <v>104</v>
      </c>
      <c r="K968" s="11" t="s">
        <v>104</v>
      </c>
      <c r="L968" s="11" t="s">
        <v>326</v>
      </c>
      <c r="M968" s="11" t="s">
        <v>104</v>
      </c>
      <c r="N968" s="11" t="s">
        <v>104</v>
      </c>
      <c r="O968" s="11" t="s">
        <v>104</v>
      </c>
      <c r="P968" s="11" t="s">
        <v>326</v>
      </c>
      <c r="Q968" s="11" t="s">
        <v>104</v>
      </c>
      <c r="R968" s="11" t="s">
        <v>104</v>
      </c>
      <c r="S968" s="11" t="s">
        <v>326</v>
      </c>
      <c r="T968" s="11" t="s">
        <v>103</v>
      </c>
      <c r="U968" s="11" t="s">
        <v>104</v>
      </c>
      <c r="V968" s="11" t="s">
        <v>104</v>
      </c>
      <c r="W968" s="11" t="s">
        <v>104</v>
      </c>
      <c r="X968" s="11" t="s">
        <v>104</v>
      </c>
      <c r="Y968" s="157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3</v>
      </c>
    </row>
    <row r="969" spans="1:65">
      <c r="A969" s="30"/>
      <c r="B969" s="19"/>
      <c r="C969" s="9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157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3</v>
      </c>
    </row>
    <row r="970" spans="1:65">
      <c r="A970" s="30"/>
      <c r="B970" s="18">
        <v>1</v>
      </c>
      <c r="C970" s="14">
        <v>1</v>
      </c>
      <c r="D970" s="219">
        <v>0.16</v>
      </c>
      <c r="E970" s="219">
        <v>0.15</v>
      </c>
      <c r="F970" s="219">
        <v>0.15</v>
      </c>
      <c r="G970" s="219">
        <v>0.14399999999999999</v>
      </c>
      <c r="H970" s="219">
        <v>0.15</v>
      </c>
      <c r="I970" s="219">
        <v>0.15</v>
      </c>
      <c r="J970" s="219">
        <v>0.14399999999999999</v>
      </c>
      <c r="K970" s="219">
        <v>0.15</v>
      </c>
      <c r="L970" s="219">
        <v>0.15</v>
      </c>
      <c r="M970" s="219">
        <v>0.14000000000000001</v>
      </c>
      <c r="N970" s="219">
        <v>0.14000000000000001</v>
      </c>
      <c r="O970" s="219">
        <v>0.15</v>
      </c>
      <c r="P970" s="219">
        <v>0.15447508750835046</v>
      </c>
      <c r="Q970" s="219">
        <v>0.14013763427518267</v>
      </c>
      <c r="R970" s="219">
        <v>0.14000000000000001</v>
      </c>
      <c r="S970" s="219">
        <v>0.14699999999999999</v>
      </c>
      <c r="T970" s="219">
        <v>0.14560000000000001</v>
      </c>
      <c r="U970" s="219">
        <v>0.15</v>
      </c>
      <c r="V970" s="219">
        <v>0.15</v>
      </c>
      <c r="W970" s="219">
        <v>0.14000000000000001</v>
      </c>
      <c r="X970" s="219">
        <v>0.15</v>
      </c>
      <c r="Y970" s="221"/>
      <c r="Z970" s="222"/>
      <c r="AA970" s="222"/>
      <c r="AB970" s="222"/>
      <c r="AC970" s="222"/>
      <c r="AD970" s="222"/>
      <c r="AE970" s="222"/>
      <c r="AF970" s="222"/>
      <c r="AG970" s="222"/>
      <c r="AH970" s="222"/>
      <c r="AI970" s="222"/>
      <c r="AJ970" s="222"/>
      <c r="AK970" s="222"/>
      <c r="AL970" s="222"/>
      <c r="AM970" s="222"/>
      <c r="AN970" s="222"/>
      <c r="AO970" s="222"/>
      <c r="AP970" s="222"/>
      <c r="AQ970" s="222"/>
      <c r="AR970" s="222"/>
      <c r="AS970" s="222"/>
      <c r="AT970" s="222"/>
      <c r="AU970" s="222"/>
      <c r="AV970" s="222"/>
      <c r="AW970" s="222"/>
      <c r="AX970" s="222"/>
      <c r="AY970" s="222"/>
      <c r="AZ970" s="222"/>
      <c r="BA970" s="222"/>
      <c r="BB970" s="222"/>
      <c r="BC970" s="222"/>
      <c r="BD970" s="222"/>
      <c r="BE970" s="222"/>
      <c r="BF970" s="222"/>
      <c r="BG970" s="222"/>
      <c r="BH970" s="222"/>
      <c r="BI970" s="222"/>
      <c r="BJ970" s="222"/>
      <c r="BK970" s="222"/>
      <c r="BL970" s="222"/>
      <c r="BM970" s="223">
        <v>1</v>
      </c>
    </row>
    <row r="971" spans="1:65">
      <c r="A971" s="30"/>
      <c r="B971" s="19">
        <v>1</v>
      </c>
      <c r="C971" s="9">
        <v>2</v>
      </c>
      <c r="D971" s="23">
        <v>0.16</v>
      </c>
      <c r="E971" s="23">
        <v>0.15</v>
      </c>
      <c r="F971" s="23">
        <v>0.15</v>
      </c>
      <c r="G971" s="23">
        <v>0.15</v>
      </c>
      <c r="H971" s="23">
        <v>0.13800000000000001</v>
      </c>
      <c r="I971" s="23">
        <v>0.14399999999999999</v>
      </c>
      <c r="J971" s="23">
        <v>0.14399999999999999</v>
      </c>
      <c r="K971" s="23">
        <v>0.15</v>
      </c>
      <c r="L971" s="23">
        <v>0.15</v>
      </c>
      <c r="M971" s="23">
        <v>0.14000000000000001</v>
      </c>
      <c r="N971" s="23">
        <v>0.14000000000000001</v>
      </c>
      <c r="O971" s="23">
        <v>0.15</v>
      </c>
      <c r="P971" s="23">
        <v>0.15520711049644764</v>
      </c>
      <c r="Q971" s="23">
        <v>0.13841375979272982</v>
      </c>
      <c r="R971" s="23">
        <v>0.14000000000000001</v>
      </c>
      <c r="S971" s="23">
        <v>0.14899999999999999</v>
      </c>
      <c r="T971" s="23">
        <v>0.15210000000000001</v>
      </c>
      <c r="U971" s="23">
        <v>0.15</v>
      </c>
      <c r="V971" s="23">
        <v>0.15</v>
      </c>
      <c r="W971" s="23">
        <v>0.14000000000000001</v>
      </c>
      <c r="X971" s="23">
        <v>0.15</v>
      </c>
      <c r="Y971" s="221"/>
      <c r="Z971" s="222"/>
      <c r="AA971" s="222"/>
      <c r="AB971" s="222"/>
      <c r="AC971" s="222"/>
      <c r="AD971" s="222"/>
      <c r="AE971" s="222"/>
      <c r="AF971" s="222"/>
      <c r="AG971" s="222"/>
      <c r="AH971" s="222"/>
      <c r="AI971" s="222"/>
      <c r="AJ971" s="222"/>
      <c r="AK971" s="222"/>
      <c r="AL971" s="222"/>
      <c r="AM971" s="222"/>
      <c r="AN971" s="222"/>
      <c r="AO971" s="222"/>
      <c r="AP971" s="222"/>
      <c r="AQ971" s="222"/>
      <c r="AR971" s="222"/>
      <c r="AS971" s="222"/>
      <c r="AT971" s="222"/>
      <c r="AU971" s="222"/>
      <c r="AV971" s="222"/>
      <c r="AW971" s="222"/>
      <c r="AX971" s="222"/>
      <c r="AY971" s="222"/>
      <c r="AZ971" s="222"/>
      <c r="BA971" s="222"/>
      <c r="BB971" s="222"/>
      <c r="BC971" s="222"/>
      <c r="BD971" s="222"/>
      <c r="BE971" s="222"/>
      <c r="BF971" s="222"/>
      <c r="BG971" s="222"/>
      <c r="BH971" s="222"/>
      <c r="BI971" s="222"/>
      <c r="BJ971" s="222"/>
      <c r="BK971" s="222"/>
      <c r="BL971" s="222"/>
      <c r="BM971" s="223">
        <v>38</v>
      </c>
    </row>
    <row r="972" spans="1:65">
      <c r="A972" s="30"/>
      <c r="B972" s="19">
        <v>1</v>
      </c>
      <c r="C972" s="9">
        <v>3</v>
      </c>
      <c r="D972" s="23">
        <v>0.16</v>
      </c>
      <c r="E972" s="23">
        <v>0.15</v>
      </c>
      <c r="F972" s="23">
        <v>0.15</v>
      </c>
      <c r="G972" s="23">
        <v>0.14399999999999999</v>
      </c>
      <c r="H972" s="23">
        <v>0.14399999999999999</v>
      </c>
      <c r="I972" s="23">
        <v>0.14399999999999999</v>
      </c>
      <c r="J972" s="23">
        <v>0.14399999999999999</v>
      </c>
      <c r="K972" s="23">
        <v>0.14399999999999999</v>
      </c>
      <c r="L972" s="23">
        <v>0.15</v>
      </c>
      <c r="M972" s="23">
        <v>0.15</v>
      </c>
      <c r="N972" s="23">
        <v>0.14000000000000001</v>
      </c>
      <c r="O972" s="23">
        <v>0.15</v>
      </c>
      <c r="P972" s="23">
        <v>0.15403853317750327</v>
      </c>
      <c r="Q972" s="23">
        <v>0.1584046473735285</v>
      </c>
      <c r="R972" s="23">
        <v>0.14000000000000001</v>
      </c>
      <c r="S972" s="23">
        <v>0.14699999999999999</v>
      </c>
      <c r="T972" s="23">
        <v>0.14649999999999999</v>
      </c>
      <c r="U972" s="23">
        <v>0.14000000000000001</v>
      </c>
      <c r="V972" s="23">
        <v>0.15</v>
      </c>
      <c r="W972" s="23">
        <v>0.14000000000000001</v>
      </c>
      <c r="X972" s="23">
        <v>0.16</v>
      </c>
      <c r="Y972" s="221"/>
      <c r="Z972" s="222"/>
      <c r="AA972" s="222"/>
      <c r="AB972" s="222"/>
      <c r="AC972" s="222"/>
      <c r="AD972" s="222"/>
      <c r="AE972" s="222"/>
      <c r="AF972" s="222"/>
      <c r="AG972" s="222"/>
      <c r="AH972" s="222"/>
      <c r="AI972" s="222"/>
      <c r="AJ972" s="222"/>
      <c r="AK972" s="222"/>
      <c r="AL972" s="222"/>
      <c r="AM972" s="222"/>
      <c r="AN972" s="222"/>
      <c r="AO972" s="222"/>
      <c r="AP972" s="222"/>
      <c r="AQ972" s="222"/>
      <c r="AR972" s="222"/>
      <c r="AS972" s="222"/>
      <c r="AT972" s="222"/>
      <c r="AU972" s="222"/>
      <c r="AV972" s="222"/>
      <c r="AW972" s="222"/>
      <c r="AX972" s="222"/>
      <c r="AY972" s="222"/>
      <c r="AZ972" s="222"/>
      <c r="BA972" s="222"/>
      <c r="BB972" s="222"/>
      <c r="BC972" s="222"/>
      <c r="BD972" s="222"/>
      <c r="BE972" s="222"/>
      <c r="BF972" s="222"/>
      <c r="BG972" s="222"/>
      <c r="BH972" s="222"/>
      <c r="BI972" s="222"/>
      <c r="BJ972" s="222"/>
      <c r="BK972" s="222"/>
      <c r="BL972" s="222"/>
      <c r="BM972" s="223">
        <v>16</v>
      </c>
    </row>
    <row r="973" spans="1:65">
      <c r="A973" s="30"/>
      <c r="B973" s="19">
        <v>1</v>
      </c>
      <c r="C973" s="9">
        <v>4</v>
      </c>
      <c r="D973" s="23">
        <v>0.16</v>
      </c>
      <c r="E973" s="23">
        <v>0.15</v>
      </c>
      <c r="F973" s="23">
        <v>0.15</v>
      </c>
      <c r="G973" s="23">
        <v>0.14399999999999999</v>
      </c>
      <c r="H973" s="23">
        <v>0.15</v>
      </c>
      <c r="I973" s="23">
        <v>0.14399999999999999</v>
      </c>
      <c r="J973" s="23">
        <v>0.14399999999999999</v>
      </c>
      <c r="K973" s="228">
        <v>0.17399999999999999</v>
      </c>
      <c r="L973" s="23">
        <v>0.15</v>
      </c>
      <c r="M973" s="23">
        <v>0.14000000000000001</v>
      </c>
      <c r="N973" s="23">
        <v>0.14000000000000001</v>
      </c>
      <c r="O973" s="23">
        <v>0.15</v>
      </c>
      <c r="P973" s="23">
        <v>0.15366206313602102</v>
      </c>
      <c r="Q973" s="23">
        <v>0.14424214092102591</v>
      </c>
      <c r="R973" s="23">
        <v>0.14000000000000001</v>
      </c>
      <c r="S973" s="23">
        <v>0.14799999999999999</v>
      </c>
      <c r="T973" s="23">
        <v>0.15330000000000002</v>
      </c>
      <c r="U973" s="23">
        <v>0.15</v>
      </c>
      <c r="V973" s="23">
        <v>0.16</v>
      </c>
      <c r="W973" s="23">
        <v>0.14000000000000001</v>
      </c>
      <c r="X973" s="23">
        <v>0.16</v>
      </c>
      <c r="Y973" s="221"/>
      <c r="Z973" s="222"/>
      <c r="AA973" s="222"/>
      <c r="AB973" s="222"/>
      <c r="AC973" s="222"/>
      <c r="AD973" s="222"/>
      <c r="AE973" s="222"/>
      <c r="AF973" s="222"/>
      <c r="AG973" s="222"/>
      <c r="AH973" s="222"/>
      <c r="AI973" s="222"/>
      <c r="AJ973" s="222"/>
      <c r="AK973" s="222"/>
      <c r="AL973" s="222"/>
      <c r="AM973" s="222"/>
      <c r="AN973" s="222"/>
      <c r="AO973" s="222"/>
      <c r="AP973" s="222"/>
      <c r="AQ973" s="222"/>
      <c r="AR973" s="222"/>
      <c r="AS973" s="222"/>
      <c r="AT973" s="222"/>
      <c r="AU973" s="222"/>
      <c r="AV973" s="222"/>
      <c r="AW973" s="222"/>
      <c r="AX973" s="222"/>
      <c r="AY973" s="222"/>
      <c r="AZ973" s="222"/>
      <c r="BA973" s="222"/>
      <c r="BB973" s="222"/>
      <c r="BC973" s="222"/>
      <c r="BD973" s="222"/>
      <c r="BE973" s="222"/>
      <c r="BF973" s="222"/>
      <c r="BG973" s="222"/>
      <c r="BH973" s="222"/>
      <c r="BI973" s="222"/>
      <c r="BJ973" s="222"/>
      <c r="BK973" s="222"/>
      <c r="BL973" s="222"/>
      <c r="BM973" s="223">
        <v>0.1481225527783282</v>
      </c>
    </row>
    <row r="974" spans="1:65">
      <c r="A974" s="30"/>
      <c r="B974" s="19">
        <v>1</v>
      </c>
      <c r="C974" s="9">
        <v>5</v>
      </c>
      <c r="D974" s="23">
        <v>0.16</v>
      </c>
      <c r="E974" s="23">
        <v>0.14000000000000001</v>
      </c>
      <c r="F974" s="23">
        <v>0.16</v>
      </c>
      <c r="G974" s="23">
        <v>0.14399999999999999</v>
      </c>
      <c r="H974" s="23">
        <v>0.156</v>
      </c>
      <c r="I974" s="23">
        <v>0.15</v>
      </c>
      <c r="J974" s="228">
        <v>0.222</v>
      </c>
      <c r="K974" s="23">
        <v>0.16800000000000001</v>
      </c>
      <c r="L974" s="23">
        <v>0.15</v>
      </c>
      <c r="M974" s="23">
        <v>0.14000000000000001</v>
      </c>
      <c r="N974" s="23">
        <v>0.15</v>
      </c>
      <c r="O974" s="23">
        <v>0.15</v>
      </c>
      <c r="P974" s="23">
        <v>0.15600334349807521</v>
      </c>
      <c r="Q974" s="23">
        <v>0.15534778071750988</v>
      </c>
      <c r="R974" s="23">
        <v>0.13</v>
      </c>
      <c r="S974" s="23">
        <v>0.14699999999999999</v>
      </c>
      <c r="T974" s="23">
        <v>0.1537</v>
      </c>
      <c r="U974" s="23">
        <v>0.15</v>
      </c>
      <c r="V974" s="23">
        <v>0.16</v>
      </c>
      <c r="W974" s="23">
        <v>0.14000000000000001</v>
      </c>
      <c r="X974" s="23">
        <v>0.15</v>
      </c>
      <c r="Y974" s="221"/>
      <c r="Z974" s="222"/>
      <c r="AA974" s="222"/>
      <c r="AB974" s="222"/>
      <c r="AC974" s="222"/>
      <c r="AD974" s="222"/>
      <c r="AE974" s="222"/>
      <c r="AF974" s="222"/>
      <c r="AG974" s="222"/>
      <c r="AH974" s="222"/>
      <c r="AI974" s="222"/>
      <c r="AJ974" s="222"/>
      <c r="AK974" s="222"/>
      <c r="AL974" s="222"/>
      <c r="AM974" s="222"/>
      <c r="AN974" s="222"/>
      <c r="AO974" s="222"/>
      <c r="AP974" s="222"/>
      <c r="AQ974" s="222"/>
      <c r="AR974" s="222"/>
      <c r="AS974" s="222"/>
      <c r="AT974" s="222"/>
      <c r="AU974" s="222"/>
      <c r="AV974" s="222"/>
      <c r="AW974" s="222"/>
      <c r="AX974" s="222"/>
      <c r="AY974" s="222"/>
      <c r="AZ974" s="222"/>
      <c r="BA974" s="222"/>
      <c r="BB974" s="222"/>
      <c r="BC974" s="222"/>
      <c r="BD974" s="222"/>
      <c r="BE974" s="222"/>
      <c r="BF974" s="222"/>
      <c r="BG974" s="222"/>
      <c r="BH974" s="222"/>
      <c r="BI974" s="222"/>
      <c r="BJ974" s="222"/>
      <c r="BK974" s="222"/>
      <c r="BL974" s="222"/>
      <c r="BM974" s="223">
        <v>163</v>
      </c>
    </row>
    <row r="975" spans="1:65">
      <c r="A975" s="30"/>
      <c r="B975" s="19">
        <v>1</v>
      </c>
      <c r="C975" s="9">
        <v>6</v>
      </c>
      <c r="D975" s="23">
        <v>0.16</v>
      </c>
      <c r="E975" s="23">
        <v>0.15</v>
      </c>
      <c r="F975" s="23">
        <v>0.16</v>
      </c>
      <c r="G975" s="23">
        <v>0.14399999999999999</v>
      </c>
      <c r="H975" s="23">
        <v>0.14399999999999999</v>
      </c>
      <c r="I975" s="23">
        <v>0.14399999999999999</v>
      </c>
      <c r="J975" s="23">
        <v>0.13800000000000001</v>
      </c>
      <c r="K975" s="228">
        <v>0.17399999999999999</v>
      </c>
      <c r="L975" s="23">
        <v>0.15</v>
      </c>
      <c r="M975" s="23">
        <v>0.14000000000000001</v>
      </c>
      <c r="N975" s="23">
        <v>0.14000000000000001</v>
      </c>
      <c r="O975" s="23">
        <v>0.14000000000000001</v>
      </c>
      <c r="P975" s="23">
        <v>0.1547653941365757</v>
      </c>
      <c r="Q975" s="23">
        <v>0.14622730952354573</v>
      </c>
      <c r="R975" s="23">
        <v>0.14000000000000001</v>
      </c>
      <c r="S975" s="23">
        <v>0.14499999999999999</v>
      </c>
      <c r="T975" s="23">
        <v>0.14929999999999999</v>
      </c>
      <c r="U975" s="23">
        <v>0.15</v>
      </c>
      <c r="V975" s="23">
        <v>0.16</v>
      </c>
      <c r="W975" s="23">
        <v>0.14000000000000001</v>
      </c>
      <c r="X975" s="23">
        <v>0.15</v>
      </c>
      <c r="Y975" s="221"/>
      <c r="Z975" s="222"/>
      <c r="AA975" s="222"/>
      <c r="AB975" s="222"/>
      <c r="AC975" s="222"/>
      <c r="AD975" s="222"/>
      <c r="AE975" s="222"/>
      <c r="AF975" s="222"/>
      <c r="AG975" s="222"/>
      <c r="AH975" s="222"/>
      <c r="AI975" s="222"/>
      <c r="AJ975" s="222"/>
      <c r="AK975" s="222"/>
      <c r="AL975" s="222"/>
      <c r="AM975" s="222"/>
      <c r="AN975" s="222"/>
      <c r="AO975" s="222"/>
      <c r="AP975" s="222"/>
      <c r="AQ975" s="222"/>
      <c r="AR975" s="222"/>
      <c r="AS975" s="222"/>
      <c r="AT975" s="222"/>
      <c r="AU975" s="222"/>
      <c r="AV975" s="222"/>
      <c r="AW975" s="222"/>
      <c r="AX975" s="222"/>
      <c r="AY975" s="222"/>
      <c r="AZ975" s="222"/>
      <c r="BA975" s="222"/>
      <c r="BB975" s="222"/>
      <c r="BC975" s="222"/>
      <c r="BD975" s="222"/>
      <c r="BE975" s="222"/>
      <c r="BF975" s="222"/>
      <c r="BG975" s="222"/>
      <c r="BH975" s="222"/>
      <c r="BI975" s="222"/>
      <c r="BJ975" s="222"/>
      <c r="BK975" s="222"/>
      <c r="BL975" s="222"/>
      <c r="BM975" s="57"/>
    </row>
    <row r="976" spans="1:65">
      <c r="A976" s="30"/>
      <c r="B976" s="20" t="s">
        <v>238</v>
      </c>
      <c r="C976" s="12"/>
      <c r="D976" s="226">
        <v>0.16</v>
      </c>
      <c r="E976" s="226">
        <v>0.14833333333333334</v>
      </c>
      <c r="F976" s="226">
        <v>0.15333333333333335</v>
      </c>
      <c r="G976" s="226">
        <v>0.14499999999999999</v>
      </c>
      <c r="H976" s="226">
        <v>0.14700000000000002</v>
      </c>
      <c r="I976" s="226">
        <v>0.14599999999999999</v>
      </c>
      <c r="J976" s="226">
        <v>0.156</v>
      </c>
      <c r="K976" s="226">
        <v>0.16</v>
      </c>
      <c r="L976" s="226">
        <v>0.15</v>
      </c>
      <c r="M976" s="226">
        <v>0.14166666666666669</v>
      </c>
      <c r="N976" s="226">
        <v>0.14166666666666669</v>
      </c>
      <c r="O976" s="226">
        <v>0.14833333333333334</v>
      </c>
      <c r="P976" s="226">
        <v>0.15469192199216222</v>
      </c>
      <c r="Q976" s="226">
        <v>0.14712887876725375</v>
      </c>
      <c r="R976" s="226">
        <v>0.13833333333333334</v>
      </c>
      <c r="S976" s="226">
        <v>0.14716666666666667</v>
      </c>
      <c r="T976" s="226">
        <v>0.15008333333333335</v>
      </c>
      <c r="U976" s="226">
        <v>0.14833333333333334</v>
      </c>
      <c r="V976" s="226">
        <v>0.155</v>
      </c>
      <c r="W976" s="226">
        <v>0.14000000000000001</v>
      </c>
      <c r="X976" s="226">
        <v>0.15333333333333335</v>
      </c>
      <c r="Y976" s="221"/>
      <c r="Z976" s="222"/>
      <c r="AA976" s="222"/>
      <c r="AB976" s="222"/>
      <c r="AC976" s="222"/>
      <c r="AD976" s="222"/>
      <c r="AE976" s="222"/>
      <c r="AF976" s="222"/>
      <c r="AG976" s="222"/>
      <c r="AH976" s="222"/>
      <c r="AI976" s="222"/>
      <c r="AJ976" s="222"/>
      <c r="AK976" s="222"/>
      <c r="AL976" s="222"/>
      <c r="AM976" s="222"/>
      <c r="AN976" s="222"/>
      <c r="AO976" s="222"/>
      <c r="AP976" s="222"/>
      <c r="AQ976" s="222"/>
      <c r="AR976" s="222"/>
      <c r="AS976" s="222"/>
      <c r="AT976" s="222"/>
      <c r="AU976" s="222"/>
      <c r="AV976" s="222"/>
      <c r="AW976" s="222"/>
      <c r="AX976" s="222"/>
      <c r="AY976" s="222"/>
      <c r="AZ976" s="222"/>
      <c r="BA976" s="222"/>
      <c r="BB976" s="222"/>
      <c r="BC976" s="222"/>
      <c r="BD976" s="222"/>
      <c r="BE976" s="222"/>
      <c r="BF976" s="222"/>
      <c r="BG976" s="222"/>
      <c r="BH976" s="222"/>
      <c r="BI976" s="222"/>
      <c r="BJ976" s="222"/>
      <c r="BK976" s="222"/>
      <c r="BL976" s="222"/>
      <c r="BM976" s="57"/>
    </row>
    <row r="977" spans="1:65">
      <c r="A977" s="30"/>
      <c r="B977" s="3" t="s">
        <v>239</v>
      </c>
      <c r="C977" s="29"/>
      <c r="D977" s="23">
        <v>0.16</v>
      </c>
      <c r="E977" s="23">
        <v>0.15</v>
      </c>
      <c r="F977" s="23">
        <v>0.15</v>
      </c>
      <c r="G977" s="23">
        <v>0.14399999999999999</v>
      </c>
      <c r="H977" s="23">
        <v>0.14699999999999999</v>
      </c>
      <c r="I977" s="23">
        <v>0.14399999999999999</v>
      </c>
      <c r="J977" s="23">
        <v>0.14399999999999999</v>
      </c>
      <c r="K977" s="23">
        <v>0.159</v>
      </c>
      <c r="L977" s="23">
        <v>0.15</v>
      </c>
      <c r="M977" s="23">
        <v>0.14000000000000001</v>
      </c>
      <c r="N977" s="23">
        <v>0.14000000000000001</v>
      </c>
      <c r="O977" s="23">
        <v>0.15</v>
      </c>
      <c r="P977" s="23">
        <v>0.15462024082246306</v>
      </c>
      <c r="Q977" s="23">
        <v>0.14523472522228581</v>
      </c>
      <c r="R977" s="23">
        <v>0.14000000000000001</v>
      </c>
      <c r="S977" s="23">
        <v>0.14699999999999999</v>
      </c>
      <c r="T977" s="23">
        <v>0.1507</v>
      </c>
      <c r="U977" s="23">
        <v>0.15</v>
      </c>
      <c r="V977" s="23">
        <v>0.155</v>
      </c>
      <c r="W977" s="23">
        <v>0.14000000000000001</v>
      </c>
      <c r="X977" s="23">
        <v>0.15</v>
      </c>
      <c r="Y977" s="221"/>
      <c r="Z977" s="222"/>
      <c r="AA977" s="222"/>
      <c r="AB977" s="222"/>
      <c r="AC977" s="222"/>
      <c r="AD977" s="222"/>
      <c r="AE977" s="222"/>
      <c r="AF977" s="222"/>
      <c r="AG977" s="222"/>
      <c r="AH977" s="222"/>
      <c r="AI977" s="222"/>
      <c r="AJ977" s="222"/>
      <c r="AK977" s="222"/>
      <c r="AL977" s="222"/>
      <c r="AM977" s="222"/>
      <c r="AN977" s="222"/>
      <c r="AO977" s="222"/>
      <c r="AP977" s="222"/>
      <c r="AQ977" s="222"/>
      <c r="AR977" s="222"/>
      <c r="AS977" s="222"/>
      <c r="AT977" s="222"/>
      <c r="AU977" s="222"/>
      <c r="AV977" s="222"/>
      <c r="AW977" s="222"/>
      <c r="AX977" s="222"/>
      <c r="AY977" s="222"/>
      <c r="AZ977" s="222"/>
      <c r="BA977" s="222"/>
      <c r="BB977" s="222"/>
      <c r="BC977" s="222"/>
      <c r="BD977" s="222"/>
      <c r="BE977" s="222"/>
      <c r="BF977" s="222"/>
      <c r="BG977" s="222"/>
      <c r="BH977" s="222"/>
      <c r="BI977" s="222"/>
      <c r="BJ977" s="222"/>
      <c r="BK977" s="222"/>
      <c r="BL977" s="222"/>
      <c r="BM977" s="57"/>
    </row>
    <row r="978" spans="1:65">
      <c r="A978" s="30"/>
      <c r="B978" s="3" t="s">
        <v>240</v>
      </c>
      <c r="C978" s="29"/>
      <c r="D978" s="23">
        <v>0</v>
      </c>
      <c r="E978" s="23">
        <v>4.0824829046386219E-3</v>
      </c>
      <c r="F978" s="23">
        <v>5.1639777949432277E-3</v>
      </c>
      <c r="G978" s="23">
        <v>2.44948974278318E-3</v>
      </c>
      <c r="H978" s="23">
        <v>6.2928530890209071E-3</v>
      </c>
      <c r="I978" s="23">
        <v>3.0983866769659367E-3</v>
      </c>
      <c r="J978" s="23">
        <v>3.2422214606655141E-2</v>
      </c>
      <c r="K978" s="23">
        <v>1.3505554412907307E-2</v>
      </c>
      <c r="L978" s="23">
        <v>0</v>
      </c>
      <c r="M978" s="23">
        <v>4.0824829046386228E-3</v>
      </c>
      <c r="N978" s="23">
        <v>4.0824829046386219E-3</v>
      </c>
      <c r="O978" s="23">
        <v>4.0824829046386219E-3</v>
      </c>
      <c r="P978" s="23">
        <v>8.3966506622432156E-4</v>
      </c>
      <c r="Q978" s="23">
        <v>8.1076530230670425E-3</v>
      </c>
      <c r="R978" s="23">
        <v>4.0824829046386332E-3</v>
      </c>
      <c r="S978" s="23">
        <v>1.329160135825127E-3</v>
      </c>
      <c r="T978" s="23">
        <v>3.4942333446217797E-3</v>
      </c>
      <c r="U978" s="23">
        <v>4.0824829046386219E-3</v>
      </c>
      <c r="V978" s="23">
        <v>5.4772255750516656E-3</v>
      </c>
      <c r="W978" s="23">
        <v>0</v>
      </c>
      <c r="X978" s="23">
        <v>5.1639777949432277E-3</v>
      </c>
      <c r="Y978" s="221"/>
      <c r="Z978" s="222"/>
      <c r="AA978" s="222"/>
      <c r="AB978" s="222"/>
      <c r="AC978" s="222"/>
      <c r="AD978" s="222"/>
      <c r="AE978" s="222"/>
      <c r="AF978" s="222"/>
      <c r="AG978" s="222"/>
      <c r="AH978" s="222"/>
      <c r="AI978" s="222"/>
      <c r="AJ978" s="222"/>
      <c r="AK978" s="222"/>
      <c r="AL978" s="222"/>
      <c r="AM978" s="222"/>
      <c r="AN978" s="222"/>
      <c r="AO978" s="222"/>
      <c r="AP978" s="222"/>
      <c r="AQ978" s="222"/>
      <c r="AR978" s="222"/>
      <c r="AS978" s="222"/>
      <c r="AT978" s="222"/>
      <c r="AU978" s="222"/>
      <c r="AV978" s="222"/>
      <c r="AW978" s="222"/>
      <c r="AX978" s="222"/>
      <c r="AY978" s="222"/>
      <c r="AZ978" s="222"/>
      <c r="BA978" s="222"/>
      <c r="BB978" s="222"/>
      <c r="BC978" s="222"/>
      <c r="BD978" s="222"/>
      <c r="BE978" s="222"/>
      <c r="BF978" s="222"/>
      <c r="BG978" s="222"/>
      <c r="BH978" s="222"/>
      <c r="BI978" s="222"/>
      <c r="BJ978" s="222"/>
      <c r="BK978" s="222"/>
      <c r="BL978" s="222"/>
      <c r="BM978" s="57"/>
    </row>
    <row r="979" spans="1:65">
      <c r="A979" s="30"/>
      <c r="B979" s="3" t="s">
        <v>87</v>
      </c>
      <c r="C979" s="29"/>
      <c r="D979" s="13">
        <v>0</v>
      </c>
      <c r="E979" s="13">
        <v>2.7522356660485088E-2</v>
      </c>
      <c r="F979" s="13">
        <v>3.3678116053977566E-2</v>
      </c>
      <c r="G979" s="13">
        <v>1.689303270884952E-2</v>
      </c>
      <c r="H979" s="13">
        <v>4.2808524415108205E-2</v>
      </c>
      <c r="I979" s="13">
        <v>2.1221826554561212E-2</v>
      </c>
      <c r="J979" s="13">
        <v>0.20783470901702014</v>
      </c>
      <c r="K979" s="13">
        <v>8.4409715080670661E-2</v>
      </c>
      <c r="L979" s="13">
        <v>0</v>
      </c>
      <c r="M979" s="13">
        <v>2.881752638568439E-2</v>
      </c>
      <c r="N979" s="13">
        <v>2.8817526385684387E-2</v>
      </c>
      <c r="O979" s="13">
        <v>2.7522356660485088E-2</v>
      </c>
      <c r="P979" s="13">
        <v>5.4279826341989915E-3</v>
      </c>
      <c r="Q979" s="13">
        <v>5.5105789502363493E-2</v>
      </c>
      <c r="R979" s="13">
        <v>2.9511924611845541E-2</v>
      </c>
      <c r="S979" s="13">
        <v>9.0316657020959937E-3</v>
      </c>
      <c r="T979" s="13">
        <v>2.3281954544953555E-2</v>
      </c>
      <c r="U979" s="13">
        <v>2.7522356660485088E-2</v>
      </c>
      <c r="V979" s="13">
        <v>3.5336939193881714E-2</v>
      </c>
      <c r="W979" s="13">
        <v>0</v>
      </c>
      <c r="X979" s="13">
        <v>3.3678116053977566E-2</v>
      </c>
      <c r="Y979" s="157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6"/>
    </row>
    <row r="980" spans="1:65">
      <c r="A980" s="30"/>
      <c r="B980" s="3" t="s">
        <v>241</v>
      </c>
      <c r="C980" s="29"/>
      <c r="D980" s="13">
        <v>8.018662248852082E-2</v>
      </c>
      <c r="E980" s="13">
        <v>1.4230145987328413E-3</v>
      </c>
      <c r="F980" s="13">
        <v>3.5178846551499277E-2</v>
      </c>
      <c r="G980" s="13">
        <v>-2.1080873369778041E-2</v>
      </c>
      <c r="H980" s="13">
        <v>-7.5785405886713564E-3</v>
      </c>
      <c r="I980" s="13">
        <v>-1.4329706979224865E-2</v>
      </c>
      <c r="J980" s="13">
        <v>5.3181956926307894E-2</v>
      </c>
      <c r="K980" s="13">
        <v>8.018662248852082E-2</v>
      </c>
      <c r="L980" s="13">
        <v>1.2674958582988172E-2</v>
      </c>
      <c r="M980" s="13">
        <v>-4.3584761338288702E-2</v>
      </c>
      <c r="N980" s="13">
        <v>-4.3584761338288702E-2</v>
      </c>
      <c r="O980" s="13">
        <v>1.4230145987328413E-3</v>
      </c>
      <c r="P980" s="13">
        <v>4.4350904643571498E-2</v>
      </c>
      <c r="Q980" s="13">
        <v>-6.7084585867320801E-3</v>
      </c>
      <c r="R980" s="13">
        <v>-6.6088649306799696E-2</v>
      </c>
      <c r="S980" s="13">
        <v>-6.4533461902459566E-3</v>
      </c>
      <c r="T980" s="13">
        <v>1.3237555782201094E-2</v>
      </c>
      <c r="U980" s="13">
        <v>1.4230145987328413E-3</v>
      </c>
      <c r="V980" s="13">
        <v>4.6430790535754607E-2</v>
      </c>
      <c r="W980" s="13">
        <v>-5.4836705322544255E-2</v>
      </c>
      <c r="X980" s="13">
        <v>3.5178846551499277E-2</v>
      </c>
      <c r="Y980" s="157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6"/>
    </row>
    <row r="981" spans="1:65">
      <c r="A981" s="30"/>
      <c r="B981" s="46" t="s">
        <v>242</v>
      </c>
      <c r="C981" s="47"/>
      <c r="D981" s="45">
        <v>1.57</v>
      </c>
      <c r="E981" s="45">
        <v>0</v>
      </c>
      <c r="F981" s="45">
        <v>0.67</v>
      </c>
      <c r="G981" s="45">
        <v>0.47</v>
      </c>
      <c r="H981" s="45">
        <v>0.2</v>
      </c>
      <c r="I981" s="45">
        <v>0.33</v>
      </c>
      <c r="J981" s="45">
        <v>1.02</v>
      </c>
      <c r="K981" s="45">
        <v>1.55</v>
      </c>
      <c r="L981" s="45">
        <v>0.22</v>
      </c>
      <c r="M981" s="45">
        <v>0.9</v>
      </c>
      <c r="N981" s="45">
        <v>0.9</v>
      </c>
      <c r="O981" s="45">
        <v>0</v>
      </c>
      <c r="P981" s="45">
        <v>0.86</v>
      </c>
      <c r="Q981" s="45">
        <v>0.16</v>
      </c>
      <c r="R981" s="45">
        <v>1.35</v>
      </c>
      <c r="S981" s="45">
        <v>0.16</v>
      </c>
      <c r="T981" s="45">
        <v>0.24</v>
      </c>
      <c r="U981" s="45">
        <v>0</v>
      </c>
      <c r="V981" s="45">
        <v>0.9</v>
      </c>
      <c r="W981" s="45">
        <v>1.1200000000000001</v>
      </c>
      <c r="X981" s="45">
        <v>0.67</v>
      </c>
      <c r="Y981" s="157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6"/>
    </row>
    <row r="982" spans="1:65">
      <c r="B982" s="31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BM982" s="56"/>
    </row>
    <row r="983" spans="1:65" ht="15">
      <c r="B983" s="8" t="s">
        <v>655</v>
      </c>
      <c r="BM983" s="28" t="s">
        <v>67</v>
      </c>
    </row>
    <row r="984" spans="1:65" ht="15">
      <c r="A984" s="25" t="s">
        <v>64</v>
      </c>
      <c r="B984" s="18" t="s">
        <v>114</v>
      </c>
      <c r="C984" s="15" t="s">
        <v>115</v>
      </c>
      <c r="D984" s="16" t="s">
        <v>234</v>
      </c>
      <c r="E984" s="17" t="s">
        <v>234</v>
      </c>
      <c r="F984" s="17" t="s">
        <v>234</v>
      </c>
      <c r="G984" s="17" t="s">
        <v>234</v>
      </c>
      <c r="H984" s="17" t="s">
        <v>234</v>
      </c>
      <c r="I984" s="17" t="s">
        <v>234</v>
      </c>
      <c r="J984" s="17" t="s">
        <v>234</v>
      </c>
      <c r="K984" s="157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1</v>
      </c>
    </row>
    <row r="985" spans="1:65">
      <c r="A985" s="30"/>
      <c r="B985" s="19" t="s">
        <v>235</v>
      </c>
      <c r="C985" s="9" t="s">
        <v>235</v>
      </c>
      <c r="D985" s="154" t="s">
        <v>246</v>
      </c>
      <c r="E985" s="156" t="s">
        <v>253</v>
      </c>
      <c r="F985" s="156" t="s">
        <v>254</v>
      </c>
      <c r="G985" s="156" t="s">
        <v>259</v>
      </c>
      <c r="H985" s="156" t="s">
        <v>260</v>
      </c>
      <c r="I985" s="156" t="s">
        <v>261</v>
      </c>
      <c r="J985" s="156" t="s">
        <v>267</v>
      </c>
      <c r="K985" s="157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 t="s">
        <v>3</v>
      </c>
    </row>
    <row r="986" spans="1:65">
      <c r="A986" s="30"/>
      <c r="B986" s="19"/>
      <c r="C986" s="9"/>
      <c r="D986" s="10" t="s">
        <v>326</v>
      </c>
      <c r="E986" s="11" t="s">
        <v>326</v>
      </c>
      <c r="F986" s="11" t="s">
        <v>103</v>
      </c>
      <c r="G986" s="11" t="s">
        <v>103</v>
      </c>
      <c r="H986" s="11" t="s">
        <v>104</v>
      </c>
      <c r="I986" s="11" t="s">
        <v>326</v>
      </c>
      <c r="J986" s="11" t="s">
        <v>103</v>
      </c>
      <c r="K986" s="157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2</v>
      </c>
    </row>
    <row r="987" spans="1:65">
      <c r="A987" s="30"/>
      <c r="B987" s="19"/>
      <c r="C987" s="9"/>
      <c r="D987" s="26"/>
      <c r="E987" s="26"/>
      <c r="F987" s="26"/>
      <c r="G987" s="26"/>
      <c r="H987" s="26"/>
      <c r="I987" s="26"/>
      <c r="J987" s="26"/>
      <c r="K987" s="157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3</v>
      </c>
    </row>
    <row r="988" spans="1:65">
      <c r="A988" s="30"/>
      <c r="B988" s="18">
        <v>1</v>
      </c>
      <c r="C988" s="14">
        <v>1</v>
      </c>
      <c r="D988" s="21">
        <v>4.3</v>
      </c>
      <c r="E988" s="21">
        <v>4</v>
      </c>
      <c r="F988" s="21">
        <v>4.3</v>
      </c>
      <c r="G988" s="21">
        <v>3.9701971339453879</v>
      </c>
      <c r="H988" s="152" t="s">
        <v>109</v>
      </c>
      <c r="I988" s="21">
        <v>4.6399999999999997</v>
      </c>
      <c r="J988" s="21">
        <v>3.8</v>
      </c>
      <c r="K988" s="157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</v>
      </c>
    </row>
    <row r="989" spans="1:65">
      <c r="A989" s="30"/>
      <c r="B989" s="19">
        <v>1</v>
      </c>
      <c r="C989" s="9">
        <v>2</v>
      </c>
      <c r="D989" s="11">
        <v>4.3</v>
      </c>
      <c r="E989" s="11">
        <v>3.7</v>
      </c>
      <c r="F989" s="11">
        <v>4.3</v>
      </c>
      <c r="G989" s="11">
        <v>4.123084431304866</v>
      </c>
      <c r="H989" s="153" t="s">
        <v>109</v>
      </c>
      <c r="I989" s="11">
        <v>4.41</v>
      </c>
      <c r="J989" s="11">
        <v>3.8</v>
      </c>
      <c r="K989" s="157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 t="e">
        <v>#N/A</v>
      </c>
    </row>
    <row r="990" spans="1:65">
      <c r="A990" s="30"/>
      <c r="B990" s="19">
        <v>1</v>
      </c>
      <c r="C990" s="9">
        <v>3</v>
      </c>
      <c r="D990" s="11">
        <v>4.0999999999999996</v>
      </c>
      <c r="E990" s="11">
        <v>3.8</v>
      </c>
      <c r="F990" s="11">
        <v>4.5999999999999996</v>
      </c>
      <c r="G990" s="11">
        <v>4.2193058318007504</v>
      </c>
      <c r="H990" s="153" t="s">
        <v>109</v>
      </c>
      <c r="I990" s="11">
        <v>4.4000000000000004</v>
      </c>
      <c r="J990" s="11">
        <v>3.9</v>
      </c>
      <c r="K990" s="157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16</v>
      </c>
    </row>
    <row r="991" spans="1:65">
      <c r="A991" s="30"/>
      <c r="B991" s="19">
        <v>1</v>
      </c>
      <c r="C991" s="9">
        <v>4</v>
      </c>
      <c r="D991" s="11">
        <v>4.0999999999999996</v>
      </c>
      <c r="E991" s="11">
        <v>3.9</v>
      </c>
      <c r="F991" s="11">
        <v>4.5</v>
      </c>
      <c r="G991" s="11">
        <v>4.2112807945953845</v>
      </c>
      <c r="H991" s="153" t="s">
        <v>109</v>
      </c>
      <c r="I991" s="11">
        <v>4.59</v>
      </c>
      <c r="J991" s="11">
        <v>3.8</v>
      </c>
      <c r="K991" s="157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4.1425593893380777</v>
      </c>
    </row>
    <row r="992" spans="1:65">
      <c r="A992" s="30"/>
      <c r="B992" s="19">
        <v>1</v>
      </c>
      <c r="C992" s="9">
        <v>5</v>
      </c>
      <c r="D992" s="11">
        <v>4.0999999999999996</v>
      </c>
      <c r="E992" s="11">
        <v>4.2</v>
      </c>
      <c r="F992" s="11">
        <v>4.5</v>
      </c>
      <c r="G992" s="11">
        <v>3.9967673652664337</v>
      </c>
      <c r="H992" s="153" t="s">
        <v>109</v>
      </c>
      <c r="I992" s="11">
        <v>4.43</v>
      </c>
      <c r="J992" s="11">
        <v>3.9</v>
      </c>
      <c r="K992" s="157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164</v>
      </c>
    </row>
    <row r="993" spans="1:65">
      <c r="A993" s="30"/>
      <c r="B993" s="19">
        <v>1</v>
      </c>
      <c r="C993" s="9">
        <v>6</v>
      </c>
      <c r="D993" s="11">
        <v>3.7</v>
      </c>
      <c r="E993" s="11">
        <v>3.9</v>
      </c>
      <c r="F993" s="11">
        <v>4.3</v>
      </c>
      <c r="G993" s="11">
        <v>4.0615024592579809</v>
      </c>
      <c r="H993" s="153" t="s">
        <v>109</v>
      </c>
      <c r="I993" s="11">
        <v>4.28</v>
      </c>
      <c r="J993" s="11">
        <v>4</v>
      </c>
      <c r="K993" s="157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6"/>
    </row>
    <row r="994" spans="1:65">
      <c r="A994" s="30"/>
      <c r="B994" s="20" t="s">
        <v>238</v>
      </c>
      <c r="C994" s="12"/>
      <c r="D994" s="22">
        <v>4.0999999999999996</v>
      </c>
      <c r="E994" s="22">
        <v>3.9166666666666665</v>
      </c>
      <c r="F994" s="22">
        <v>4.416666666666667</v>
      </c>
      <c r="G994" s="22">
        <v>4.097023002695134</v>
      </c>
      <c r="H994" s="22" t="s">
        <v>736</v>
      </c>
      <c r="I994" s="22">
        <v>4.458333333333333</v>
      </c>
      <c r="J994" s="22">
        <v>3.8666666666666667</v>
      </c>
      <c r="K994" s="157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6"/>
    </row>
    <row r="995" spans="1:65">
      <c r="A995" s="30"/>
      <c r="B995" s="3" t="s">
        <v>239</v>
      </c>
      <c r="C995" s="29"/>
      <c r="D995" s="11">
        <v>4.0999999999999996</v>
      </c>
      <c r="E995" s="11">
        <v>3.9</v>
      </c>
      <c r="F995" s="11">
        <v>4.4000000000000004</v>
      </c>
      <c r="G995" s="11">
        <v>4.0922934452814239</v>
      </c>
      <c r="H995" s="11" t="s">
        <v>736</v>
      </c>
      <c r="I995" s="11">
        <v>4.42</v>
      </c>
      <c r="J995" s="11">
        <v>3.8499999999999996</v>
      </c>
      <c r="K995" s="157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6"/>
    </row>
    <row r="996" spans="1:65">
      <c r="A996" s="30"/>
      <c r="B996" s="3" t="s">
        <v>240</v>
      </c>
      <c r="C996" s="29"/>
      <c r="D996" s="23">
        <v>0.21908902300206631</v>
      </c>
      <c r="E996" s="23">
        <v>0.17224014243685087</v>
      </c>
      <c r="F996" s="23">
        <v>0.13291601358251257</v>
      </c>
      <c r="G996" s="23">
        <v>0.10591018288305239</v>
      </c>
      <c r="H996" s="23" t="s">
        <v>736</v>
      </c>
      <c r="I996" s="23">
        <v>0.1331790774358593</v>
      </c>
      <c r="J996" s="23">
        <v>8.1649658092772678E-2</v>
      </c>
      <c r="K996" s="221"/>
      <c r="L996" s="222"/>
      <c r="M996" s="222"/>
      <c r="N996" s="222"/>
      <c r="O996" s="222"/>
      <c r="P996" s="222"/>
      <c r="Q996" s="222"/>
      <c r="R996" s="222"/>
      <c r="S996" s="222"/>
      <c r="T996" s="222"/>
      <c r="U996" s="222"/>
      <c r="V996" s="222"/>
      <c r="W996" s="222"/>
      <c r="X996" s="222"/>
      <c r="Y996" s="222"/>
      <c r="Z996" s="222"/>
      <c r="AA996" s="222"/>
      <c r="AB996" s="222"/>
      <c r="AC996" s="222"/>
      <c r="AD996" s="222"/>
      <c r="AE996" s="222"/>
      <c r="AF996" s="222"/>
      <c r="AG996" s="222"/>
      <c r="AH996" s="222"/>
      <c r="AI996" s="222"/>
      <c r="AJ996" s="222"/>
      <c r="AK996" s="222"/>
      <c r="AL996" s="222"/>
      <c r="AM996" s="222"/>
      <c r="AN996" s="222"/>
      <c r="AO996" s="222"/>
      <c r="AP996" s="222"/>
      <c r="AQ996" s="222"/>
      <c r="AR996" s="222"/>
      <c r="AS996" s="222"/>
      <c r="AT996" s="222"/>
      <c r="AU996" s="222"/>
      <c r="AV996" s="222"/>
      <c r="AW996" s="222"/>
      <c r="AX996" s="222"/>
      <c r="AY996" s="222"/>
      <c r="AZ996" s="222"/>
      <c r="BA996" s="222"/>
      <c r="BB996" s="222"/>
      <c r="BC996" s="222"/>
      <c r="BD996" s="222"/>
      <c r="BE996" s="222"/>
      <c r="BF996" s="222"/>
      <c r="BG996" s="222"/>
      <c r="BH996" s="222"/>
      <c r="BI996" s="222"/>
      <c r="BJ996" s="222"/>
      <c r="BK996" s="222"/>
      <c r="BL996" s="222"/>
      <c r="BM996" s="57"/>
    </row>
    <row r="997" spans="1:65">
      <c r="A997" s="30"/>
      <c r="B997" s="3" t="s">
        <v>87</v>
      </c>
      <c r="C997" s="29"/>
      <c r="D997" s="13">
        <v>5.3436347073674714E-2</v>
      </c>
      <c r="E997" s="13">
        <v>4.39762065796215E-2</v>
      </c>
      <c r="F997" s="13">
        <v>3.0094191754531145E-2</v>
      </c>
      <c r="G997" s="13">
        <v>2.5850521906609206E-2</v>
      </c>
      <c r="H997" s="13" t="s">
        <v>736</v>
      </c>
      <c r="I997" s="13">
        <v>2.9871942602435732E-2</v>
      </c>
      <c r="J997" s="13">
        <v>2.11162908860619E-2</v>
      </c>
      <c r="K997" s="157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6"/>
    </row>
    <row r="998" spans="1:65">
      <c r="A998" s="30"/>
      <c r="B998" s="3" t="s">
        <v>241</v>
      </c>
      <c r="C998" s="29"/>
      <c r="D998" s="13">
        <v>-1.0273694433353242E-2</v>
      </c>
      <c r="E998" s="13">
        <v>-5.4529748747308981E-2</v>
      </c>
      <c r="F998" s="13">
        <v>6.6168581199843146E-2</v>
      </c>
      <c r="G998" s="13">
        <v>-1.0992331639262165E-2</v>
      </c>
      <c r="H998" s="13" t="s">
        <v>736</v>
      </c>
      <c r="I998" s="13">
        <v>7.6226775362105759E-2</v>
      </c>
      <c r="J998" s="13">
        <v>-6.6599581742024183E-2</v>
      </c>
      <c r="K998" s="157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6"/>
    </row>
    <row r="999" spans="1:65">
      <c r="A999" s="30"/>
      <c r="B999" s="46" t="s">
        <v>242</v>
      </c>
      <c r="C999" s="47"/>
      <c r="D999" s="45">
        <v>0.01</v>
      </c>
      <c r="E999" s="45">
        <v>0.53</v>
      </c>
      <c r="F999" s="45">
        <v>0.94</v>
      </c>
      <c r="G999" s="45">
        <v>0</v>
      </c>
      <c r="H999" s="45">
        <v>4.67</v>
      </c>
      <c r="I999" s="45">
        <v>1.06</v>
      </c>
      <c r="J999" s="45">
        <v>0.67</v>
      </c>
      <c r="K999" s="157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6"/>
    </row>
    <row r="1000" spans="1:65">
      <c r="B1000" s="31"/>
      <c r="C1000" s="20"/>
      <c r="D1000" s="20"/>
      <c r="E1000" s="20"/>
      <c r="F1000" s="20"/>
      <c r="G1000" s="20"/>
      <c r="H1000" s="20"/>
      <c r="I1000" s="20"/>
      <c r="J1000" s="20"/>
      <c r="BM1000" s="56"/>
    </row>
    <row r="1001" spans="1:65" ht="15">
      <c r="B1001" s="8" t="s">
        <v>533</v>
      </c>
      <c r="BM1001" s="28" t="s">
        <v>67</v>
      </c>
    </row>
    <row r="1002" spans="1:65" ht="15">
      <c r="A1002" s="25" t="s">
        <v>65</v>
      </c>
      <c r="B1002" s="18" t="s">
        <v>114</v>
      </c>
      <c r="C1002" s="15" t="s">
        <v>115</v>
      </c>
      <c r="D1002" s="16" t="s">
        <v>234</v>
      </c>
      <c r="E1002" s="17" t="s">
        <v>234</v>
      </c>
      <c r="F1002" s="17" t="s">
        <v>234</v>
      </c>
      <c r="G1002" s="17" t="s">
        <v>234</v>
      </c>
      <c r="H1002" s="17" t="s">
        <v>234</v>
      </c>
      <c r="I1002" s="17" t="s">
        <v>234</v>
      </c>
      <c r="J1002" s="17" t="s">
        <v>234</v>
      </c>
      <c r="K1002" s="157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</v>
      </c>
    </row>
    <row r="1003" spans="1:65">
      <c r="A1003" s="30"/>
      <c r="B1003" s="19" t="s">
        <v>235</v>
      </c>
      <c r="C1003" s="9" t="s">
        <v>235</v>
      </c>
      <c r="D1003" s="154" t="s">
        <v>246</v>
      </c>
      <c r="E1003" s="156" t="s">
        <v>253</v>
      </c>
      <c r="F1003" s="156" t="s">
        <v>254</v>
      </c>
      <c r="G1003" s="156" t="s">
        <v>257</v>
      </c>
      <c r="H1003" s="156" t="s">
        <v>263</v>
      </c>
      <c r="I1003" s="156" t="s">
        <v>264</v>
      </c>
      <c r="J1003" s="156" t="s">
        <v>267</v>
      </c>
      <c r="K1003" s="157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 t="s">
        <v>3</v>
      </c>
    </row>
    <row r="1004" spans="1:65">
      <c r="A1004" s="30"/>
      <c r="B1004" s="19"/>
      <c r="C1004" s="9"/>
      <c r="D1004" s="10" t="s">
        <v>326</v>
      </c>
      <c r="E1004" s="11" t="s">
        <v>326</v>
      </c>
      <c r="F1004" s="11" t="s">
        <v>103</v>
      </c>
      <c r="G1004" s="11" t="s">
        <v>326</v>
      </c>
      <c r="H1004" s="11" t="s">
        <v>100</v>
      </c>
      <c r="I1004" s="11" t="s">
        <v>103</v>
      </c>
      <c r="J1004" s="11" t="s">
        <v>103</v>
      </c>
      <c r="K1004" s="157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2</v>
      </c>
    </row>
    <row r="1005" spans="1:65">
      <c r="A1005" s="30"/>
      <c r="B1005" s="19"/>
      <c r="C1005" s="9"/>
      <c r="D1005" s="26"/>
      <c r="E1005" s="26"/>
      <c r="F1005" s="26"/>
      <c r="G1005" s="26"/>
      <c r="H1005" s="26"/>
      <c r="I1005" s="26"/>
      <c r="J1005" s="26"/>
      <c r="K1005" s="157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</v>
      </c>
    </row>
    <row r="1006" spans="1:65">
      <c r="A1006" s="30"/>
      <c r="B1006" s="18">
        <v>1</v>
      </c>
      <c r="C1006" s="14">
        <v>1</v>
      </c>
      <c r="D1006" s="21">
        <v>0.2</v>
      </c>
      <c r="E1006" s="21">
        <v>0.15</v>
      </c>
      <c r="F1006" s="152">
        <v>0.2</v>
      </c>
      <c r="G1006" s="21">
        <v>0.15215559535214199</v>
      </c>
      <c r="H1006" s="21">
        <v>0.13800000000000001</v>
      </c>
      <c r="I1006" s="152" t="s">
        <v>108</v>
      </c>
      <c r="J1006" s="21">
        <v>0.14000000000000001</v>
      </c>
      <c r="K1006" s="157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>
        <v>1</v>
      </c>
      <c r="C1007" s="9">
        <v>2</v>
      </c>
      <c r="D1007" s="11">
        <v>0.1</v>
      </c>
      <c r="E1007" s="11">
        <v>0.14000000000000001</v>
      </c>
      <c r="F1007" s="153">
        <v>0.2</v>
      </c>
      <c r="G1007" s="11">
        <v>0.16706798783202501</v>
      </c>
      <c r="H1007" s="11">
        <v>0.13500000000000001</v>
      </c>
      <c r="I1007" s="153" t="s">
        <v>108</v>
      </c>
      <c r="J1007" s="11">
        <v>0.16</v>
      </c>
      <c r="K1007" s="157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9</v>
      </c>
    </row>
    <row r="1008" spans="1:65">
      <c r="A1008" s="30"/>
      <c r="B1008" s="19">
        <v>1</v>
      </c>
      <c r="C1008" s="9">
        <v>3</v>
      </c>
      <c r="D1008" s="11">
        <v>0.1</v>
      </c>
      <c r="E1008" s="11">
        <v>0.14000000000000001</v>
      </c>
      <c r="F1008" s="153">
        <v>0.2</v>
      </c>
      <c r="G1008" s="11">
        <v>0.13262789140436401</v>
      </c>
      <c r="H1008" s="11">
        <v>0.13700000000000001</v>
      </c>
      <c r="I1008" s="153" t="s">
        <v>108</v>
      </c>
      <c r="J1008" s="11">
        <v>0.15</v>
      </c>
      <c r="K1008" s="157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16</v>
      </c>
    </row>
    <row r="1009" spans="1:65">
      <c r="A1009" s="30"/>
      <c r="B1009" s="19">
        <v>1</v>
      </c>
      <c r="C1009" s="9">
        <v>4</v>
      </c>
      <c r="D1009" s="11">
        <v>0.1</v>
      </c>
      <c r="E1009" s="11">
        <v>0.13</v>
      </c>
      <c r="F1009" s="153">
        <v>0.2</v>
      </c>
      <c r="G1009" s="11">
        <v>0.13846038449221501</v>
      </c>
      <c r="H1009" s="11">
        <v>0.13400000000000001</v>
      </c>
      <c r="I1009" s="153" t="s">
        <v>108</v>
      </c>
      <c r="J1009" s="11">
        <v>0.16</v>
      </c>
      <c r="K1009" s="157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0.14359253521631474</v>
      </c>
    </row>
    <row r="1010" spans="1:65">
      <c r="A1010" s="30"/>
      <c r="B1010" s="19">
        <v>1</v>
      </c>
      <c r="C1010" s="9">
        <v>5</v>
      </c>
      <c r="D1010" s="11">
        <v>0.2</v>
      </c>
      <c r="E1010" s="11">
        <v>0.14000000000000001</v>
      </c>
      <c r="F1010" s="153">
        <v>0.1</v>
      </c>
      <c r="G1010" s="11">
        <v>0.133482021654833</v>
      </c>
      <c r="H1010" s="11">
        <v>0.13900000000000001</v>
      </c>
      <c r="I1010" s="153" t="s">
        <v>108</v>
      </c>
      <c r="J1010" s="11">
        <v>0.16</v>
      </c>
      <c r="K1010" s="157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165</v>
      </c>
    </row>
    <row r="1011" spans="1:65">
      <c r="A1011" s="30"/>
      <c r="B1011" s="19">
        <v>1</v>
      </c>
      <c r="C1011" s="9">
        <v>6</v>
      </c>
      <c r="D1011" s="11">
        <v>0.1</v>
      </c>
      <c r="E1011" s="11">
        <v>0.15</v>
      </c>
      <c r="F1011" s="153">
        <v>0.2</v>
      </c>
      <c r="G1011" s="11">
        <v>0.17598217575386299</v>
      </c>
      <c r="H1011" s="11">
        <v>0.13500000000000001</v>
      </c>
      <c r="I1011" s="153" t="s">
        <v>108</v>
      </c>
      <c r="J1011" s="11">
        <v>0.17</v>
      </c>
      <c r="K1011" s="157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6"/>
    </row>
    <row r="1012" spans="1:65">
      <c r="A1012" s="30"/>
      <c r="B1012" s="20" t="s">
        <v>238</v>
      </c>
      <c r="C1012" s="12"/>
      <c r="D1012" s="22">
        <v>0.13333333333333333</v>
      </c>
      <c r="E1012" s="22">
        <v>0.14166666666666669</v>
      </c>
      <c r="F1012" s="22">
        <v>0.18333333333333335</v>
      </c>
      <c r="G1012" s="22">
        <v>0.14996267608157368</v>
      </c>
      <c r="H1012" s="22">
        <v>0.13633333333333333</v>
      </c>
      <c r="I1012" s="22" t="s">
        <v>736</v>
      </c>
      <c r="J1012" s="22">
        <v>0.1566666666666667</v>
      </c>
      <c r="K1012" s="157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6"/>
    </row>
    <row r="1013" spans="1:65">
      <c r="A1013" s="30"/>
      <c r="B1013" s="3" t="s">
        <v>239</v>
      </c>
      <c r="C1013" s="29"/>
      <c r="D1013" s="11">
        <v>0.1</v>
      </c>
      <c r="E1013" s="11">
        <v>0.14000000000000001</v>
      </c>
      <c r="F1013" s="11">
        <v>0.2</v>
      </c>
      <c r="G1013" s="11">
        <v>0.1453079899221785</v>
      </c>
      <c r="H1013" s="11">
        <v>0.13600000000000001</v>
      </c>
      <c r="I1013" s="11" t="s">
        <v>736</v>
      </c>
      <c r="J1013" s="11">
        <v>0.16</v>
      </c>
      <c r="K1013" s="157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6"/>
    </row>
    <row r="1014" spans="1:65">
      <c r="A1014" s="30"/>
      <c r="B1014" s="3" t="s">
        <v>240</v>
      </c>
      <c r="C1014" s="29"/>
      <c r="D1014" s="23">
        <v>5.1639777949432315E-2</v>
      </c>
      <c r="E1014" s="23">
        <v>7.5277265270908044E-3</v>
      </c>
      <c r="F1014" s="23">
        <v>4.0824829046386367E-2</v>
      </c>
      <c r="G1014" s="23">
        <v>1.8323888179909324E-2</v>
      </c>
      <c r="H1014" s="23">
        <v>1.9663841605003516E-3</v>
      </c>
      <c r="I1014" s="23" t="s">
        <v>736</v>
      </c>
      <c r="J1014" s="23">
        <v>1.0327955589886445E-2</v>
      </c>
      <c r="K1014" s="157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6"/>
    </row>
    <row r="1015" spans="1:65">
      <c r="A1015" s="30"/>
      <c r="B1015" s="3" t="s">
        <v>87</v>
      </c>
      <c r="C1015" s="29"/>
      <c r="D1015" s="13">
        <v>0.38729833462074237</v>
      </c>
      <c r="E1015" s="13">
        <v>5.3136893132405667E-2</v>
      </c>
      <c r="F1015" s="13">
        <v>0.22268088570756198</v>
      </c>
      <c r="G1015" s="13">
        <v>0.1221896585117077</v>
      </c>
      <c r="H1015" s="13">
        <v>1.4423355700491577E-2</v>
      </c>
      <c r="I1015" s="13" t="s">
        <v>736</v>
      </c>
      <c r="J1015" s="13">
        <v>6.5923120786509207E-2</v>
      </c>
      <c r="K1015" s="157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6"/>
    </row>
    <row r="1016" spans="1:65">
      <c r="A1016" s="30"/>
      <c r="B1016" s="3" t="s">
        <v>241</v>
      </c>
      <c r="C1016" s="29"/>
      <c r="D1016" s="13">
        <v>-7.1446624070857445E-2</v>
      </c>
      <c r="E1016" s="13">
        <v>-1.3412038075285904E-2</v>
      </c>
      <c r="F1016" s="13">
        <v>0.27676089190257103</v>
      </c>
      <c r="G1016" s="13">
        <v>4.4362618541852861E-2</v>
      </c>
      <c r="H1016" s="13">
        <v>-5.0554173112451806E-2</v>
      </c>
      <c r="I1016" s="13" t="s">
        <v>736</v>
      </c>
      <c r="J1016" s="13">
        <v>9.1050216716742627E-2</v>
      </c>
      <c r="K1016" s="157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6"/>
    </row>
    <row r="1017" spans="1:65">
      <c r="A1017" s="30"/>
      <c r="B1017" s="46" t="s">
        <v>242</v>
      </c>
      <c r="C1017" s="47"/>
      <c r="D1017" s="45">
        <v>0.82</v>
      </c>
      <c r="E1017" s="45">
        <v>0.41</v>
      </c>
      <c r="F1017" s="45">
        <v>1.65</v>
      </c>
      <c r="G1017" s="45">
        <v>0</v>
      </c>
      <c r="H1017" s="45">
        <v>0.67</v>
      </c>
      <c r="I1017" s="45">
        <v>42.06</v>
      </c>
      <c r="J1017" s="45">
        <v>0.33</v>
      </c>
      <c r="K1017" s="157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6"/>
    </row>
    <row r="1018" spans="1:65">
      <c r="B1018" s="31"/>
      <c r="C1018" s="20"/>
      <c r="D1018" s="20"/>
      <c r="E1018" s="20"/>
      <c r="F1018" s="20"/>
      <c r="G1018" s="20"/>
      <c r="H1018" s="20"/>
      <c r="I1018" s="20"/>
      <c r="J1018" s="20"/>
      <c r="BM1018" s="56"/>
    </row>
    <row r="1019" spans="1:65" ht="15">
      <c r="B1019" s="8" t="s">
        <v>656</v>
      </c>
      <c r="BM1019" s="28" t="s">
        <v>67</v>
      </c>
    </row>
    <row r="1020" spans="1:65" ht="15">
      <c r="A1020" s="25" t="s">
        <v>32</v>
      </c>
      <c r="B1020" s="18" t="s">
        <v>114</v>
      </c>
      <c r="C1020" s="15" t="s">
        <v>115</v>
      </c>
      <c r="D1020" s="16" t="s">
        <v>234</v>
      </c>
      <c r="E1020" s="17" t="s">
        <v>234</v>
      </c>
      <c r="F1020" s="17" t="s">
        <v>234</v>
      </c>
      <c r="G1020" s="17" t="s">
        <v>234</v>
      </c>
      <c r="H1020" s="17" t="s">
        <v>234</v>
      </c>
      <c r="I1020" s="17" t="s">
        <v>234</v>
      </c>
      <c r="J1020" s="17" t="s">
        <v>234</v>
      </c>
      <c r="K1020" s="17" t="s">
        <v>234</v>
      </c>
      <c r="L1020" s="17" t="s">
        <v>234</v>
      </c>
      <c r="M1020" s="157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1</v>
      </c>
    </row>
    <row r="1021" spans="1:65">
      <c r="A1021" s="30"/>
      <c r="B1021" s="19" t="s">
        <v>235</v>
      </c>
      <c r="C1021" s="9" t="s">
        <v>235</v>
      </c>
      <c r="D1021" s="154" t="s">
        <v>246</v>
      </c>
      <c r="E1021" s="156" t="s">
        <v>253</v>
      </c>
      <c r="F1021" s="156" t="s">
        <v>254</v>
      </c>
      <c r="G1021" s="156" t="s">
        <v>257</v>
      </c>
      <c r="H1021" s="156" t="s">
        <v>259</v>
      </c>
      <c r="I1021" s="156" t="s">
        <v>261</v>
      </c>
      <c r="J1021" s="156" t="s">
        <v>263</v>
      </c>
      <c r="K1021" s="156" t="s">
        <v>264</v>
      </c>
      <c r="L1021" s="156" t="s">
        <v>267</v>
      </c>
      <c r="M1021" s="157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 t="s">
        <v>3</v>
      </c>
    </row>
    <row r="1022" spans="1:65">
      <c r="A1022" s="30"/>
      <c r="B1022" s="19"/>
      <c r="C1022" s="9"/>
      <c r="D1022" s="10" t="s">
        <v>326</v>
      </c>
      <c r="E1022" s="11" t="s">
        <v>326</v>
      </c>
      <c r="F1022" s="11" t="s">
        <v>103</v>
      </c>
      <c r="G1022" s="11" t="s">
        <v>326</v>
      </c>
      <c r="H1022" s="11" t="s">
        <v>103</v>
      </c>
      <c r="I1022" s="11" t="s">
        <v>326</v>
      </c>
      <c r="J1022" s="11" t="s">
        <v>100</v>
      </c>
      <c r="K1022" s="11" t="s">
        <v>103</v>
      </c>
      <c r="L1022" s="11" t="s">
        <v>103</v>
      </c>
      <c r="M1022" s="157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2</v>
      </c>
    </row>
    <row r="1023" spans="1:65">
      <c r="A1023" s="30"/>
      <c r="B1023" s="19"/>
      <c r="C1023" s="9"/>
      <c r="D1023" s="26"/>
      <c r="E1023" s="26"/>
      <c r="F1023" s="26"/>
      <c r="G1023" s="26"/>
      <c r="H1023" s="26"/>
      <c r="I1023" s="26"/>
      <c r="J1023" s="26"/>
      <c r="K1023" s="26"/>
      <c r="L1023" s="26"/>
      <c r="M1023" s="157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3</v>
      </c>
    </row>
    <row r="1024" spans="1:65">
      <c r="A1024" s="30"/>
      <c r="B1024" s="18">
        <v>1</v>
      </c>
      <c r="C1024" s="14">
        <v>1</v>
      </c>
      <c r="D1024" s="21">
        <v>4.9000000000000004</v>
      </c>
      <c r="E1024" s="21">
        <v>4.7</v>
      </c>
      <c r="F1024" s="21">
        <v>5.2</v>
      </c>
      <c r="G1024" s="21">
        <v>5.2661257164985598</v>
      </c>
      <c r="H1024" s="21">
        <v>5.6647533513025454</v>
      </c>
      <c r="I1024" s="21">
        <v>5.68</v>
      </c>
      <c r="J1024" s="21">
        <v>4.8840000000000003</v>
      </c>
      <c r="K1024" s="152">
        <v>7</v>
      </c>
      <c r="L1024" s="21">
        <v>5.36</v>
      </c>
      <c r="M1024" s="157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>
        <v>1</v>
      </c>
      <c r="C1025" s="9">
        <v>2</v>
      </c>
      <c r="D1025" s="11">
        <v>4.5</v>
      </c>
      <c r="E1025" s="11">
        <v>4.5</v>
      </c>
      <c r="F1025" s="11">
        <v>5.3</v>
      </c>
      <c r="G1025" s="11">
        <v>5.1625895308379004</v>
      </c>
      <c r="H1025" s="11">
        <v>5.4912007891739414</v>
      </c>
      <c r="I1025" s="11">
        <v>5.74</v>
      </c>
      <c r="J1025" s="11">
        <v>4.8860000000000001</v>
      </c>
      <c r="K1025" s="153">
        <v>6</v>
      </c>
      <c r="L1025" s="11">
        <v>5.55</v>
      </c>
      <c r="M1025" s="157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40</v>
      </c>
    </row>
    <row r="1026" spans="1:65">
      <c r="A1026" s="30"/>
      <c r="B1026" s="19">
        <v>1</v>
      </c>
      <c r="C1026" s="9">
        <v>3</v>
      </c>
      <c r="D1026" s="11">
        <v>4.8</v>
      </c>
      <c r="E1026" s="11">
        <v>4.5999999999999996</v>
      </c>
      <c r="F1026" s="11">
        <v>5.3</v>
      </c>
      <c r="G1026" s="11">
        <v>5.0429063701880299</v>
      </c>
      <c r="H1026" s="11">
        <v>5.5282673781188407</v>
      </c>
      <c r="I1026" s="11">
        <v>5.59</v>
      </c>
      <c r="J1026" s="11">
        <v>4.8650000000000002</v>
      </c>
      <c r="K1026" s="153">
        <v>6</v>
      </c>
      <c r="L1026" s="11">
        <v>5.43</v>
      </c>
      <c r="M1026" s="157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16</v>
      </c>
    </row>
    <row r="1027" spans="1:65">
      <c r="A1027" s="30"/>
      <c r="B1027" s="19">
        <v>1</v>
      </c>
      <c r="C1027" s="9">
        <v>4</v>
      </c>
      <c r="D1027" s="11">
        <v>4.4000000000000004</v>
      </c>
      <c r="E1027" s="11">
        <v>5</v>
      </c>
      <c r="F1027" s="11">
        <v>5.5</v>
      </c>
      <c r="G1027" s="11">
        <v>5.0511488353861598</v>
      </c>
      <c r="H1027" s="11">
        <v>5.4991731348282018</v>
      </c>
      <c r="I1027" s="11">
        <v>5.82</v>
      </c>
      <c r="J1027" s="11">
        <v>4.8879999999999999</v>
      </c>
      <c r="K1027" s="153">
        <v>6</v>
      </c>
      <c r="L1027" s="11">
        <v>5.28</v>
      </c>
      <c r="M1027" s="157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5.1930294660302421</v>
      </c>
    </row>
    <row r="1028" spans="1:65">
      <c r="A1028" s="30"/>
      <c r="B1028" s="19">
        <v>1</v>
      </c>
      <c r="C1028" s="9">
        <v>5</v>
      </c>
      <c r="D1028" s="11">
        <v>4.9000000000000004</v>
      </c>
      <c r="E1028" s="11">
        <v>5.2</v>
      </c>
      <c r="F1028" s="11">
        <v>5.5</v>
      </c>
      <c r="G1028" s="11">
        <v>5.1137484475160502</v>
      </c>
      <c r="H1028" s="11">
        <v>5.6505053718471734</v>
      </c>
      <c r="I1028" s="11">
        <v>5.86</v>
      </c>
      <c r="J1028" s="11">
        <v>4.7930000000000001</v>
      </c>
      <c r="K1028" s="153">
        <v>6</v>
      </c>
      <c r="L1028" s="11">
        <v>5.44</v>
      </c>
      <c r="M1028" s="157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166</v>
      </c>
    </row>
    <row r="1029" spans="1:65">
      <c r="A1029" s="30"/>
      <c r="B1029" s="19">
        <v>1</v>
      </c>
      <c r="C1029" s="9">
        <v>6</v>
      </c>
      <c r="D1029" s="11">
        <v>4.7</v>
      </c>
      <c r="E1029" s="11">
        <v>4.8</v>
      </c>
      <c r="F1029" s="11">
        <v>5.3</v>
      </c>
      <c r="G1029" s="11">
        <v>5.1077332619295897</v>
      </c>
      <c r="H1029" s="11">
        <v>5.4882621818245925</v>
      </c>
      <c r="I1029" s="11">
        <v>5.67</v>
      </c>
      <c r="J1029" s="11">
        <v>4.883</v>
      </c>
      <c r="K1029" s="153">
        <v>6</v>
      </c>
      <c r="L1029" s="11">
        <v>5.48</v>
      </c>
      <c r="M1029" s="157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6"/>
    </row>
    <row r="1030" spans="1:65">
      <c r="A1030" s="30"/>
      <c r="B1030" s="20" t="s">
        <v>238</v>
      </c>
      <c r="C1030" s="12"/>
      <c r="D1030" s="22">
        <v>4.7</v>
      </c>
      <c r="E1030" s="22">
        <v>4.8</v>
      </c>
      <c r="F1030" s="22">
        <v>5.3500000000000005</v>
      </c>
      <c r="G1030" s="22">
        <v>5.1240420270593816</v>
      </c>
      <c r="H1030" s="22">
        <v>5.5536937011825493</v>
      </c>
      <c r="I1030" s="22">
        <v>5.7266666666666666</v>
      </c>
      <c r="J1030" s="22">
        <v>4.8664999999999994</v>
      </c>
      <c r="K1030" s="22">
        <v>6.166666666666667</v>
      </c>
      <c r="L1030" s="22">
        <v>5.4233333333333347</v>
      </c>
      <c r="M1030" s="157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6"/>
    </row>
    <row r="1031" spans="1:65">
      <c r="A1031" s="30"/>
      <c r="B1031" s="3" t="s">
        <v>239</v>
      </c>
      <c r="C1031" s="29"/>
      <c r="D1031" s="11">
        <v>4.75</v>
      </c>
      <c r="E1031" s="11">
        <v>4.75</v>
      </c>
      <c r="F1031" s="11">
        <v>5.3</v>
      </c>
      <c r="G1031" s="11">
        <v>5.1107408547228204</v>
      </c>
      <c r="H1031" s="11">
        <v>5.5137202564735208</v>
      </c>
      <c r="I1031" s="11">
        <v>5.71</v>
      </c>
      <c r="J1031" s="11">
        <v>4.8834999999999997</v>
      </c>
      <c r="K1031" s="11">
        <v>6</v>
      </c>
      <c r="L1031" s="11">
        <v>5.4350000000000005</v>
      </c>
      <c r="M1031" s="157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6"/>
    </row>
    <row r="1032" spans="1:65">
      <c r="A1032" s="30"/>
      <c r="B1032" s="3" t="s">
        <v>240</v>
      </c>
      <c r="C1032" s="29"/>
      <c r="D1032" s="23">
        <v>0.20976176963403032</v>
      </c>
      <c r="E1032" s="23">
        <v>0.26076809620810604</v>
      </c>
      <c r="F1032" s="23">
        <v>0.1224744871391589</v>
      </c>
      <c r="G1032" s="23">
        <v>8.2391784372390101E-2</v>
      </c>
      <c r="H1032" s="23">
        <v>8.1868654927996429E-2</v>
      </c>
      <c r="I1032" s="23">
        <v>0.10073066398404565</v>
      </c>
      <c r="J1032" s="23">
        <v>3.6947259708941853E-2</v>
      </c>
      <c r="K1032" s="23">
        <v>0.40824829046386302</v>
      </c>
      <c r="L1032" s="23">
        <v>9.3950341493081582E-2</v>
      </c>
      <c r="M1032" s="221"/>
      <c r="N1032" s="222"/>
      <c r="O1032" s="222"/>
      <c r="P1032" s="222"/>
      <c r="Q1032" s="222"/>
      <c r="R1032" s="222"/>
      <c r="S1032" s="222"/>
      <c r="T1032" s="222"/>
      <c r="U1032" s="222"/>
      <c r="V1032" s="222"/>
      <c r="W1032" s="222"/>
      <c r="X1032" s="222"/>
      <c r="Y1032" s="222"/>
      <c r="Z1032" s="222"/>
      <c r="AA1032" s="222"/>
      <c r="AB1032" s="222"/>
      <c r="AC1032" s="222"/>
      <c r="AD1032" s="222"/>
      <c r="AE1032" s="222"/>
      <c r="AF1032" s="222"/>
      <c r="AG1032" s="222"/>
      <c r="AH1032" s="222"/>
      <c r="AI1032" s="222"/>
      <c r="AJ1032" s="222"/>
      <c r="AK1032" s="222"/>
      <c r="AL1032" s="222"/>
      <c r="AM1032" s="222"/>
      <c r="AN1032" s="222"/>
      <c r="AO1032" s="222"/>
      <c r="AP1032" s="222"/>
      <c r="AQ1032" s="222"/>
      <c r="AR1032" s="222"/>
      <c r="AS1032" s="222"/>
      <c r="AT1032" s="222"/>
      <c r="AU1032" s="222"/>
      <c r="AV1032" s="222"/>
      <c r="AW1032" s="222"/>
      <c r="AX1032" s="222"/>
      <c r="AY1032" s="222"/>
      <c r="AZ1032" s="222"/>
      <c r="BA1032" s="222"/>
      <c r="BB1032" s="222"/>
      <c r="BC1032" s="222"/>
      <c r="BD1032" s="222"/>
      <c r="BE1032" s="222"/>
      <c r="BF1032" s="222"/>
      <c r="BG1032" s="222"/>
      <c r="BH1032" s="222"/>
      <c r="BI1032" s="222"/>
      <c r="BJ1032" s="222"/>
      <c r="BK1032" s="222"/>
      <c r="BL1032" s="222"/>
      <c r="BM1032" s="57"/>
    </row>
    <row r="1033" spans="1:65">
      <c r="A1033" s="30"/>
      <c r="B1033" s="3" t="s">
        <v>87</v>
      </c>
      <c r="C1033" s="29"/>
      <c r="D1033" s="13">
        <v>4.4630163751921345E-2</v>
      </c>
      <c r="E1033" s="13">
        <v>5.4326686710022096E-2</v>
      </c>
      <c r="F1033" s="13">
        <v>2.2892427502646522E-2</v>
      </c>
      <c r="G1033" s="13">
        <v>1.6079451327153466E-2</v>
      </c>
      <c r="H1033" s="13">
        <v>1.4741298194130533E-2</v>
      </c>
      <c r="I1033" s="13">
        <v>1.7589755061241965E-2</v>
      </c>
      <c r="J1033" s="13">
        <v>7.5921626854909803E-3</v>
      </c>
      <c r="K1033" s="13">
        <v>6.6202425480626437E-2</v>
      </c>
      <c r="L1033" s="13">
        <v>1.7323357374262119E-2</v>
      </c>
      <c r="M1033" s="157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6"/>
    </row>
    <row r="1034" spans="1:65">
      <c r="A1034" s="30"/>
      <c r="B1034" s="3" t="s">
        <v>241</v>
      </c>
      <c r="C1034" s="29"/>
      <c r="D1034" s="13">
        <v>-9.4940625554958191E-2</v>
      </c>
      <c r="E1034" s="13">
        <v>-7.5684043119957356E-2</v>
      </c>
      <c r="F1034" s="13">
        <v>3.0227160272547682E-2</v>
      </c>
      <c r="G1034" s="13">
        <v>-1.3284623055219713E-2</v>
      </c>
      <c r="H1034" s="13">
        <v>6.9451605755669554E-2</v>
      </c>
      <c r="I1034" s="13">
        <v>0.10276028744438426</v>
      </c>
      <c r="J1034" s="13">
        <v>-6.2878415800681875E-2</v>
      </c>
      <c r="K1034" s="13">
        <v>0.18748925015838824</v>
      </c>
      <c r="L1034" s="13">
        <v>4.4348654058214976E-2</v>
      </c>
      <c r="M1034" s="157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6"/>
    </row>
    <row r="1035" spans="1:65">
      <c r="A1035" s="30"/>
      <c r="B1035" s="46" t="s">
        <v>242</v>
      </c>
      <c r="C1035" s="47"/>
      <c r="D1035" s="45">
        <v>1.05</v>
      </c>
      <c r="E1035" s="45">
        <v>0.86</v>
      </c>
      <c r="F1035" s="45">
        <v>0.22</v>
      </c>
      <c r="G1035" s="45">
        <v>0.22</v>
      </c>
      <c r="H1035" s="45">
        <v>0.62</v>
      </c>
      <c r="I1035" s="45">
        <v>0.96</v>
      </c>
      <c r="J1035" s="45">
        <v>0.73</v>
      </c>
      <c r="K1035" s="45" t="s">
        <v>243</v>
      </c>
      <c r="L1035" s="45">
        <v>0.37</v>
      </c>
      <c r="M1035" s="157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6"/>
    </row>
    <row r="1036" spans="1:65">
      <c r="B1036" s="31" t="s">
        <v>332</v>
      </c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BM1036" s="56"/>
    </row>
    <row r="1037" spans="1:65">
      <c r="BM1037" s="56"/>
    </row>
    <row r="1038" spans="1:65" ht="15">
      <c r="B1038" s="8" t="s">
        <v>657</v>
      </c>
      <c r="BM1038" s="28" t="s">
        <v>67</v>
      </c>
    </row>
    <row r="1039" spans="1:65" ht="15">
      <c r="A1039" s="25" t="s">
        <v>66</v>
      </c>
      <c r="B1039" s="18" t="s">
        <v>114</v>
      </c>
      <c r="C1039" s="15" t="s">
        <v>115</v>
      </c>
      <c r="D1039" s="16" t="s">
        <v>234</v>
      </c>
      <c r="E1039" s="17" t="s">
        <v>234</v>
      </c>
      <c r="F1039" s="17" t="s">
        <v>234</v>
      </c>
      <c r="G1039" s="17" t="s">
        <v>234</v>
      </c>
      <c r="H1039" s="17" t="s">
        <v>234</v>
      </c>
      <c r="I1039" s="17" t="s">
        <v>234</v>
      </c>
      <c r="J1039" s="17" t="s">
        <v>234</v>
      </c>
      <c r="K1039" s="17" t="s">
        <v>234</v>
      </c>
      <c r="L1039" s="17" t="s">
        <v>234</v>
      </c>
      <c r="M1039" s="17" t="s">
        <v>234</v>
      </c>
      <c r="N1039" s="17" t="s">
        <v>234</v>
      </c>
      <c r="O1039" s="17" t="s">
        <v>234</v>
      </c>
      <c r="P1039" s="17" t="s">
        <v>234</v>
      </c>
      <c r="Q1039" s="157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 t="s">
        <v>235</v>
      </c>
      <c r="C1040" s="9" t="s">
        <v>235</v>
      </c>
      <c r="D1040" s="154" t="s">
        <v>245</v>
      </c>
      <c r="E1040" s="156" t="s">
        <v>246</v>
      </c>
      <c r="F1040" s="156" t="s">
        <v>247</v>
      </c>
      <c r="G1040" s="156" t="s">
        <v>253</v>
      </c>
      <c r="H1040" s="156" t="s">
        <v>256</v>
      </c>
      <c r="I1040" s="156" t="s">
        <v>257</v>
      </c>
      <c r="J1040" s="156" t="s">
        <v>259</v>
      </c>
      <c r="K1040" s="156" t="s">
        <v>260</v>
      </c>
      <c r="L1040" s="156" t="s">
        <v>261</v>
      </c>
      <c r="M1040" s="156" t="s">
        <v>264</v>
      </c>
      <c r="N1040" s="156" t="s">
        <v>267</v>
      </c>
      <c r="O1040" s="156" t="s">
        <v>269</v>
      </c>
      <c r="P1040" s="156" t="s">
        <v>270</v>
      </c>
      <c r="Q1040" s="157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 t="s">
        <v>3</v>
      </c>
    </row>
    <row r="1041" spans="1:65">
      <c r="A1041" s="30"/>
      <c r="B1041" s="19"/>
      <c r="C1041" s="9"/>
      <c r="D1041" s="10" t="s">
        <v>326</v>
      </c>
      <c r="E1041" s="11" t="s">
        <v>326</v>
      </c>
      <c r="F1041" s="11" t="s">
        <v>104</v>
      </c>
      <c r="G1041" s="11" t="s">
        <v>326</v>
      </c>
      <c r="H1041" s="11" t="s">
        <v>104</v>
      </c>
      <c r="I1041" s="11" t="s">
        <v>326</v>
      </c>
      <c r="J1041" s="11" t="s">
        <v>104</v>
      </c>
      <c r="K1041" s="11" t="s">
        <v>104</v>
      </c>
      <c r="L1041" s="11" t="s">
        <v>326</v>
      </c>
      <c r="M1041" s="11" t="s">
        <v>103</v>
      </c>
      <c r="N1041" s="11" t="s">
        <v>104</v>
      </c>
      <c r="O1041" s="11" t="s">
        <v>104</v>
      </c>
      <c r="P1041" s="11" t="s">
        <v>104</v>
      </c>
      <c r="Q1041" s="157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/>
      <c r="C1042" s="9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157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8">
        <v>1</v>
      </c>
      <c r="C1043" s="14">
        <v>1</v>
      </c>
      <c r="D1043" s="229">
        <v>20</v>
      </c>
      <c r="E1043" s="229">
        <v>18</v>
      </c>
      <c r="F1043" s="210" t="s">
        <v>96</v>
      </c>
      <c r="G1043" s="229">
        <v>20</v>
      </c>
      <c r="H1043" s="210" t="s">
        <v>289</v>
      </c>
      <c r="I1043" s="210" t="s">
        <v>289</v>
      </c>
      <c r="J1043" s="210" t="s">
        <v>289</v>
      </c>
      <c r="K1043" s="210">
        <v>25.4</v>
      </c>
      <c r="L1043" s="210">
        <v>10</v>
      </c>
      <c r="M1043" s="229" t="s">
        <v>243</v>
      </c>
      <c r="N1043" s="229">
        <v>15</v>
      </c>
      <c r="O1043" s="229">
        <v>15</v>
      </c>
      <c r="P1043" s="210">
        <v>20</v>
      </c>
      <c r="Q1043" s="211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  <c r="AH1043" s="212"/>
      <c r="AI1043" s="212"/>
      <c r="AJ1043" s="212"/>
      <c r="AK1043" s="212"/>
      <c r="AL1043" s="212"/>
      <c r="AM1043" s="212"/>
      <c r="AN1043" s="212"/>
      <c r="AO1043" s="212"/>
      <c r="AP1043" s="212"/>
      <c r="AQ1043" s="212"/>
      <c r="AR1043" s="212"/>
      <c r="AS1043" s="212"/>
      <c r="AT1043" s="212"/>
      <c r="AU1043" s="212"/>
      <c r="AV1043" s="212"/>
      <c r="AW1043" s="212"/>
      <c r="AX1043" s="212"/>
      <c r="AY1043" s="212"/>
      <c r="AZ1043" s="212"/>
      <c r="BA1043" s="212"/>
      <c r="BB1043" s="212"/>
      <c r="BC1043" s="212"/>
      <c r="BD1043" s="212"/>
      <c r="BE1043" s="212"/>
      <c r="BF1043" s="212"/>
      <c r="BG1043" s="212"/>
      <c r="BH1043" s="212"/>
      <c r="BI1043" s="212"/>
      <c r="BJ1043" s="212"/>
      <c r="BK1043" s="212"/>
      <c r="BL1043" s="212"/>
      <c r="BM1043" s="213">
        <v>1</v>
      </c>
    </row>
    <row r="1044" spans="1:65">
      <c r="A1044" s="30"/>
      <c r="B1044" s="19">
        <v>1</v>
      </c>
      <c r="C1044" s="9">
        <v>2</v>
      </c>
      <c r="D1044" s="217">
        <v>20</v>
      </c>
      <c r="E1044" s="217">
        <v>18</v>
      </c>
      <c r="F1044" s="214" t="s">
        <v>96</v>
      </c>
      <c r="G1044" s="217">
        <v>20</v>
      </c>
      <c r="H1044" s="214" t="s">
        <v>289</v>
      </c>
      <c r="I1044" s="214" t="s">
        <v>289</v>
      </c>
      <c r="J1044" s="214" t="s">
        <v>289</v>
      </c>
      <c r="K1044" s="214">
        <v>26</v>
      </c>
      <c r="L1044" s="214">
        <v>10</v>
      </c>
      <c r="M1044" s="217" t="s">
        <v>243</v>
      </c>
      <c r="N1044" s="217">
        <v>14</v>
      </c>
      <c r="O1044" s="217">
        <v>15</v>
      </c>
      <c r="P1044" s="214">
        <v>20</v>
      </c>
      <c r="Q1044" s="211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  <c r="AH1044" s="212"/>
      <c r="AI1044" s="212"/>
      <c r="AJ1044" s="212"/>
      <c r="AK1044" s="212"/>
      <c r="AL1044" s="212"/>
      <c r="AM1044" s="212"/>
      <c r="AN1044" s="212"/>
      <c r="AO1044" s="212"/>
      <c r="AP1044" s="212"/>
      <c r="AQ1044" s="212"/>
      <c r="AR1044" s="212"/>
      <c r="AS1044" s="212"/>
      <c r="AT1044" s="212"/>
      <c r="AU1044" s="212"/>
      <c r="AV1044" s="212"/>
      <c r="AW1044" s="212"/>
      <c r="AX1044" s="212"/>
      <c r="AY1044" s="212"/>
      <c r="AZ1044" s="212"/>
      <c r="BA1044" s="212"/>
      <c r="BB1044" s="212"/>
      <c r="BC1044" s="212"/>
      <c r="BD1044" s="212"/>
      <c r="BE1044" s="212"/>
      <c r="BF1044" s="212"/>
      <c r="BG1044" s="212"/>
      <c r="BH1044" s="212"/>
      <c r="BI1044" s="212"/>
      <c r="BJ1044" s="212"/>
      <c r="BK1044" s="212"/>
      <c r="BL1044" s="212"/>
      <c r="BM1044" s="213">
        <v>23</v>
      </c>
    </row>
    <row r="1045" spans="1:65">
      <c r="A1045" s="30"/>
      <c r="B1045" s="19">
        <v>1</v>
      </c>
      <c r="C1045" s="9">
        <v>3</v>
      </c>
      <c r="D1045" s="217">
        <v>20</v>
      </c>
      <c r="E1045" s="217">
        <v>18</v>
      </c>
      <c r="F1045" s="214" t="s">
        <v>96</v>
      </c>
      <c r="G1045" s="217">
        <v>18</v>
      </c>
      <c r="H1045" s="214" t="s">
        <v>289</v>
      </c>
      <c r="I1045" s="214" t="s">
        <v>289</v>
      </c>
      <c r="J1045" s="214" t="s">
        <v>289</v>
      </c>
      <c r="K1045" s="214">
        <v>25.9</v>
      </c>
      <c r="L1045" s="214">
        <v>10</v>
      </c>
      <c r="M1045" s="217" t="s">
        <v>243</v>
      </c>
      <c r="N1045" s="217">
        <v>15</v>
      </c>
      <c r="O1045" s="217">
        <v>15</v>
      </c>
      <c r="P1045" s="214">
        <v>20</v>
      </c>
      <c r="Q1045" s="211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  <c r="AH1045" s="212"/>
      <c r="AI1045" s="212"/>
      <c r="AJ1045" s="212"/>
      <c r="AK1045" s="212"/>
      <c r="AL1045" s="212"/>
      <c r="AM1045" s="212"/>
      <c r="AN1045" s="212"/>
      <c r="AO1045" s="212"/>
      <c r="AP1045" s="212"/>
      <c r="AQ1045" s="212"/>
      <c r="AR1045" s="212"/>
      <c r="AS1045" s="212"/>
      <c r="AT1045" s="212"/>
      <c r="AU1045" s="212"/>
      <c r="AV1045" s="212"/>
      <c r="AW1045" s="212"/>
      <c r="AX1045" s="212"/>
      <c r="AY1045" s="212"/>
      <c r="AZ1045" s="212"/>
      <c r="BA1045" s="212"/>
      <c r="BB1045" s="212"/>
      <c r="BC1045" s="212"/>
      <c r="BD1045" s="212"/>
      <c r="BE1045" s="212"/>
      <c r="BF1045" s="212"/>
      <c r="BG1045" s="212"/>
      <c r="BH1045" s="212"/>
      <c r="BI1045" s="212"/>
      <c r="BJ1045" s="212"/>
      <c r="BK1045" s="212"/>
      <c r="BL1045" s="212"/>
      <c r="BM1045" s="213">
        <v>16</v>
      </c>
    </row>
    <row r="1046" spans="1:65">
      <c r="A1046" s="30"/>
      <c r="B1046" s="19">
        <v>1</v>
      </c>
      <c r="C1046" s="9">
        <v>4</v>
      </c>
      <c r="D1046" s="217">
        <v>20</v>
      </c>
      <c r="E1046" s="217">
        <v>20</v>
      </c>
      <c r="F1046" s="214" t="s">
        <v>96</v>
      </c>
      <c r="G1046" s="217">
        <v>18</v>
      </c>
      <c r="H1046" s="214" t="s">
        <v>289</v>
      </c>
      <c r="I1046" s="214" t="s">
        <v>289</v>
      </c>
      <c r="J1046" s="214" t="s">
        <v>289</v>
      </c>
      <c r="K1046" s="214">
        <v>26</v>
      </c>
      <c r="L1046" s="214">
        <v>10</v>
      </c>
      <c r="M1046" s="217" t="s">
        <v>243</v>
      </c>
      <c r="N1046" s="217">
        <v>16</v>
      </c>
      <c r="O1046" s="217">
        <v>15</v>
      </c>
      <c r="P1046" s="214">
        <v>20</v>
      </c>
      <c r="Q1046" s="211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  <c r="AH1046" s="212"/>
      <c r="AI1046" s="212"/>
      <c r="AJ1046" s="212"/>
      <c r="AK1046" s="212"/>
      <c r="AL1046" s="212"/>
      <c r="AM1046" s="212"/>
      <c r="AN1046" s="212"/>
      <c r="AO1046" s="212"/>
      <c r="AP1046" s="212"/>
      <c r="AQ1046" s="212"/>
      <c r="AR1046" s="212"/>
      <c r="AS1046" s="212"/>
      <c r="AT1046" s="212"/>
      <c r="AU1046" s="212"/>
      <c r="AV1046" s="212"/>
      <c r="AW1046" s="212"/>
      <c r="AX1046" s="212"/>
      <c r="AY1046" s="212"/>
      <c r="AZ1046" s="212"/>
      <c r="BA1046" s="212"/>
      <c r="BB1046" s="212"/>
      <c r="BC1046" s="212"/>
      <c r="BD1046" s="212"/>
      <c r="BE1046" s="212"/>
      <c r="BF1046" s="212"/>
      <c r="BG1046" s="212"/>
      <c r="BH1046" s="212"/>
      <c r="BI1046" s="212"/>
      <c r="BJ1046" s="212"/>
      <c r="BK1046" s="212"/>
      <c r="BL1046" s="212"/>
      <c r="BM1046" s="213">
        <v>18.300248232542152</v>
      </c>
    </row>
    <row r="1047" spans="1:65">
      <c r="A1047" s="30"/>
      <c r="B1047" s="19">
        <v>1</v>
      </c>
      <c r="C1047" s="9">
        <v>5</v>
      </c>
      <c r="D1047" s="217">
        <v>20</v>
      </c>
      <c r="E1047" s="217">
        <v>17</v>
      </c>
      <c r="F1047" s="214" t="s">
        <v>96</v>
      </c>
      <c r="G1047" s="217">
        <v>18</v>
      </c>
      <c r="H1047" s="214" t="s">
        <v>289</v>
      </c>
      <c r="I1047" s="214" t="s">
        <v>289</v>
      </c>
      <c r="J1047" s="214" t="s">
        <v>289</v>
      </c>
      <c r="K1047" s="214">
        <v>27.1</v>
      </c>
      <c r="L1047" s="214">
        <v>10</v>
      </c>
      <c r="M1047" s="217" t="s">
        <v>243</v>
      </c>
      <c r="N1047" s="217">
        <v>16</v>
      </c>
      <c r="O1047" s="217">
        <v>16</v>
      </c>
      <c r="P1047" s="214">
        <v>20</v>
      </c>
      <c r="Q1047" s="211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  <c r="AH1047" s="212"/>
      <c r="AI1047" s="212"/>
      <c r="AJ1047" s="212"/>
      <c r="AK1047" s="212"/>
      <c r="AL1047" s="212"/>
      <c r="AM1047" s="212"/>
      <c r="AN1047" s="212"/>
      <c r="AO1047" s="212"/>
      <c r="AP1047" s="212"/>
      <c r="AQ1047" s="212"/>
      <c r="AR1047" s="212"/>
      <c r="AS1047" s="212"/>
      <c r="AT1047" s="212"/>
      <c r="AU1047" s="212"/>
      <c r="AV1047" s="212"/>
      <c r="AW1047" s="212"/>
      <c r="AX1047" s="212"/>
      <c r="AY1047" s="212"/>
      <c r="AZ1047" s="212"/>
      <c r="BA1047" s="212"/>
      <c r="BB1047" s="212"/>
      <c r="BC1047" s="212"/>
      <c r="BD1047" s="212"/>
      <c r="BE1047" s="212"/>
      <c r="BF1047" s="212"/>
      <c r="BG1047" s="212"/>
      <c r="BH1047" s="212"/>
      <c r="BI1047" s="212"/>
      <c r="BJ1047" s="212"/>
      <c r="BK1047" s="212"/>
      <c r="BL1047" s="212"/>
      <c r="BM1047" s="213">
        <v>167</v>
      </c>
    </row>
    <row r="1048" spans="1:65">
      <c r="A1048" s="30"/>
      <c r="B1048" s="19">
        <v>1</v>
      </c>
      <c r="C1048" s="9">
        <v>6</v>
      </c>
      <c r="D1048" s="217">
        <v>19</v>
      </c>
      <c r="E1048" s="230">
        <v>11</v>
      </c>
      <c r="F1048" s="214" t="s">
        <v>96</v>
      </c>
      <c r="G1048" s="217">
        <v>18</v>
      </c>
      <c r="H1048" s="214" t="s">
        <v>289</v>
      </c>
      <c r="I1048" s="217">
        <v>20.037399078763272</v>
      </c>
      <c r="J1048" s="217">
        <v>20.531005215698453</v>
      </c>
      <c r="K1048" s="214">
        <v>26.9</v>
      </c>
      <c r="L1048" s="214">
        <v>10</v>
      </c>
      <c r="M1048" s="217" t="s">
        <v>243</v>
      </c>
      <c r="N1048" s="217">
        <v>18</v>
      </c>
      <c r="O1048" s="217">
        <v>15</v>
      </c>
      <c r="P1048" s="214">
        <v>20</v>
      </c>
      <c r="Q1048" s="211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  <c r="AH1048" s="212"/>
      <c r="AI1048" s="212"/>
      <c r="AJ1048" s="212"/>
      <c r="AK1048" s="212"/>
      <c r="AL1048" s="212"/>
      <c r="AM1048" s="212"/>
      <c r="AN1048" s="212"/>
      <c r="AO1048" s="212"/>
      <c r="AP1048" s="212"/>
      <c r="AQ1048" s="212"/>
      <c r="AR1048" s="212"/>
      <c r="AS1048" s="212"/>
      <c r="AT1048" s="212"/>
      <c r="AU1048" s="212"/>
      <c r="AV1048" s="212"/>
      <c r="AW1048" s="212"/>
      <c r="AX1048" s="212"/>
      <c r="AY1048" s="212"/>
      <c r="AZ1048" s="212"/>
      <c r="BA1048" s="212"/>
      <c r="BB1048" s="212"/>
      <c r="BC1048" s="212"/>
      <c r="BD1048" s="212"/>
      <c r="BE1048" s="212"/>
      <c r="BF1048" s="212"/>
      <c r="BG1048" s="212"/>
      <c r="BH1048" s="212"/>
      <c r="BI1048" s="212"/>
      <c r="BJ1048" s="212"/>
      <c r="BK1048" s="212"/>
      <c r="BL1048" s="212"/>
      <c r="BM1048" s="215"/>
    </row>
    <row r="1049" spans="1:65">
      <c r="A1049" s="30"/>
      <c r="B1049" s="20" t="s">
        <v>238</v>
      </c>
      <c r="C1049" s="12"/>
      <c r="D1049" s="216">
        <v>19.833333333333332</v>
      </c>
      <c r="E1049" s="216">
        <v>17</v>
      </c>
      <c r="F1049" s="216" t="s">
        <v>736</v>
      </c>
      <c r="G1049" s="216">
        <v>18.666666666666668</v>
      </c>
      <c r="H1049" s="216" t="s">
        <v>736</v>
      </c>
      <c r="I1049" s="216">
        <v>20.037399078763272</v>
      </c>
      <c r="J1049" s="216">
        <v>20.531005215698453</v>
      </c>
      <c r="K1049" s="216">
        <v>26.216666666666669</v>
      </c>
      <c r="L1049" s="216">
        <v>10</v>
      </c>
      <c r="M1049" s="216" t="s">
        <v>736</v>
      </c>
      <c r="N1049" s="216">
        <v>15.666666666666666</v>
      </c>
      <c r="O1049" s="216">
        <v>15.166666666666666</v>
      </c>
      <c r="P1049" s="216">
        <v>20</v>
      </c>
      <c r="Q1049" s="211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  <c r="AH1049" s="212"/>
      <c r="AI1049" s="212"/>
      <c r="AJ1049" s="212"/>
      <c r="AK1049" s="212"/>
      <c r="AL1049" s="212"/>
      <c r="AM1049" s="212"/>
      <c r="AN1049" s="212"/>
      <c r="AO1049" s="212"/>
      <c r="AP1049" s="212"/>
      <c r="AQ1049" s="212"/>
      <c r="AR1049" s="212"/>
      <c r="AS1049" s="212"/>
      <c r="AT1049" s="212"/>
      <c r="AU1049" s="212"/>
      <c r="AV1049" s="212"/>
      <c r="AW1049" s="212"/>
      <c r="AX1049" s="212"/>
      <c r="AY1049" s="212"/>
      <c r="AZ1049" s="212"/>
      <c r="BA1049" s="212"/>
      <c r="BB1049" s="212"/>
      <c r="BC1049" s="212"/>
      <c r="BD1049" s="212"/>
      <c r="BE1049" s="212"/>
      <c r="BF1049" s="212"/>
      <c r="BG1049" s="212"/>
      <c r="BH1049" s="212"/>
      <c r="BI1049" s="212"/>
      <c r="BJ1049" s="212"/>
      <c r="BK1049" s="212"/>
      <c r="BL1049" s="212"/>
      <c r="BM1049" s="215"/>
    </row>
    <row r="1050" spans="1:65">
      <c r="A1050" s="30"/>
      <c r="B1050" s="3" t="s">
        <v>239</v>
      </c>
      <c r="C1050" s="29"/>
      <c r="D1050" s="217">
        <v>20</v>
      </c>
      <c r="E1050" s="217">
        <v>18</v>
      </c>
      <c r="F1050" s="217" t="s">
        <v>736</v>
      </c>
      <c r="G1050" s="217">
        <v>18</v>
      </c>
      <c r="H1050" s="217" t="s">
        <v>736</v>
      </c>
      <c r="I1050" s="217">
        <v>20.037399078763272</v>
      </c>
      <c r="J1050" s="217">
        <v>20.531005215698453</v>
      </c>
      <c r="K1050" s="217">
        <v>26</v>
      </c>
      <c r="L1050" s="217">
        <v>10</v>
      </c>
      <c r="M1050" s="217" t="s">
        <v>736</v>
      </c>
      <c r="N1050" s="217">
        <v>15.5</v>
      </c>
      <c r="O1050" s="217">
        <v>15</v>
      </c>
      <c r="P1050" s="217">
        <v>20</v>
      </c>
      <c r="Q1050" s="211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  <c r="AH1050" s="212"/>
      <c r="AI1050" s="212"/>
      <c r="AJ1050" s="212"/>
      <c r="AK1050" s="212"/>
      <c r="AL1050" s="212"/>
      <c r="AM1050" s="212"/>
      <c r="AN1050" s="212"/>
      <c r="AO1050" s="212"/>
      <c r="AP1050" s="212"/>
      <c r="AQ1050" s="212"/>
      <c r="AR1050" s="212"/>
      <c r="AS1050" s="212"/>
      <c r="AT1050" s="212"/>
      <c r="AU1050" s="212"/>
      <c r="AV1050" s="212"/>
      <c r="AW1050" s="212"/>
      <c r="AX1050" s="212"/>
      <c r="AY1050" s="212"/>
      <c r="AZ1050" s="212"/>
      <c r="BA1050" s="212"/>
      <c r="BB1050" s="212"/>
      <c r="BC1050" s="212"/>
      <c r="BD1050" s="212"/>
      <c r="BE1050" s="212"/>
      <c r="BF1050" s="212"/>
      <c r="BG1050" s="212"/>
      <c r="BH1050" s="212"/>
      <c r="BI1050" s="212"/>
      <c r="BJ1050" s="212"/>
      <c r="BK1050" s="212"/>
      <c r="BL1050" s="212"/>
      <c r="BM1050" s="215"/>
    </row>
    <row r="1051" spans="1:65">
      <c r="A1051" s="30"/>
      <c r="B1051" s="3" t="s">
        <v>240</v>
      </c>
      <c r="C1051" s="29"/>
      <c r="D1051" s="217">
        <v>0.40824829046386302</v>
      </c>
      <c r="E1051" s="217">
        <v>3.0983866769659336</v>
      </c>
      <c r="F1051" s="217" t="s">
        <v>736</v>
      </c>
      <c r="G1051" s="217">
        <v>1.0327955589886446</v>
      </c>
      <c r="H1051" s="217" t="s">
        <v>736</v>
      </c>
      <c r="I1051" s="217" t="s">
        <v>736</v>
      </c>
      <c r="J1051" s="217" t="s">
        <v>736</v>
      </c>
      <c r="K1051" s="217">
        <v>0.6493586579592725</v>
      </c>
      <c r="L1051" s="217">
        <v>0</v>
      </c>
      <c r="M1051" s="217" t="s">
        <v>736</v>
      </c>
      <c r="N1051" s="217">
        <v>1.3662601021279464</v>
      </c>
      <c r="O1051" s="217">
        <v>0.40824829046386302</v>
      </c>
      <c r="P1051" s="217">
        <v>0</v>
      </c>
      <c r="Q1051" s="211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  <c r="AH1051" s="212"/>
      <c r="AI1051" s="212"/>
      <c r="AJ1051" s="212"/>
      <c r="AK1051" s="212"/>
      <c r="AL1051" s="212"/>
      <c r="AM1051" s="212"/>
      <c r="AN1051" s="212"/>
      <c r="AO1051" s="212"/>
      <c r="AP1051" s="212"/>
      <c r="AQ1051" s="212"/>
      <c r="AR1051" s="212"/>
      <c r="AS1051" s="212"/>
      <c r="AT1051" s="212"/>
      <c r="AU1051" s="212"/>
      <c r="AV1051" s="212"/>
      <c r="AW1051" s="212"/>
      <c r="AX1051" s="212"/>
      <c r="AY1051" s="212"/>
      <c r="AZ1051" s="212"/>
      <c r="BA1051" s="212"/>
      <c r="BB1051" s="212"/>
      <c r="BC1051" s="212"/>
      <c r="BD1051" s="212"/>
      <c r="BE1051" s="212"/>
      <c r="BF1051" s="212"/>
      <c r="BG1051" s="212"/>
      <c r="BH1051" s="212"/>
      <c r="BI1051" s="212"/>
      <c r="BJ1051" s="212"/>
      <c r="BK1051" s="212"/>
      <c r="BL1051" s="212"/>
      <c r="BM1051" s="215"/>
    </row>
    <row r="1052" spans="1:65">
      <c r="A1052" s="30"/>
      <c r="B1052" s="3" t="s">
        <v>87</v>
      </c>
      <c r="C1052" s="29"/>
      <c r="D1052" s="13">
        <v>2.0583947418346037E-2</v>
      </c>
      <c r="E1052" s="13">
        <v>0.1822580398215255</v>
      </c>
      <c r="F1052" s="13" t="s">
        <v>736</v>
      </c>
      <c r="G1052" s="13">
        <v>5.5328333517248814E-2</v>
      </c>
      <c r="H1052" s="13" t="s">
        <v>736</v>
      </c>
      <c r="I1052" s="13" t="s">
        <v>736</v>
      </c>
      <c r="J1052" s="13" t="s">
        <v>736</v>
      </c>
      <c r="K1052" s="13">
        <v>2.4768925287702699E-2</v>
      </c>
      <c r="L1052" s="13">
        <v>0</v>
      </c>
      <c r="M1052" s="13" t="s">
        <v>736</v>
      </c>
      <c r="N1052" s="13">
        <v>8.7208091625188069E-2</v>
      </c>
      <c r="O1052" s="13">
        <v>2.6917469700914045E-2</v>
      </c>
      <c r="P1052" s="13">
        <v>0</v>
      </c>
      <c r="Q1052" s="157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6"/>
    </row>
    <row r="1053" spans="1:65">
      <c r="A1053" s="30"/>
      <c r="B1053" s="3" t="s">
        <v>241</v>
      </c>
      <c r="C1053" s="29"/>
      <c r="D1053" s="13">
        <v>8.3774005757200287E-2</v>
      </c>
      <c r="E1053" s="13">
        <v>-7.1050852208114024E-2</v>
      </c>
      <c r="F1053" s="13" t="s">
        <v>736</v>
      </c>
      <c r="G1053" s="13">
        <v>2.002259365383563E-2</v>
      </c>
      <c r="H1053" s="13" t="s">
        <v>736</v>
      </c>
      <c r="I1053" s="13">
        <v>9.4924988128415544E-2</v>
      </c>
      <c r="J1053" s="13">
        <v>0.12189763520199093</v>
      </c>
      <c r="K1053" s="13">
        <v>0.43258530340846746</v>
      </c>
      <c r="L1053" s="13">
        <v>-0.45355932482830241</v>
      </c>
      <c r="M1053" s="13" t="s">
        <v>736</v>
      </c>
      <c r="N1053" s="13">
        <v>-0.14390960889767379</v>
      </c>
      <c r="O1053" s="13">
        <v>-0.17123164265625868</v>
      </c>
      <c r="P1053" s="13">
        <v>9.2881350343395175E-2</v>
      </c>
      <c r="Q1053" s="157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6"/>
    </row>
    <row r="1054" spans="1:65">
      <c r="A1054" s="30"/>
      <c r="B1054" s="46" t="s">
        <v>242</v>
      </c>
      <c r="C1054" s="47"/>
      <c r="D1054" s="45">
        <v>0.7</v>
      </c>
      <c r="E1054" s="45">
        <v>0.23</v>
      </c>
      <c r="F1054" s="45">
        <v>5.8</v>
      </c>
      <c r="G1054" s="45">
        <v>0.51</v>
      </c>
      <c r="H1054" s="45">
        <v>0.96</v>
      </c>
      <c r="I1054" s="45">
        <v>0.67</v>
      </c>
      <c r="J1054" s="45">
        <v>0.66</v>
      </c>
      <c r="K1054" s="45">
        <v>1.78</v>
      </c>
      <c r="L1054" s="45">
        <v>0.96</v>
      </c>
      <c r="M1054" s="45" t="s">
        <v>243</v>
      </c>
      <c r="N1054" s="45">
        <v>0</v>
      </c>
      <c r="O1054" s="45">
        <v>0.08</v>
      </c>
      <c r="P1054" s="45" t="s">
        <v>243</v>
      </c>
      <c r="Q1054" s="157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6"/>
    </row>
    <row r="1055" spans="1:65">
      <c r="B1055" s="31" t="s">
        <v>334</v>
      </c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BM1055" s="56"/>
    </row>
    <row r="1056" spans="1:65">
      <c r="BM1056" s="56"/>
    </row>
    <row r="1057" spans="1:65" ht="15">
      <c r="B1057" s="8" t="s">
        <v>658</v>
      </c>
      <c r="BM1057" s="28" t="s">
        <v>67</v>
      </c>
    </row>
    <row r="1058" spans="1:65" ht="15">
      <c r="A1058" s="25" t="s">
        <v>35</v>
      </c>
      <c r="B1058" s="18" t="s">
        <v>114</v>
      </c>
      <c r="C1058" s="15" t="s">
        <v>115</v>
      </c>
      <c r="D1058" s="16" t="s">
        <v>234</v>
      </c>
      <c r="E1058" s="17" t="s">
        <v>234</v>
      </c>
      <c r="F1058" s="17" t="s">
        <v>234</v>
      </c>
      <c r="G1058" s="17" t="s">
        <v>234</v>
      </c>
      <c r="H1058" s="17" t="s">
        <v>234</v>
      </c>
      <c r="I1058" s="17" t="s">
        <v>234</v>
      </c>
      <c r="J1058" s="17" t="s">
        <v>234</v>
      </c>
      <c r="K1058" s="17" t="s">
        <v>234</v>
      </c>
      <c r="L1058" s="17" t="s">
        <v>234</v>
      </c>
      <c r="M1058" s="17" t="s">
        <v>234</v>
      </c>
      <c r="N1058" s="17" t="s">
        <v>234</v>
      </c>
      <c r="O1058" s="157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 t="s">
        <v>235</v>
      </c>
      <c r="C1059" s="9" t="s">
        <v>235</v>
      </c>
      <c r="D1059" s="154" t="s">
        <v>245</v>
      </c>
      <c r="E1059" s="156" t="s">
        <v>246</v>
      </c>
      <c r="F1059" s="156" t="s">
        <v>247</v>
      </c>
      <c r="G1059" s="156" t="s">
        <v>253</v>
      </c>
      <c r="H1059" s="156" t="s">
        <v>254</v>
      </c>
      <c r="I1059" s="156" t="s">
        <v>259</v>
      </c>
      <c r="J1059" s="156" t="s">
        <v>260</v>
      </c>
      <c r="K1059" s="156" t="s">
        <v>264</v>
      </c>
      <c r="L1059" s="156" t="s">
        <v>267</v>
      </c>
      <c r="M1059" s="156" t="s">
        <v>269</v>
      </c>
      <c r="N1059" s="156" t="s">
        <v>270</v>
      </c>
      <c r="O1059" s="15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 t="s">
        <v>3</v>
      </c>
    </row>
    <row r="1060" spans="1:65">
      <c r="A1060" s="30"/>
      <c r="B1060" s="19"/>
      <c r="C1060" s="9"/>
      <c r="D1060" s="10" t="s">
        <v>326</v>
      </c>
      <c r="E1060" s="11" t="s">
        <v>326</v>
      </c>
      <c r="F1060" s="11" t="s">
        <v>104</v>
      </c>
      <c r="G1060" s="11" t="s">
        <v>326</v>
      </c>
      <c r="H1060" s="11" t="s">
        <v>103</v>
      </c>
      <c r="I1060" s="11" t="s">
        <v>103</v>
      </c>
      <c r="J1060" s="11" t="s">
        <v>104</v>
      </c>
      <c r="K1060" s="11" t="s">
        <v>103</v>
      </c>
      <c r="L1060" s="11" t="s">
        <v>103</v>
      </c>
      <c r="M1060" s="11" t="s">
        <v>104</v>
      </c>
      <c r="N1060" s="11" t="s">
        <v>104</v>
      </c>
      <c r="O1060" s="157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2</v>
      </c>
    </row>
    <row r="1061" spans="1:65">
      <c r="A1061" s="30"/>
      <c r="B1061" s="19"/>
      <c r="C1061" s="9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15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2</v>
      </c>
    </row>
    <row r="1062" spans="1:65">
      <c r="A1062" s="30"/>
      <c r="B1062" s="18">
        <v>1</v>
      </c>
      <c r="C1062" s="14">
        <v>1</v>
      </c>
      <c r="D1062" s="152">
        <v>105</v>
      </c>
      <c r="E1062" s="21">
        <v>2.8</v>
      </c>
      <c r="F1062" s="152" t="s">
        <v>96</v>
      </c>
      <c r="G1062" s="152" t="s">
        <v>109</v>
      </c>
      <c r="H1062" s="21">
        <v>3</v>
      </c>
      <c r="I1062" s="21">
        <v>3.5684740855473849</v>
      </c>
      <c r="J1062" s="152" t="s">
        <v>109</v>
      </c>
      <c r="K1062" s="21">
        <v>4</v>
      </c>
      <c r="L1062" s="21">
        <v>3</v>
      </c>
      <c r="M1062" s="152" t="s">
        <v>106</v>
      </c>
      <c r="N1062" s="152" t="s">
        <v>106</v>
      </c>
      <c r="O1062" s="157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>
        <v>1</v>
      </c>
      <c r="C1063" s="9">
        <v>2</v>
      </c>
      <c r="D1063" s="153">
        <v>102</v>
      </c>
      <c r="E1063" s="11">
        <v>3.1</v>
      </c>
      <c r="F1063" s="153" t="s">
        <v>96</v>
      </c>
      <c r="G1063" s="153" t="s">
        <v>109</v>
      </c>
      <c r="H1063" s="11">
        <v>3</v>
      </c>
      <c r="I1063" s="11">
        <v>3.571370997771778</v>
      </c>
      <c r="J1063" s="153" t="s">
        <v>109</v>
      </c>
      <c r="K1063" s="11">
        <v>2</v>
      </c>
      <c r="L1063" s="11">
        <v>4</v>
      </c>
      <c r="M1063" s="153" t="s">
        <v>106</v>
      </c>
      <c r="N1063" s="153" t="s">
        <v>106</v>
      </c>
      <c r="O1063" s="15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42</v>
      </c>
    </row>
    <row r="1064" spans="1:65">
      <c r="A1064" s="30"/>
      <c r="B1064" s="19">
        <v>1</v>
      </c>
      <c r="C1064" s="9">
        <v>3</v>
      </c>
      <c r="D1064" s="153">
        <v>105</v>
      </c>
      <c r="E1064" s="11">
        <v>3.5</v>
      </c>
      <c r="F1064" s="153" t="s">
        <v>96</v>
      </c>
      <c r="G1064" s="153" t="s">
        <v>109</v>
      </c>
      <c r="H1064" s="11">
        <v>3</v>
      </c>
      <c r="I1064" s="11">
        <v>3.4804693345956941</v>
      </c>
      <c r="J1064" s="153" t="s">
        <v>109</v>
      </c>
      <c r="K1064" s="11">
        <v>3</v>
      </c>
      <c r="L1064" s="11">
        <v>3</v>
      </c>
      <c r="M1064" s="153" t="s">
        <v>106</v>
      </c>
      <c r="N1064" s="153" t="s">
        <v>106</v>
      </c>
      <c r="O1064" s="157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16</v>
      </c>
    </row>
    <row r="1065" spans="1:65">
      <c r="A1065" s="30"/>
      <c r="B1065" s="19">
        <v>1</v>
      </c>
      <c r="C1065" s="9">
        <v>4</v>
      </c>
      <c r="D1065" s="153">
        <v>102</v>
      </c>
      <c r="E1065" s="11">
        <v>3.4</v>
      </c>
      <c r="F1065" s="153" t="s">
        <v>96</v>
      </c>
      <c r="G1065" s="153" t="s">
        <v>109</v>
      </c>
      <c r="H1065" s="11">
        <v>3</v>
      </c>
      <c r="I1065" s="11">
        <v>3.4738070254509736</v>
      </c>
      <c r="J1065" s="153" t="s">
        <v>109</v>
      </c>
      <c r="K1065" s="159">
        <v>6</v>
      </c>
      <c r="L1065" s="11">
        <v>3</v>
      </c>
      <c r="M1065" s="153" t="s">
        <v>106</v>
      </c>
      <c r="N1065" s="153" t="s">
        <v>106</v>
      </c>
      <c r="O1065" s="15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3.2478699514176519</v>
      </c>
    </row>
    <row r="1066" spans="1:65">
      <c r="A1066" s="30"/>
      <c r="B1066" s="19">
        <v>1</v>
      </c>
      <c r="C1066" s="9">
        <v>5</v>
      </c>
      <c r="D1066" s="153">
        <v>101</v>
      </c>
      <c r="E1066" s="11">
        <v>3.3</v>
      </c>
      <c r="F1066" s="153" t="s">
        <v>96</v>
      </c>
      <c r="G1066" s="153" t="s">
        <v>109</v>
      </c>
      <c r="H1066" s="11">
        <v>3</v>
      </c>
      <c r="I1066" s="11">
        <v>3.531750497976748</v>
      </c>
      <c r="J1066" s="153" t="s">
        <v>109</v>
      </c>
      <c r="K1066" s="11">
        <v>5</v>
      </c>
      <c r="L1066" s="11">
        <v>3</v>
      </c>
      <c r="M1066" s="153" t="s">
        <v>106</v>
      </c>
      <c r="N1066" s="153" t="s">
        <v>106</v>
      </c>
      <c r="O1066" s="157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168</v>
      </c>
    </row>
    <row r="1067" spans="1:65">
      <c r="A1067" s="30"/>
      <c r="B1067" s="19">
        <v>1</v>
      </c>
      <c r="C1067" s="9">
        <v>6</v>
      </c>
      <c r="D1067" s="153">
        <v>101</v>
      </c>
      <c r="E1067" s="11">
        <v>2.7</v>
      </c>
      <c r="F1067" s="153" t="s">
        <v>96</v>
      </c>
      <c r="G1067" s="153" t="s">
        <v>109</v>
      </c>
      <c r="H1067" s="11">
        <v>3</v>
      </c>
      <c r="I1067" s="11">
        <v>3.6102266011869886</v>
      </c>
      <c r="J1067" s="153" t="s">
        <v>109</v>
      </c>
      <c r="K1067" s="11">
        <v>3</v>
      </c>
      <c r="L1067" s="11">
        <v>3</v>
      </c>
      <c r="M1067" s="153" t="s">
        <v>106</v>
      </c>
      <c r="N1067" s="153" t="s">
        <v>106</v>
      </c>
      <c r="O1067" s="15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6"/>
    </row>
    <row r="1068" spans="1:65">
      <c r="A1068" s="30"/>
      <c r="B1068" s="20" t="s">
        <v>238</v>
      </c>
      <c r="C1068" s="12"/>
      <c r="D1068" s="22">
        <v>102.66666666666667</v>
      </c>
      <c r="E1068" s="22">
        <v>3.1333333333333333</v>
      </c>
      <c r="F1068" s="22" t="s">
        <v>736</v>
      </c>
      <c r="G1068" s="22" t="s">
        <v>736</v>
      </c>
      <c r="H1068" s="22">
        <v>3</v>
      </c>
      <c r="I1068" s="22">
        <v>3.5393497570882606</v>
      </c>
      <c r="J1068" s="22" t="s">
        <v>736</v>
      </c>
      <c r="K1068" s="22">
        <v>3.8333333333333335</v>
      </c>
      <c r="L1068" s="22">
        <v>3.1666666666666665</v>
      </c>
      <c r="M1068" s="22" t="s">
        <v>736</v>
      </c>
      <c r="N1068" s="22" t="s">
        <v>736</v>
      </c>
      <c r="O1068" s="157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6"/>
    </row>
    <row r="1069" spans="1:65">
      <c r="A1069" s="30"/>
      <c r="B1069" s="3" t="s">
        <v>239</v>
      </c>
      <c r="C1069" s="29"/>
      <c r="D1069" s="11">
        <v>102</v>
      </c>
      <c r="E1069" s="11">
        <v>3.2</v>
      </c>
      <c r="F1069" s="11" t="s">
        <v>736</v>
      </c>
      <c r="G1069" s="11" t="s">
        <v>736</v>
      </c>
      <c r="H1069" s="11">
        <v>3</v>
      </c>
      <c r="I1069" s="11">
        <v>3.5501122917620664</v>
      </c>
      <c r="J1069" s="11" t="s">
        <v>736</v>
      </c>
      <c r="K1069" s="11">
        <v>3.5</v>
      </c>
      <c r="L1069" s="11">
        <v>3</v>
      </c>
      <c r="M1069" s="11" t="s">
        <v>736</v>
      </c>
      <c r="N1069" s="11" t="s">
        <v>736</v>
      </c>
      <c r="O1069" s="15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6"/>
    </row>
    <row r="1070" spans="1:65">
      <c r="A1070" s="30"/>
      <c r="B1070" s="3" t="s">
        <v>240</v>
      </c>
      <c r="C1070" s="29"/>
      <c r="D1070" s="23">
        <v>1.8618986725025255</v>
      </c>
      <c r="E1070" s="23">
        <v>0.32659863237109038</v>
      </c>
      <c r="F1070" s="23" t="s">
        <v>736</v>
      </c>
      <c r="G1070" s="23" t="s">
        <v>736</v>
      </c>
      <c r="H1070" s="23">
        <v>0</v>
      </c>
      <c r="I1070" s="23">
        <v>5.42542458337162E-2</v>
      </c>
      <c r="J1070" s="23" t="s">
        <v>736</v>
      </c>
      <c r="K1070" s="23">
        <v>1.4719601443879742</v>
      </c>
      <c r="L1070" s="23">
        <v>0.40824829046386357</v>
      </c>
      <c r="M1070" s="23" t="s">
        <v>736</v>
      </c>
      <c r="N1070" s="23" t="s">
        <v>736</v>
      </c>
      <c r="O1070" s="15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6"/>
    </row>
    <row r="1071" spans="1:65">
      <c r="A1071" s="30"/>
      <c r="B1071" s="3" t="s">
        <v>87</v>
      </c>
      <c r="C1071" s="29"/>
      <c r="D1071" s="13">
        <v>1.8135376680219403E-2</v>
      </c>
      <c r="E1071" s="13">
        <v>0.10423360607587991</v>
      </c>
      <c r="F1071" s="13" t="s">
        <v>736</v>
      </c>
      <c r="G1071" s="13" t="s">
        <v>736</v>
      </c>
      <c r="H1071" s="13">
        <v>0</v>
      </c>
      <c r="I1071" s="13">
        <v>1.5328873820695779E-2</v>
      </c>
      <c r="J1071" s="13" t="s">
        <v>736</v>
      </c>
      <c r="K1071" s="13">
        <v>0.38398960288381934</v>
      </c>
      <c r="L1071" s="13">
        <v>0.12892051277806219</v>
      </c>
      <c r="M1071" s="13" t="s">
        <v>736</v>
      </c>
      <c r="N1071" s="13" t="s">
        <v>736</v>
      </c>
      <c r="O1071" s="157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6"/>
    </row>
    <row r="1072" spans="1:65">
      <c r="A1072" s="30"/>
      <c r="B1072" s="3" t="s">
        <v>241</v>
      </c>
      <c r="C1072" s="29"/>
      <c r="D1072" s="13">
        <v>30.610461072141771</v>
      </c>
      <c r="E1072" s="13">
        <v>-3.5265149096971982E-2</v>
      </c>
      <c r="F1072" s="13" t="s">
        <v>736</v>
      </c>
      <c r="G1072" s="13" t="s">
        <v>736</v>
      </c>
      <c r="H1072" s="13">
        <v>-7.6317695943909358E-2</v>
      </c>
      <c r="I1072" s="13">
        <v>8.9744912829216483E-2</v>
      </c>
      <c r="J1072" s="13" t="s">
        <v>736</v>
      </c>
      <c r="K1072" s="13">
        <v>0.18026072184944919</v>
      </c>
      <c r="L1072" s="13">
        <v>-2.5002012385237693E-2</v>
      </c>
      <c r="M1072" s="13" t="s">
        <v>736</v>
      </c>
      <c r="N1072" s="13" t="s">
        <v>736</v>
      </c>
      <c r="O1072" s="15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6"/>
    </row>
    <row r="1073" spans="1:65">
      <c r="A1073" s="30"/>
      <c r="B1073" s="46" t="s">
        <v>242</v>
      </c>
      <c r="C1073" s="47"/>
      <c r="D1073" s="45">
        <v>64.31</v>
      </c>
      <c r="E1073" s="45">
        <v>0.26</v>
      </c>
      <c r="F1073" s="45">
        <v>30.14</v>
      </c>
      <c r="G1073" s="45">
        <v>0.67</v>
      </c>
      <c r="H1073" s="45">
        <v>0.35</v>
      </c>
      <c r="I1073" s="45">
        <v>0</v>
      </c>
      <c r="J1073" s="45">
        <v>0.67</v>
      </c>
      <c r="K1073" s="45">
        <v>0.19</v>
      </c>
      <c r="L1073" s="45">
        <v>0.24</v>
      </c>
      <c r="M1073" s="45">
        <v>13.92</v>
      </c>
      <c r="N1073" s="45">
        <v>13.92</v>
      </c>
      <c r="O1073" s="157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6"/>
    </row>
    <row r="1074" spans="1:65">
      <c r="B1074" s="31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BM1074" s="56"/>
    </row>
    <row r="1075" spans="1:65" ht="15">
      <c r="B1075" s="8" t="s">
        <v>659</v>
      </c>
      <c r="BM1075" s="28" t="s">
        <v>67</v>
      </c>
    </row>
    <row r="1076" spans="1:65" ht="15">
      <c r="A1076" s="25" t="s">
        <v>38</v>
      </c>
      <c r="B1076" s="18" t="s">
        <v>114</v>
      </c>
      <c r="C1076" s="15" t="s">
        <v>115</v>
      </c>
      <c r="D1076" s="16" t="s">
        <v>234</v>
      </c>
      <c r="E1076" s="17" t="s">
        <v>234</v>
      </c>
      <c r="F1076" s="17" t="s">
        <v>234</v>
      </c>
      <c r="G1076" s="17" t="s">
        <v>234</v>
      </c>
      <c r="H1076" s="17" t="s">
        <v>234</v>
      </c>
      <c r="I1076" s="17" t="s">
        <v>234</v>
      </c>
      <c r="J1076" s="17" t="s">
        <v>234</v>
      </c>
      <c r="K1076" s="17" t="s">
        <v>234</v>
      </c>
      <c r="L1076" s="17" t="s">
        <v>234</v>
      </c>
      <c r="M1076" s="17" t="s">
        <v>234</v>
      </c>
      <c r="N1076" s="17" t="s">
        <v>234</v>
      </c>
      <c r="O1076" s="17" t="s">
        <v>234</v>
      </c>
      <c r="P1076" s="157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9" t="s">
        <v>235</v>
      </c>
      <c r="C1077" s="9" t="s">
        <v>235</v>
      </c>
      <c r="D1077" s="154" t="s">
        <v>245</v>
      </c>
      <c r="E1077" s="156" t="s">
        <v>246</v>
      </c>
      <c r="F1077" s="156" t="s">
        <v>253</v>
      </c>
      <c r="G1077" s="156" t="s">
        <v>254</v>
      </c>
      <c r="H1077" s="156" t="s">
        <v>257</v>
      </c>
      <c r="I1077" s="156" t="s">
        <v>259</v>
      </c>
      <c r="J1077" s="156" t="s">
        <v>261</v>
      </c>
      <c r="K1077" s="156" t="s">
        <v>263</v>
      </c>
      <c r="L1077" s="156" t="s">
        <v>264</v>
      </c>
      <c r="M1077" s="156" t="s">
        <v>267</v>
      </c>
      <c r="N1077" s="156" t="s">
        <v>269</v>
      </c>
      <c r="O1077" s="156" t="s">
        <v>270</v>
      </c>
      <c r="P1077" s="15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 t="s">
        <v>3</v>
      </c>
    </row>
    <row r="1078" spans="1:65">
      <c r="A1078" s="30"/>
      <c r="B1078" s="19"/>
      <c r="C1078" s="9"/>
      <c r="D1078" s="10" t="s">
        <v>326</v>
      </c>
      <c r="E1078" s="11" t="s">
        <v>326</v>
      </c>
      <c r="F1078" s="11" t="s">
        <v>326</v>
      </c>
      <c r="G1078" s="11" t="s">
        <v>103</v>
      </c>
      <c r="H1078" s="11" t="s">
        <v>326</v>
      </c>
      <c r="I1078" s="11" t="s">
        <v>103</v>
      </c>
      <c r="J1078" s="11" t="s">
        <v>326</v>
      </c>
      <c r="K1078" s="11" t="s">
        <v>100</v>
      </c>
      <c r="L1078" s="11" t="s">
        <v>103</v>
      </c>
      <c r="M1078" s="11" t="s">
        <v>103</v>
      </c>
      <c r="N1078" s="11" t="s">
        <v>104</v>
      </c>
      <c r="O1078" s="11" t="s">
        <v>104</v>
      </c>
      <c r="P1078" s="157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/>
      <c r="C1079" s="9"/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157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8">
        <v>1</v>
      </c>
      <c r="C1080" s="14">
        <v>1</v>
      </c>
      <c r="D1080" s="210">
        <v>17</v>
      </c>
      <c r="E1080" s="229">
        <v>15.8</v>
      </c>
      <c r="F1080" s="229">
        <v>15.1</v>
      </c>
      <c r="G1080" s="229">
        <v>15.299999999999999</v>
      </c>
      <c r="H1080" s="229">
        <v>15.543697042977398</v>
      </c>
      <c r="I1080" s="229">
        <v>17.241744311161082</v>
      </c>
      <c r="J1080" s="229">
        <v>16.2</v>
      </c>
      <c r="K1080" s="229">
        <v>14.638</v>
      </c>
      <c r="L1080" s="210">
        <v>24</v>
      </c>
      <c r="M1080" s="229">
        <v>14.6</v>
      </c>
      <c r="N1080" s="210">
        <v>13</v>
      </c>
      <c r="O1080" s="210">
        <v>15</v>
      </c>
      <c r="P1080" s="211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  <c r="AH1080" s="212"/>
      <c r="AI1080" s="212"/>
      <c r="AJ1080" s="212"/>
      <c r="AK1080" s="212"/>
      <c r="AL1080" s="212"/>
      <c r="AM1080" s="212"/>
      <c r="AN1080" s="212"/>
      <c r="AO1080" s="212"/>
      <c r="AP1080" s="212"/>
      <c r="AQ1080" s="212"/>
      <c r="AR1080" s="212"/>
      <c r="AS1080" s="212"/>
      <c r="AT1080" s="212"/>
      <c r="AU1080" s="212"/>
      <c r="AV1080" s="212"/>
      <c r="AW1080" s="212"/>
      <c r="AX1080" s="212"/>
      <c r="AY1080" s="212"/>
      <c r="AZ1080" s="212"/>
      <c r="BA1080" s="212"/>
      <c r="BB1080" s="212"/>
      <c r="BC1080" s="212"/>
      <c r="BD1080" s="212"/>
      <c r="BE1080" s="212"/>
      <c r="BF1080" s="212"/>
      <c r="BG1080" s="212"/>
      <c r="BH1080" s="212"/>
      <c r="BI1080" s="212"/>
      <c r="BJ1080" s="212"/>
      <c r="BK1080" s="212"/>
      <c r="BL1080" s="212"/>
      <c r="BM1080" s="213">
        <v>1</v>
      </c>
    </row>
    <row r="1081" spans="1:65">
      <c r="A1081" s="30"/>
      <c r="B1081" s="19">
        <v>1</v>
      </c>
      <c r="C1081" s="9">
        <v>2</v>
      </c>
      <c r="D1081" s="214">
        <v>17</v>
      </c>
      <c r="E1081" s="217">
        <v>12.7</v>
      </c>
      <c r="F1081" s="217">
        <v>14.5</v>
      </c>
      <c r="G1081" s="217">
        <v>14.9</v>
      </c>
      <c r="H1081" s="217">
        <v>15.842304937236698</v>
      </c>
      <c r="I1081" s="217">
        <v>16.738784215155551</v>
      </c>
      <c r="J1081" s="217">
        <v>16.100000000000001</v>
      </c>
      <c r="K1081" s="217">
        <v>14.609</v>
      </c>
      <c r="L1081" s="214">
        <v>16</v>
      </c>
      <c r="M1081" s="217">
        <v>15.6</v>
      </c>
      <c r="N1081" s="214">
        <v>13</v>
      </c>
      <c r="O1081" s="214">
        <v>15</v>
      </c>
      <c r="P1081" s="211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  <c r="AH1081" s="212"/>
      <c r="AI1081" s="212"/>
      <c r="AJ1081" s="212"/>
      <c r="AK1081" s="212"/>
      <c r="AL1081" s="212"/>
      <c r="AM1081" s="212"/>
      <c r="AN1081" s="212"/>
      <c r="AO1081" s="212"/>
      <c r="AP1081" s="212"/>
      <c r="AQ1081" s="212"/>
      <c r="AR1081" s="212"/>
      <c r="AS1081" s="212"/>
      <c r="AT1081" s="212"/>
      <c r="AU1081" s="212"/>
      <c r="AV1081" s="212"/>
      <c r="AW1081" s="212"/>
      <c r="AX1081" s="212"/>
      <c r="AY1081" s="212"/>
      <c r="AZ1081" s="212"/>
      <c r="BA1081" s="212"/>
      <c r="BB1081" s="212"/>
      <c r="BC1081" s="212"/>
      <c r="BD1081" s="212"/>
      <c r="BE1081" s="212"/>
      <c r="BF1081" s="212"/>
      <c r="BG1081" s="212"/>
      <c r="BH1081" s="212"/>
      <c r="BI1081" s="212"/>
      <c r="BJ1081" s="212"/>
      <c r="BK1081" s="212"/>
      <c r="BL1081" s="212"/>
      <c r="BM1081" s="213">
        <v>43</v>
      </c>
    </row>
    <row r="1082" spans="1:65">
      <c r="A1082" s="30"/>
      <c r="B1082" s="19">
        <v>1</v>
      </c>
      <c r="C1082" s="9">
        <v>3</v>
      </c>
      <c r="D1082" s="214">
        <v>17</v>
      </c>
      <c r="E1082" s="217">
        <v>15</v>
      </c>
      <c r="F1082" s="217">
        <v>14.5</v>
      </c>
      <c r="G1082" s="217">
        <v>15.299999999999999</v>
      </c>
      <c r="H1082" s="217">
        <v>15.448249278961303</v>
      </c>
      <c r="I1082" s="217">
        <v>16.534604789009641</v>
      </c>
      <c r="J1082" s="217">
        <v>16.399999999999999</v>
      </c>
      <c r="K1082" s="217">
        <v>14.625</v>
      </c>
      <c r="L1082" s="214">
        <v>34</v>
      </c>
      <c r="M1082" s="217">
        <v>15.1</v>
      </c>
      <c r="N1082" s="214">
        <v>13</v>
      </c>
      <c r="O1082" s="214">
        <v>15</v>
      </c>
      <c r="P1082" s="211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  <c r="AH1082" s="212"/>
      <c r="AI1082" s="212"/>
      <c r="AJ1082" s="212"/>
      <c r="AK1082" s="212"/>
      <c r="AL1082" s="212"/>
      <c r="AM1082" s="212"/>
      <c r="AN1082" s="212"/>
      <c r="AO1082" s="212"/>
      <c r="AP1082" s="212"/>
      <c r="AQ1082" s="212"/>
      <c r="AR1082" s="212"/>
      <c r="AS1082" s="212"/>
      <c r="AT1082" s="212"/>
      <c r="AU1082" s="212"/>
      <c r="AV1082" s="212"/>
      <c r="AW1082" s="212"/>
      <c r="AX1082" s="212"/>
      <c r="AY1082" s="212"/>
      <c r="AZ1082" s="212"/>
      <c r="BA1082" s="212"/>
      <c r="BB1082" s="212"/>
      <c r="BC1082" s="212"/>
      <c r="BD1082" s="212"/>
      <c r="BE1082" s="212"/>
      <c r="BF1082" s="212"/>
      <c r="BG1082" s="212"/>
      <c r="BH1082" s="212"/>
      <c r="BI1082" s="212"/>
      <c r="BJ1082" s="212"/>
      <c r="BK1082" s="212"/>
      <c r="BL1082" s="212"/>
      <c r="BM1082" s="213">
        <v>16</v>
      </c>
    </row>
    <row r="1083" spans="1:65">
      <c r="A1083" s="30"/>
      <c r="B1083" s="19">
        <v>1</v>
      </c>
      <c r="C1083" s="9">
        <v>4</v>
      </c>
      <c r="D1083" s="214">
        <v>17</v>
      </c>
      <c r="E1083" s="217">
        <v>12.9</v>
      </c>
      <c r="F1083" s="217">
        <v>14.3</v>
      </c>
      <c r="G1083" s="217">
        <v>15.400000000000002</v>
      </c>
      <c r="H1083" s="217">
        <v>16.011833944797601</v>
      </c>
      <c r="I1083" s="217">
        <v>16.410392219580594</v>
      </c>
      <c r="J1083" s="217">
        <v>16.2</v>
      </c>
      <c r="K1083" s="217">
        <v>14.675000000000001</v>
      </c>
      <c r="L1083" s="214">
        <v>17</v>
      </c>
      <c r="M1083" s="217">
        <v>14.9</v>
      </c>
      <c r="N1083" s="214">
        <v>13</v>
      </c>
      <c r="O1083" s="214">
        <v>15</v>
      </c>
      <c r="P1083" s="211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  <c r="AH1083" s="212"/>
      <c r="AI1083" s="212"/>
      <c r="AJ1083" s="212"/>
      <c r="AK1083" s="212"/>
      <c r="AL1083" s="212"/>
      <c r="AM1083" s="212"/>
      <c r="AN1083" s="212"/>
      <c r="AO1083" s="212"/>
      <c r="AP1083" s="212"/>
      <c r="AQ1083" s="212"/>
      <c r="AR1083" s="212"/>
      <c r="AS1083" s="212"/>
      <c r="AT1083" s="212"/>
      <c r="AU1083" s="212"/>
      <c r="AV1083" s="212"/>
      <c r="AW1083" s="212"/>
      <c r="AX1083" s="212"/>
      <c r="AY1083" s="212"/>
      <c r="AZ1083" s="212"/>
      <c r="BA1083" s="212"/>
      <c r="BB1083" s="212"/>
      <c r="BC1083" s="212"/>
      <c r="BD1083" s="212"/>
      <c r="BE1083" s="212"/>
      <c r="BF1083" s="212"/>
      <c r="BG1083" s="212"/>
      <c r="BH1083" s="212"/>
      <c r="BI1083" s="212"/>
      <c r="BJ1083" s="212"/>
      <c r="BK1083" s="212"/>
      <c r="BL1083" s="212"/>
      <c r="BM1083" s="213">
        <v>15.36763269929787</v>
      </c>
    </row>
    <row r="1084" spans="1:65">
      <c r="A1084" s="30"/>
      <c r="B1084" s="19">
        <v>1</v>
      </c>
      <c r="C1084" s="9">
        <v>5</v>
      </c>
      <c r="D1084" s="214">
        <v>16</v>
      </c>
      <c r="E1084" s="217">
        <v>15.9</v>
      </c>
      <c r="F1084" s="217">
        <v>14.9</v>
      </c>
      <c r="G1084" s="217">
        <v>15.299999999999999</v>
      </c>
      <c r="H1084" s="217">
        <v>16.016780104691499</v>
      </c>
      <c r="I1084" s="217">
        <v>17.032190129677069</v>
      </c>
      <c r="J1084" s="217">
        <v>16.8</v>
      </c>
      <c r="K1084" s="217">
        <v>14.787000000000001</v>
      </c>
      <c r="L1084" s="214">
        <v>47</v>
      </c>
      <c r="M1084" s="217">
        <v>15</v>
      </c>
      <c r="N1084" s="214">
        <v>14</v>
      </c>
      <c r="O1084" s="214">
        <v>15</v>
      </c>
      <c r="P1084" s="211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  <c r="AH1084" s="212"/>
      <c r="AI1084" s="212"/>
      <c r="AJ1084" s="212"/>
      <c r="AK1084" s="212"/>
      <c r="AL1084" s="212"/>
      <c r="AM1084" s="212"/>
      <c r="AN1084" s="212"/>
      <c r="AO1084" s="212"/>
      <c r="AP1084" s="212"/>
      <c r="AQ1084" s="212"/>
      <c r="AR1084" s="212"/>
      <c r="AS1084" s="212"/>
      <c r="AT1084" s="212"/>
      <c r="AU1084" s="212"/>
      <c r="AV1084" s="212"/>
      <c r="AW1084" s="212"/>
      <c r="AX1084" s="212"/>
      <c r="AY1084" s="212"/>
      <c r="AZ1084" s="212"/>
      <c r="BA1084" s="212"/>
      <c r="BB1084" s="212"/>
      <c r="BC1084" s="212"/>
      <c r="BD1084" s="212"/>
      <c r="BE1084" s="212"/>
      <c r="BF1084" s="212"/>
      <c r="BG1084" s="212"/>
      <c r="BH1084" s="212"/>
      <c r="BI1084" s="212"/>
      <c r="BJ1084" s="212"/>
      <c r="BK1084" s="212"/>
      <c r="BL1084" s="212"/>
      <c r="BM1084" s="213">
        <v>169</v>
      </c>
    </row>
    <row r="1085" spans="1:65">
      <c r="A1085" s="30"/>
      <c r="B1085" s="19">
        <v>1</v>
      </c>
      <c r="C1085" s="9">
        <v>6</v>
      </c>
      <c r="D1085" s="214">
        <v>17</v>
      </c>
      <c r="E1085" s="217">
        <v>14.4</v>
      </c>
      <c r="F1085" s="217">
        <v>14.5</v>
      </c>
      <c r="G1085" s="217">
        <v>14.9</v>
      </c>
      <c r="H1085" s="217">
        <v>15.637117442206002</v>
      </c>
      <c r="I1085" s="217">
        <v>17.287871150843365</v>
      </c>
      <c r="J1085" s="217">
        <v>16.2</v>
      </c>
      <c r="K1085" s="230">
        <v>17.725999999999999</v>
      </c>
      <c r="L1085" s="214">
        <v>27</v>
      </c>
      <c r="M1085" s="217">
        <v>15.2</v>
      </c>
      <c r="N1085" s="214">
        <v>14</v>
      </c>
      <c r="O1085" s="214">
        <v>15</v>
      </c>
      <c r="P1085" s="211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  <c r="AH1085" s="212"/>
      <c r="AI1085" s="212"/>
      <c r="AJ1085" s="212"/>
      <c r="AK1085" s="212"/>
      <c r="AL1085" s="212"/>
      <c r="AM1085" s="212"/>
      <c r="AN1085" s="212"/>
      <c r="AO1085" s="212"/>
      <c r="AP1085" s="212"/>
      <c r="AQ1085" s="212"/>
      <c r="AR1085" s="212"/>
      <c r="AS1085" s="212"/>
      <c r="AT1085" s="212"/>
      <c r="AU1085" s="212"/>
      <c r="AV1085" s="212"/>
      <c r="AW1085" s="212"/>
      <c r="AX1085" s="212"/>
      <c r="AY1085" s="212"/>
      <c r="AZ1085" s="212"/>
      <c r="BA1085" s="212"/>
      <c r="BB1085" s="212"/>
      <c r="BC1085" s="212"/>
      <c r="BD1085" s="212"/>
      <c r="BE1085" s="212"/>
      <c r="BF1085" s="212"/>
      <c r="BG1085" s="212"/>
      <c r="BH1085" s="212"/>
      <c r="BI1085" s="212"/>
      <c r="BJ1085" s="212"/>
      <c r="BK1085" s="212"/>
      <c r="BL1085" s="212"/>
      <c r="BM1085" s="215"/>
    </row>
    <row r="1086" spans="1:65">
      <c r="A1086" s="30"/>
      <c r="B1086" s="20" t="s">
        <v>238</v>
      </c>
      <c r="C1086" s="12"/>
      <c r="D1086" s="216">
        <v>16.833333333333332</v>
      </c>
      <c r="E1086" s="216">
        <v>14.450000000000001</v>
      </c>
      <c r="F1086" s="216">
        <v>14.633333333333335</v>
      </c>
      <c r="G1086" s="216">
        <v>15.183333333333335</v>
      </c>
      <c r="H1086" s="216">
        <v>15.749997125145086</v>
      </c>
      <c r="I1086" s="216">
        <v>16.874264469237882</v>
      </c>
      <c r="J1086" s="216">
        <v>16.316666666666666</v>
      </c>
      <c r="K1086" s="216">
        <v>15.176666666666668</v>
      </c>
      <c r="L1086" s="216">
        <v>27.5</v>
      </c>
      <c r="M1086" s="216">
        <v>15.066666666666665</v>
      </c>
      <c r="N1086" s="216">
        <v>13.333333333333334</v>
      </c>
      <c r="O1086" s="216">
        <v>15</v>
      </c>
      <c r="P1086" s="211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  <c r="AH1086" s="212"/>
      <c r="AI1086" s="212"/>
      <c r="AJ1086" s="212"/>
      <c r="AK1086" s="212"/>
      <c r="AL1086" s="212"/>
      <c r="AM1086" s="212"/>
      <c r="AN1086" s="212"/>
      <c r="AO1086" s="212"/>
      <c r="AP1086" s="212"/>
      <c r="AQ1086" s="212"/>
      <c r="AR1086" s="212"/>
      <c r="AS1086" s="212"/>
      <c r="AT1086" s="212"/>
      <c r="AU1086" s="212"/>
      <c r="AV1086" s="212"/>
      <c r="AW1086" s="212"/>
      <c r="AX1086" s="212"/>
      <c r="AY1086" s="212"/>
      <c r="AZ1086" s="212"/>
      <c r="BA1086" s="212"/>
      <c r="BB1086" s="212"/>
      <c r="BC1086" s="212"/>
      <c r="BD1086" s="212"/>
      <c r="BE1086" s="212"/>
      <c r="BF1086" s="212"/>
      <c r="BG1086" s="212"/>
      <c r="BH1086" s="212"/>
      <c r="BI1086" s="212"/>
      <c r="BJ1086" s="212"/>
      <c r="BK1086" s="212"/>
      <c r="BL1086" s="212"/>
      <c r="BM1086" s="215"/>
    </row>
    <row r="1087" spans="1:65">
      <c r="A1087" s="30"/>
      <c r="B1087" s="3" t="s">
        <v>239</v>
      </c>
      <c r="C1087" s="29"/>
      <c r="D1087" s="217">
        <v>17</v>
      </c>
      <c r="E1087" s="217">
        <v>14.7</v>
      </c>
      <c r="F1087" s="217">
        <v>14.5</v>
      </c>
      <c r="G1087" s="217">
        <v>15.299999999999999</v>
      </c>
      <c r="H1087" s="217">
        <v>15.73971118972135</v>
      </c>
      <c r="I1087" s="217">
        <v>16.885487172416312</v>
      </c>
      <c r="J1087" s="217">
        <v>16.2</v>
      </c>
      <c r="K1087" s="217">
        <v>14.656500000000001</v>
      </c>
      <c r="L1087" s="217">
        <v>25.5</v>
      </c>
      <c r="M1087" s="217">
        <v>15.05</v>
      </c>
      <c r="N1087" s="217">
        <v>13</v>
      </c>
      <c r="O1087" s="217">
        <v>15</v>
      </c>
      <c r="P1087" s="211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  <c r="AH1087" s="212"/>
      <c r="AI1087" s="212"/>
      <c r="AJ1087" s="212"/>
      <c r="AK1087" s="212"/>
      <c r="AL1087" s="212"/>
      <c r="AM1087" s="212"/>
      <c r="AN1087" s="212"/>
      <c r="AO1087" s="212"/>
      <c r="AP1087" s="212"/>
      <c r="AQ1087" s="212"/>
      <c r="AR1087" s="212"/>
      <c r="AS1087" s="212"/>
      <c r="AT1087" s="212"/>
      <c r="AU1087" s="212"/>
      <c r="AV1087" s="212"/>
      <c r="AW1087" s="212"/>
      <c r="AX1087" s="212"/>
      <c r="AY1087" s="212"/>
      <c r="AZ1087" s="212"/>
      <c r="BA1087" s="212"/>
      <c r="BB1087" s="212"/>
      <c r="BC1087" s="212"/>
      <c r="BD1087" s="212"/>
      <c r="BE1087" s="212"/>
      <c r="BF1087" s="212"/>
      <c r="BG1087" s="212"/>
      <c r="BH1087" s="212"/>
      <c r="BI1087" s="212"/>
      <c r="BJ1087" s="212"/>
      <c r="BK1087" s="212"/>
      <c r="BL1087" s="212"/>
      <c r="BM1087" s="215"/>
    </row>
    <row r="1088" spans="1:65">
      <c r="A1088" s="30"/>
      <c r="B1088" s="3" t="s">
        <v>240</v>
      </c>
      <c r="C1088" s="29"/>
      <c r="D1088" s="23">
        <v>0.40824829046386302</v>
      </c>
      <c r="E1088" s="23">
        <v>1.392479802366986</v>
      </c>
      <c r="F1088" s="23">
        <v>0.30110906108363217</v>
      </c>
      <c r="G1088" s="23">
        <v>0.22286019533929027</v>
      </c>
      <c r="H1088" s="23">
        <v>0.24273677919669331</v>
      </c>
      <c r="I1088" s="23">
        <v>0.36876916821633288</v>
      </c>
      <c r="J1088" s="23">
        <v>0.25625508125043439</v>
      </c>
      <c r="K1088" s="23">
        <v>1.2505481464808403</v>
      </c>
      <c r="L1088" s="23">
        <v>11.640446726822816</v>
      </c>
      <c r="M1088" s="23">
        <v>0.33266599866332386</v>
      </c>
      <c r="N1088" s="23">
        <v>0.51639777949432231</v>
      </c>
      <c r="O1088" s="23">
        <v>0</v>
      </c>
      <c r="P1088" s="157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6"/>
    </row>
    <row r="1089" spans="1:65">
      <c r="A1089" s="30"/>
      <c r="B1089" s="3" t="s">
        <v>87</v>
      </c>
      <c r="C1089" s="29"/>
      <c r="D1089" s="13">
        <v>2.4252373690922556E-2</v>
      </c>
      <c r="E1089" s="13">
        <v>9.6365384246850233E-2</v>
      </c>
      <c r="F1089" s="13">
        <v>2.0576929003437276E-2</v>
      </c>
      <c r="G1089" s="13">
        <v>1.4677949199075098E-2</v>
      </c>
      <c r="H1089" s="13">
        <v>1.5411861809749839E-2</v>
      </c>
      <c r="I1089" s="13">
        <v>2.1853940294026229E-2</v>
      </c>
      <c r="J1089" s="13">
        <v>1.5705112231895878E-2</v>
      </c>
      <c r="K1089" s="13">
        <v>8.2399394672578979E-2</v>
      </c>
      <c r="L1089" s="13">
        <v>0.42328897188446601</v>
      </c>
      <c r="M1089" s="13">
        <v>2.2079601681194064E-2</v>
      </c>
      <c r="N1089" s="13">
        <v>3.8729833462074169E-2</v>
      </c>
      <c r="O1089" s="13">
        <v>0</v>
      </c>
      <c r="P1089" s="157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6"/>
    </row>
    <row r="1090" spans="1:65">
      <c r="A1090" s="30"/>
      <c r="B1090" s="3" t="s">
        <v>241</v>
      </c>
      <c r="C1090" s="29"/>
      <c r="D1090" s="13">
        <v>9.5375824156861189E-2</v>
      </c>
      <c r="E1090" s="13">
        <v>-5.9712040055446836E-2</v>
      </c>
      <c r="F1090" s="13">
        <v>-4.7782204346807688E-2</v>
      </c>
      <c r="G1090" s="13">
        <v>-1.1992697220890469E-2</v>
      </c>
      <c r="H1090" s="13">
        <v>2.4881153351920426E-2</v>
      </c>
      <c r="I1090" s="13">
        <v>9.8039288120729706E-2</v>
      </c>
      <c r="J1090" s="13">
        <v>6.1755378068878208E-2</v>
      </c>
      <c r="K1090" s="13">
        <v>-1.2426509428477339E-2</v>
      </c>
      <c r="L1090" s="13">
        <v>0.7894753562958623</v>
      </c>
      <c r="M1090" s="13">
        <v>-1.9584410853661027E-2</v>
      </c>
      <c r="N1090" s="13">
        <v>-0.13237558482624856</v>
      </c>
      <c r="O1090" s="13">
        <v>-2.3922532929529616E-2</v>
      </c>
      <c r="P1090" s="157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6"/>
    </row>
    <row r="1091" spans="1:65">
      <c r="A1091" s="30"/>
      <c r="B1091" s="46" t="s">
        <v>242</v>
      </c>
      <c r="C1091" s="47"/>
      <c r="D1091" s="45" t="s">
        <v>243</v>
      </c>
      <c r="E1091" s="45">
        <v>0.88</v>
      </c>
      <c r="F1091" s="45">
        <v>0.66</v>
      </c>
      <c r="G1091" s="45">
        <v>0</v>
      </c>
      <c r="H1091" s="45">
        <v>0.69</v>
      </c>
      <c r="I1091" s="45">
        <v>2.0499999999999998</v>
      </c>
      <c r="J1091" s="45">
        <v>1.37</v>
      </c>
      <c r="K1091" s="45">
        <v>0</v>
      </c>
      <c r="L1091" s="45" t="s">
        <v>243</v>
      </c>
      <c r="M1091" s="45">
        <v>0.14000000000000001</v>
      </c>
      <c r="N1091" s="45" t="s">
        <v>243</v>
      </c>
      <c r="O1091" s="45" t="s">
        <v>243</v>
      </c>
      <c r="P1091" s="157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6"/>
    </row>
    <row r="1092" spans="1:65">
      <c r="B1092" s="31" t="s">
        <v>338</v>
      </c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BM1092" s="56"/>
    </row>
    <row r="1093" spans="1:65">
      <c r="BM1093" s="56"/>
    </row>
    <row r="1094" spans="1:65" ht="15">
      <c r="B1094" s="8" t="s">
        <v>660</v>
      </c>
      <c r="BM1094" s="28" t="s">
        <v>67</v>
      </c>
    </row>
    <row r="1095" spans="1:65" ht="15">
      <c r="A1095" s="25" t="s">
        <v>41</v>
      </c>
      <c r="B1095" s="18" t="s">
        <v>114</v>
      </c>
      <c r="C1095" s="15" t="s">
        <v>115</v>
      </c>
      <c r="D1095" s="16" t="s">
        <v>234</v>
      </c>
      <c r="E1095" s="17" t="s">
        <v>234</v>
      </c>
      <c r="F1095" s="17" t="s">
        <v>234</v>
      </c>
      <c r="G1095" s="17" t="s">
        <v>234</v>
      </c>
      <c r="H1095" s="17" t="s">
        <v>234</v>
      </c>
      <c r="I1095" s="17" t="s">
        <v>234</v>
      </c>
      <c r="J1095" s="17" t="s">
        <v>234</v>
      </c>
      <c r="K1095" s="17" t="s">
        <v>234</v>
      </c>
      <c r="L1095" s="157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 t="s">
        <v>235</v>
      </c>
      <c r="C1096" s="9" t="s">
        <v>235</v>
      </c>
      <c r="D1096" s="154" t="s">
        <v>246</v>
      </c>
      <c r="E1096" s="156" t="s">
        <v>253</v>
      </c>
      <c r="F1096" s="156" t="s">
        <v>254</v>
      </c>
      <c r="G1096" s="156" t="s">
        <v>257</v>
      </c>
      <c r="H1096" s="156" t="s">
        <v>263</v>
      </c>
      <c r="I1096" s="156" t="s">
        <v>264</v>
      </c>
      <c r="J1096" s="156" t="s">
        <v>266</v>
      </c>
      <c r="K1096" s="156" t="s">
        <v>267</v>
      </c>
      <c r="L1096" s="157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 t="s">
        <v>3</v>
      </c>
    </row>
    <row r="1097" spans="1:65">
      <c r="A1097" s="30"/>
      <c r="B1097" s="19"/>
      <c r="C1097" s="9"/>
      <c r="D1097" s="10" t="s">
        <v>326</v>
      </c>
      <c r="E1097" s="11" t="s">
        <v>326</v>
      </c>
      <c r="F1097" s="11" t="s">
        <v>103</v>
      </c>
      <c r="G1097" s="11" t="s">
        <v>326</v>
      </c>
      <c r="H1097" s="11" t="s">
        <v>100</v>
      </c>
      <c r="I1097" s="11" t="s">
        <v>103</v>
      </c>
      <c r="J1097" s="11" t="s">
        <v>103</v>
      </c>
      <c r="K1097" s="11" t="s">
        <v>103</v>
      </c>
      <c r="L1097" s="157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2</v>
      </c>
    </row>
    <row r="1098" spans="1:65">
      <c r="A1098" s="30"/>
      <c r="B1098" s="19"/>
      <c r="C1098" s="9"/>
      <c r="D1098" s="26"/>
      <c r="E1098" s="26"/>
      <c r="F1098" s="26"/>
      <c r="G1098" s="26"/>
      <c r="H1098" s="26"/>
      <c r="I1098" s="26"/>
      <c r="J1098" s="26"/>
      <c r="K1098" s="26"/>
      <c r="L1098" s="157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3</v>
      </c>
    </row>
    <row r="1099" spans="1:65">
      <c r="A1099" s="30"/>
      <c r="B1099" s="18">
        <v>1</v>
      </c>
      <c r="C1099" s="14">
        <v>1</v>
      </c>
      <c r="D1099" s="158">
        <v>1.2</v>
      </c>
      <c r="E1099" s="21">
        <v>0.9</v>
      </c>
      <c r="F1099" s="21">
        <v>0.8</v>
      </c>
      <c r="G1099" s="21">
        <v>0.93582171147979898</v>
      </c>
      <c r="H1099" s="21">
        <v>0.92700000000000005</v>
      </c>
      <c r="I1099" s="152" t="s">
        <v>108</v>
      </c>
      <c r="J1099" s="21">
        <v>0.7491414999999999</v>
      </c>
      <c r="K1099" s="21">
        <v>0.8</v>
      </c>
      <c r="L1099" s="157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>
        <v>1</v>
      </c>
      <c r="C1100" s="9">
        <v>2</v>
      </c>
      <c r="D1100" s="11">
        <v>0.9</v>
      </c>
      <c r="E1100" s="11">
        <v>0.8</v>
      </c>
      <c r="F1100" s="11">
        <v>0.9</v>
      </c>
      <c r="G1100" s="11">
        <v>0.98485271968076393</v>
      </c>
      <c r="H1100" s="11">
        <v>0.872</v>
      </c>
      <c r="I1100" s="153" t="s">
        <v>108</v>
      </c>
      <c r="J1100" s="11">
        <v>0.73220299999999994</v>
      </c>
      <c r="K1100" s="11">
        <v>0.9</v>
      </c>
      <c r="L1100" s="157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44</v>
      </c>
    </row>
    <row r="1101" spans="1:65">
      <c r="A1101" s="30"/>
      <c r="B1101" s="19">
        <v>1</v>
      </c>
      <c r="C1101" s="9">
        <v>3</v>
      </c>
      <c r="D1101" s="11">
        <v>1</v>
      </c>
      <c r="E1101" s="11">
        <v>0.9</v>
      </c>
      <c r="F1101" s="11">
        <v>0.8</v>
      </c>
      <c r="G1101" s="11">
        <v>0.88844372054163201</v>
      </c>
      <c r="H1101" s="11">
        <v>0.88500000000000001</v>
      </c>
      <c r="I1101" s="153" t="s">
        <v>108</v>
      </c>
      <c r="J1101" s="11">
        <v>0.75565550000000004</v>
      </c>
      <c r="K1101" s="11">
        <v>0.9</v>
      </c>
      <c r="L1101" s="157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16</v>
      </c>
    </row>
    <row r="1102" spans="1:65">
      <c r="A1102" s="30"/>
      <c r="B1102" s="19">
        <v>1</v>
      </c>
      <c r="C1102" s="9">
        <v>4</v>
      </c>
      <c r="D1102" s="11">
        <v>0.8</v>
      </c>
      <c r="E1102" s="11">
        <v>0.9</v>
      </c>
      <c r="F1102" s="11">
        <v>0.8</v>
      </c>
      <c r="G1102" s="11">
        <v>0.97298089054468306</v>
      </c>
      <c r="H1102" s="11">
        <v>0.92900000000000005</v>
      </c>
      <c r="I1102" s="153" t="s">
        <v>108</v>
      </c>
      <c r="J1102" s="11">
        <v>0.76851199999999997</v>
      </c>
      <c r="K1102" s="11">
        <v>0.9</v>
      </c>
      <c r="L1102" s="157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0.86733776197631407</v>
      </c>
    </row>
    <row r="1103" spans="1:65">
      <c r="A1103" s="30"/>
      <c r="B1103" s="19">
        <v>1</v>
      </c>
      <c r="C1103" s="9">
        <v>5</v>
      </c>
      <c r="D1103" s="11">
        <v>0.7</v>
      </c>
      <c r="E1103" s="11">
        <v>0.8</v>
      </c>
      <c r="F1103" s="11">
        <v>1</v>
      </c>
      <c r="G1103" s="11">
        <v>0.9939063287425749</v>
      </c>
      <c r="H1103" s="11">
        <v>0.93500000000000005</v>
      </c>
      <c r="I1103" s="153" t="s">
        <v>108</v>
      </c>
      <c r="J1103" s="11">
        <v>0.76246049999999999</v>
      </c>
      <c r="K1103" s="11">
        <v>0.9</v>
      </c>
      <c r="L1103" s="157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170</v>
      </c>
    </row>
    <row r="1104" spans="1:65">
      <c r="A1104" s="30"/>
      <c r="B1104" s="19">
        <v>1</v>
      </c>
      <c r="C1104" s="9">
        <v>6</v>
      </c>
      <c r="D1104" s="11">
        <v>1</v>
      </c>
      <c r="E1104" s="11">
        <v>0.9</v>
      </c>
      <c r="F1104" s="11">
        <v>0.7</v>
      </c>
      <c r="G1104" s="11">
        <v>0.816955132015733</v>
      </c>
      <c r="H1104" s="11">
        <v>0.93200000000000005</v>
      </c>
      <c r="I1104" s="153" t="s">
        <v>108</v>
      </c>
      <c r="J1104" s="11">
        <v>0.807253</v>
      </c>
      <c r="K1104" s="11">
        <v>0.9</v>
      </c>
      <c r="L1104" s="157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6"/>
    </row>
    <row r="1105" spans="1:65">
      <c r="A1105" s="30"/>
      <c r="B1105" s="20" t="s">
        <v>238</v>
      </c>
      <c r="C1105" s="12"/>
      <c r="D1105" s="22">
        <v>0.93333333333333346</v>
      </c>
      <c r="E1105" s="22">
        <v>0.8666666666666667</v>
      </c>
      <c r="F1105" s="22">
        <v>0.83333333333333337</v>
      </c>
      <c r="G1105" s="22">
        <v>0.93216008383419746</v>
      </c>
      <c r="H1105" s="22">
        <v>0.91333333333333344</v>
      </c>
      <c r="I1105" s="22" t="s">
        <v>736</v>
      </c>
      <c r="J1105" s="22">
        <v>0.76253758333333332</v>
      </c>
      <c r="K1105" s="22">
        <v>0.88333333333333341</v>
      </c>
      <c r="L1105" s="157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6"/>
    </row>
    <row r="1106" spans="1:65">
      <c r="A1106" s="30"/>
      <c r="B1106" s="3" t="s">
        <v>239</v>
      </c>
      <c r="C1106" s="29"/>
      <c r="D1106" s="11">
        <v>0.95</v>
      </c>
      <c r="E1106" s="11">
        <v>0.9</v>
      </c>
      <c r="F1106" s="11">
        <v>0.8</v>
      </c>
      <c r="G1106" s="11">
        <v>0.95440130101224097</v>
      </c>
      <c r="H1106" s="11">
        <v>0.92800000000000005</v>
      </c>
      <c r="I1106" s="11" t="s">
        <v>736</v>
      </c>
      <c r="J1106" s="11">
        <v>0.75905800000000001</v>
      </c>
      <c r="K1106" s="11">
        <v>0.9</v>
      </c>
      <c r="L1106" s="157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6"/>
    </row>
    <row r="1107" spans="1:65">
      <c r="A1107" s="30"/>
      <c r="B1107" s="3" t="s">
        <v>240</v>
      </c>
      <c r="C1107" s="29"/>
      <c r="D1107" s="23">
        <v>0.17511900715418213</v>
      </c>
      <c r="E1107" s="23">
        <v>5.1639777949432218E-2</v>
      </c>
      <c r="F1107" s="23">
        <v>0.10327955589886478</v>
      </c>
      <c r="G1107" s="23">
        <v>6.8486728281144119E-2</v>
      </c>
      <c r="H1107" s="23">
        <v>2.7427480137020756E-2</v>
      </c>
      <c r="I1107" s="23" t="s">
        <v>736</v>
      </c>
      <c r="J1107" s="23">
        <v>2.5227656053261622E-2</v>
      </c>
      <c r="K1107" s="23">
        <v>4.0824829046386298E-2</v>
      </c>
      <c r="L1107" s="221"/>
      <c r="M1107" s="222"/>
      <c r="N1107" s="222"/>
      <c r="O1107" s="222"/>
      <c r="P1107" s="222"/>
      <c r="Q1107" s="222"/>
      <c r="R1107" s="222"/>
      <c r="S1107" s="222"/>
      <c r="T1107" s="222"/>
      <c r="U1107" s="222"/>
      <c r="V1107" s="222"/>
      <c r="W1107" s="222"/>
      <c r="X1107" s="222"/>
      <c r="Y1107" s="222"/>
      <c r="Z1107" s="222"/>
      <c r="AA1107" s="222"/>
      <c r="AB1107" s="222"/>
      <c r="AC1107" s="222"/>
      <c r="AD1107" s="222"/>
      <c r="AE1107" s="222"/>
      <c r="AF1107" s="222"/>
      <c r="AG1107" s="222"/>
      <c r="AH1107" s="222"/>
      <c r="AI1107" s="222"/>
      <c r="AJ1107" s="222"/>
      <c r="AK1107" s="222"/>
      <c r="AL1107" s="222"/>
      <c r="AM1107" s="222"/>
      <c r="AN1107" s="222"/>
      <c r="AO1107" s="222"/>
      <c r="AP1107" s="222"/>
      <c r="AQ1107" s="222"/>
      <c r="AR1107" s="222"/>
      <c r="AS1107" s="222"/>
      <c r="AT1107" s="222"/>
      <c r="AU1107" s="222"/>
      <c r="AV1107" s="222"/>
      <c r="AW1107" s="222"/>
      <c r="AX1107" s="222"/>
      <c r="AY1107" s="222"/>
      <c r="AZ1107" s="222"/>
      <c r="BA1107" s="222"/>
      <c r="BB1107" s="222"/>
      <c r="BC1107" s="222"/>
      <c r="BD1107" s="222"/>
      <c r="BE1107" s="222"/>
      <c r="BF1107" s="222"/>
      <c r="BG1107" s="222"/>
      <c r="BH1107" s="222"/>
      <c r="BI1107" s="222"/>
      <c r="BJ1107" s="222"/>
      <c r="BK1107" s="222"/>
      <c r="BL1107" s="222"/>
      <c r="BM1107" s="57"/>
    </row>
    <row r="1108" spans="1:65">
      <c r="A1108" s="30"/>
      <c r="B1108" s="3" t="s">
        <v>87</v>
      </c>
      <c r="C1108" s="29"/>
      <c r="D1108" s="13">
        <v>0.18762750766519512</v>
      </c>
      <c r="E1108" s="13">
        <v>5.9584359172421789E-2</v>
      </c>
      <c r="F1108" s="13">
        <v>0.12393546707863773</v>
      </c>
      <c r="G1108" s="13">
        <v>7.347099438053796E-2</v>
      </c>
      <c r="H1108" s="13">
        <v>3.00300877412636E-2</v>
      </c>
      <c r="I1108" s="13" t="s">
        <v>736</v>
      </c>
      <c r="J1108" s="13">
        <v>3.3083819872828067E-2</v>
      </c>
      <c r="K1108" s="13">
        <v>4.6216787599682597E-2</v>
      </c>
      <c r="L1108" s="157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6"/>
    </row>
    <row r="1109" spans="1:65">
      <c r="A1109" s="30"/>
      <c r="B1109" s="3" t="s">
        <v>241</v>
      </c>
      <c r="C1109" s="29"/>
      <c r="D1109" s="13">
        <v>7.6089816736033766E-2</v>
      </c>
      <c r="E1109" s="13">
        <v>-7.7374160225451849E-4</v>
      </c>
      <c r="F1109" s="13">
        <v>-3.9205520771398494E-2</v>
      </c>
      <c r="G1109" s="13">
        <v>7.4737114766200596E-2</v>
      </c>
      <c r="H1109" s="13">
        <v>5.3030749234547203E-2</v>
      </c>
      <c r="I1109" s="13" t="s">
        <v>736</v>
      </c>
      <c r="J1109" s="13">
        <v>-0.12082971967481648</v>
      </c>
      <c r="K1109" s="13">
        <v>1.844214798231758E-2</v>
      </c>
      <c r="L1109" s="157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6"/>
    </row>
    <row r="1110" spans="1:65">
      <c r="A1110" s="30"/>
      <c r="B1110" s="46" t="s">
        <v>242</v>
      </c>
      <c r="C1110" s="47"/>
      <c r="D1110" s="45">
        <v>0.69</v>
      </c>
      <c r="E1110" s="45">
        <v>0.62</v>
      </c>
      <c r="F1110" s="45">
        <v>1.27</v>
      </c>
      <c r="G1110" s="45">
        <v>0.66</v>
      </c>
      <c r="H1110" s="45">
        <v>0.28999999999999998</v>
      </c>
      <c r="I1110" s="45">
        <v>1.99</v>
      </c>
      <c r="J1110" s="45">
        <v>2.66</v>
      </c>
      <c r="K1110" s="45">
        <v>0.28999999999999998</v>
      </c>
      <c r="L1110" s="157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6"/>
    </row>
    <row r="1111" spans="1:65">
      <c r="B1111" s="31"/>
      <c r="C1111" s="20"/>
      <c r="D1111" s="20"/>
      <c r="E1111" s="20"/>
      <c r="F1111" s="20"/>
      <c r="G1111" s="20"/>
      <c r="H1111" s="20"/>
      <c r="I1111" s="20"/>
      <c r="J1111" s="20"/>
      <c r="K1111" s="20"/>
      <c r="BM1111" s="56"/>
    </row>
    <row r="1112" spans="1:65" ht="15">
      <c r="B1112" s="8" t="s">
        <v>661</v>
      </c>
      <c r="BM1112" s="28" t="s">
        <v>67</v>
      </c>
    </row>
    <row r="1113" spans="1:65" ht="15">
      <c r="A1113" s="25" t="s">
        <v>44</v>
      </c>
      <c r="B1113" s="18" t="s">
        <v>114</v>
      </c>
      <c r="C1113" s="15" t="s">
        <v>115</v>
      </c>
      <c r="D1113" s="16" t="s">
        <v>234</v>
      </c>
      <c r="E1113" s="17" t="s">
        <v>234</v>
      </c>
      <c r="F1113" s="17" t="s">
        <v>234</v>
      </c>
      <c r="G1113" s="17" t="s">
        <v>234</v>
      </c>
      <c r="H1113" s="17" t="s">
        <v>234</v>
      </c>
      <c r="I1113" s="17" t="s">
        <v>234</v>
      </c>
      <c r="J1113" s="17" t="s">
        <v>234</v>
      </c>
      <c r="K1113" s="17" t="s">
        <v>234</v>
      </c>
      <c r="L1113" s="17" t="s">
        <v>234</v>
      </c>
      <c r="M1113" s="17" t="s">
        <v>234</v>
      </c>
      <c r="N1113" s="17" t="s">
        <v>234</v>
      </c>
      <c r="O1113" s="17" t="s">
        <v>234</v>
      </c>
      <c r="P1113" s="17" t="s">
        <v>234</v>
      </c>
      <c r="Q1113" s="17" t="s">
        <v>234</v>
      </c>
      <c r="R1113" s="17" t="s">
        <v>234</v>
      </c>
      <c r="S1113" s="17" t="s">
        <v>234</v>
      </c>
      <c r="T1113" s="17" t="s">
        <v>234</v>
      </c>
      <c r="U1113" s="17" t="s">
        <v>234</v>
      </c>
      <c r="V1113" s="17" t="s">
        <v>234</v>
      </c>
      <c r="W1113" s="17" t="s">
        <v>234</v>
      </c>
      <c r="X1113" s="17" t="s">
        <v>234</v>
      </c>
      <c r="Y1113" s="17" t="s">
        <v>234</v>
      </c>
      <c r="Z1113" s="157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</v>
      </c>
    </row>
    <row r="1114" spans="1:65">
      <c r="A1114" s="30"/>
      <c r="B1114" s="19" t="s">
        <v>235</v>
      </c>
      <c r="C1114" s="9" t="s">
        <v>235</v>
      </c>
      <c r="D1114" s="154" t="s">
        <v>245</v>
      </c>
      <c r="E1114" s="156" t="s">
        <v>246</v>
      </c>
      <c r="F1114" s="156" t="s">
        <v>247</v>
      </c>
      <c r="G1114" s="156" t="s">
        <v>248</v>
      </c>
      <c r="H1114" s="156" t="s">
        <v>249</v>
      </c>
      <c r="I1114" s="156" t="s">
        <v>250</v>
      </c>
      <c r="J1114" s="156" t="s">
        <v>251</v>
      </c>
      <c r="K1114" s="156" t="s">
        <v>252</v>
      </c>
      <c r="L1114" s="156" t="s">
        <v>253</v>
      </c>
      <c r="M1114" s="156" t="s">
        <v>254</v>
      </c>
      <c r="N1114" s="156" t="s">
        <v>255</v>
      </c>
      <c r="O1114" s="156" t="s">
        <v>256</v>
      </c>
      <c r="P1114" s="156" t="s">
        <v>259</v>
      </c>
      <c r="Q1114" s="156" t="s">
        <v>260</v>
      </c>
      <c r="R1114" s="156" t="s">
        <v>261</v>
      </c>
      <c r="S1114" s="156" t="s">
        <v>263</v>
      </c>
      <c r="T1114" s="156" t="s">
        <v>264</v>
      </c>
      <c r="U1114" s="156" t="s">
        <v>267</v>
      </c>
      <c r="V1114" s="156" t="s">
        <v>269</v>
      </c>
      <c r="W1114" s="156" t="s">
        <v>270</v>
      </c>
      <c r="X1114" s="156" t="s">
        <v>271</v>
      </c>
      <c r="Y1114" s="156" t="s">
        <v>236</v>
      </c>
      <c r="Z1114" s="157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 t="s">
        <v>1</v>
      </c>
    </row>
    <row r="1115" spans="1:65">
      <c r="A1115" s="30"/>
      <c r="B1115" s="19"/>
      <c r="C1115" s="9"/>
      <c r="D1115" s="10" t="s">
        <v>326</v>
      </c>
      <c r="E1115" s="11" t="s">
        <v>104</v>
      </c>
      <c r="F1115" s="11" t="s">
        <v>104</v>
      </c>
      <c r="G1115" s="11" t="s">
        <v>104</v>
      </c>
      <c r="H1115" s="11" t="s">
        <v>104</v>
      </c>
      <c r="I1115" s="11" t="s">
        <v>104</v>
      </c>
      <c r="J1115" s="11" t="s">
        <v>104</v>
      </c>
      <c r="K1115" s="11" t="s">
        <v>104</v>
      </c>
      <c r="L1115" s="11" t="s">
        <v>326</v>
      </c>
      <c r="M1115" s="11" t="s">
        <v>104</v>
      </c>
      <c r="N1115" s="11" t="s">
        <v>104</v>
      </c>
      <c r="O1115" s="11" t="s">
        <v>104</v>
      </c>
      <c r="P1115" s="11" t="s">
        <v>104</v>
      </c>
      <c r="Q1115" s="11" t="s">
        <v>104</v>
      </c>
      <c r="R1115" s="11" t="s">
        <v>326</v>
      </c>
      <c r="S1115" s="11" t="s">
        <v>100</v>
      </c>
      <c r="T1115" s="11" t="s">
        <v>103</v>
      </c>
      <c r="U1115" s="11" t="s">
        <v>104</v>
      </c>
      <c r="V1115" s="11" t="s">
        <v>104</v>
      </c>
      <c r="W1115" s="11" t="s">
        <v>104</v>
      </c>
      <c r="X1115" s="11" t="s">
        <v>104</v>
      </c>
      <c r="Y1115" s="11" t="s">
        <v>326</v>
      </c>
      <c r="Z1115" s="157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2</v>
      </c>
    </row>
    <row r="1116" spans="1:65">
      <c r="A1116" s="30"/>
      <c r="B1116" s="19"/>
      <c r="C1116" s="9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157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3</v>
      </c>
    </row>
    <row r="1117" spans="1:65">
      <c r="A1117" s="30"/>
      <c r="B1117" s="18">
        <v>1</v>
      </c>
      <c r="C1117" s="14">
        <v>1</v>
      </c>
      <c r="D1117" s="21">
        <v>1.08</v>
      </c>
      <c r="E1117" s="21">
        <v>1.03</v>
      </c>
      <c r="F1117" s="21">
        <v>1.1088</v>
      </c>
      <c r="G1117" s="21">
        <v>1.0449999999999999</v>
      </c>
      <c r="H1117" s="21">
        <v>1.1200000000000001</v>
      </c>
      <c r="I1117" s="21">
        <v>1.06</v>
      </c>
      <c r="J1117" s="21">
        <v>1.0249999999999999</v>
      </c>
      <c r="K1117" s="21">
        <v>1.01</v>
      </c>
      <c r="L1117" s="21">
        <v>1.1400000000000001</v>
      </c>
      <c r="M1117" s="21">
        <v>1.0520100000000001</v>
      </c>
      <c r="N1117" s="21">
        <v>0.98999999999999988</v>
      </c>
      <c r="O1117" s="21">
        <v>0.97540000000000004</v>
      </c>
      <c r="P1117" s="21">
        <v>1.0844015823980491</v>
      </c>
      <c r="Q1117" s="21" t="s">
        <v>296</v>
      </c>
      <c r="R1117" s="21">
        <v>1.02</v>
      </c>
      <c r="S1117" s="21">
        <v>1.0685</v>
      </c>
      <c r="T1117" s="21">
        <v>1.0857999999999999</v>
      </c>
      <c r="U1117" s="21">
        <v>0.98</v>
      </c>
      <c r="V1117" s="21">
        <v>1.1015999999999999</v>
      </c>
      <c r="W1117" s="21">
        <v>1.042</v>
      </c>
      <c r="X1117" s="21">
        <v>1.03</v>
      </c>
      <c r="Y1117" s="21">
        <v>1.02</v>
      </c>
      <c r="Z1117" s="157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9">
        <v>1</v>
      </c>
      <c r="C1118" s="9">
        <v>2</v>
      </c>
      <c r="D1118" s="11">
        <v>1.0900000000000001</v>
      </c>
      <c r="E1118" s="11">
        <v>1.02</v>
      </c>
      <c r="F1118" s="11">
        <v>1.1591</v>
      </c>
      <c r="G1118" s="11">
        <v>1.05</v>
      </c>
      <c r="H1118" s="11">
        <v>1.04</v>
      </c>
      <c r="I1118" s="11">
        <v>1.0549999999999999</v>
      </c>
      <c r="J1118" s="11">
        <v>1</v>
      </c>
      <c r="K1118" s="11">
        <v>1.02</v>
      </c>
      <c r="L1118" s="11">
        <v>1.1299999999999999</v>
      </c>
      <c r="M1118" s="11">
        <v>1.0541469999999999</v>
      </c>
      <c r="N1118" s="11">
        <v>0.98999999999999988</v>
      </c>
      <c r="O1118" s="11">
        <v>1.0050999999999999</v>
      </c>
      <c r="P1118" s="11">
        <v>1.1123985156614866</v>
      </c>
      <c r="Q1118" s="11" t="s">
        <v>296</v>
      </c>
      <c r="R1118" s="11">
        <v>1.02</v>
      </c>
      <c r="S1118" s="11">
        <v>1.0954999999999999</v>
      </c>
      <c r="T1118" s="11">
        <v>1.1036999999999999</v>
      </c>
      <c r="U1118" s="11">
        <v>0.98999999999999988</v>
      </c>
      <c r="V1118" s="11">
        <v>1.1365999999999998</v>
      </c>
      <c r="W1118" s="11">
        <v>1.0369999999999999</v>
      </c>
      <c r="X1118" s="11">
        <v>1.05</v>
      </c>
      <c r="Y1118" s="11">
        <v>1.01</v>
      </c>
      <c r="Z1118" s="157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24</v>
      </c>
    </row>
    <row r="1119" spans="1:65">
      <c r="A1119" s="30"/>
      <c r="B1119" s="19">
        <v>1</v>
      </c>
      <c r="C1119" s="9">
        <v>3</v>
      </c>
      <c r="D1119" s="11">
        <v>1.1000000000000001</v>
      </c>
      <c r="E1119" s="11">
        <v>1.02</v>
      </c>
      <c r="F1119" s="11">
        <v>1.0951</v>
      </c>
      <c r="G1119" s="11">
        <v>1.04</v>
      </c>
      <c r="H1119" s="11">
        <v>1.03</v>
      </c>
      <c r="I1119" s="11">
        <v>1.0449999999999999</v>
      </c>
      <c r="J1119" s="11">
        <v>1.01</v>
      </c>
      <c r="K1119" s="11">
        <v>1.0249999999999999</v>
      </c>
      <c r="L1119" s="11">
        <v>1.1199999999999999</v>
      </c>
      <c r="M1119" s="11">
        <v>1.0626069999999999</v>
      </c>
      <c r="N1119" s="11">
        <v>0.97</v>
      </c>
      <c r="O1119" s="11">
        <v>0.96609999999999996</v>
      </c>
      <c r="P1119" s="11">
        <v>1.1125479916606842</v>
      </c>
      <c r="Q1119" s="11" t="s">
        <v>296</v>
      </c>
      <c r="R1119" s="11">
        <v>1.03</v>
      </c>
      <c r="S1119" s="11">
        <v>1.0648</v>
      </c>
      <c r="T1119" s="11">
        <v>1.0718000000000001</v>
      </c>
      <c r="U1119" s="11">
        <v>1.02</v>
      </c>
      <c r="V1119" s="11">
        <v>1.1072</v>
      </c>
      <c r="W1119" s="11">
        <v>1.0529999999999999</v>
      </c>
      <c r="X1119" s="11">
        <v>1.03</v>
      </c>
      <c r="Y1119" s="11">
        <v>1.02</v>
      </c>
      <c r="Z1119" s="157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16</v>
      </c>
    </row>
    <row r="1120" spans="1:65">
      <c r="A1120" s="30"/>
      <c r="B1120" s="19">
        <v>1</v>
      </c>
      <c r="C1120" s="9">
        <v>4</v>
      </c>
      <c r="D1120" s="11">
        <v>1.1000000000000001</v>
      </c>
      <c r="E1120" s="11">
        <v>1.04</v>
      </c>
      <c r="F1120" s="11">
        <v>1.1576</v>
      </c>
      <c r="G1120" s="11">
        <v>1.05</v>
      </c>
      <c r="H1120" s="11">
        <v>1.05</v>
      </c>
      <c r="I1120" s="11">
        <v>1.04</v>
      </c>
      <c r="J1120" s="11">
        <v>1.0249999999999999</v>
      </c>
      <c r="K1120" s="11">
        <v>1.0549999999999999</v>
      </c>
      <c r="L1120" s="11">
        <v>0.98099999999999987</v>
      </c>
      <c r="M1120" s="11">
        <v>1.06654</v>
      </c>
      <c r="N1120" s="11">
        <v>0.98999999999999988</v>
      </c>
      <c r="O1120" s="11">
        <v>1.0170000000000001</v>
      </c>
      <c r="P1120" s="11">
        <v>1.07633962643251</v>
      </c>
      <c r="Q1120" s="11" t="s">
        <v>296</v>
      </c>
      <c r="R1120" s="11">
        <v>1.03</v>
      </c>
      <c r="S1120" s="11">
        <v>1.0777999999999999</v>
      </c>
      <c r="T1120" s="11">
        <v>1.0958000000000001</v>
      </c>
      <c r="U1120" s="11">
        <v>1.02</v>
      </c>
      <c r="V1120" s="11">
        <v>1.101</v>
      </c>
      <c r="W1120" s="11">
        <v>1.042</v>
      </c>
      <c r="X1120" s="11">
        <v>1.05</v>
      </c>
      <c r="Y1120" s="11">
        <v>1.02</v>
      </c>
      <c r="Z1120" s="157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1.0507627461288205</v>
      </c>
    </row>
    <row r="1121" spans="1:65">
      <c r="A1121" s="30"/>
      <c r="B1121" s="19">
        <v>1</v>
      </c>
      <c r="C1121" s="9">
        <v>5</v>
      </c>
      <c r="D1121" s="11">
        <v>1.0900000000000001</v>
      </c>
      <c r="E1121" s="11">
        <v>1.02</v>
      </c>
      <c r="F1121" s="11">
        <v>1.1629</v>
      </c>
      <c r="G1121" s="11">
        <v>1.04</v>
      </c>
      <c r="H1121" s="11">
        <v>1.0900000000000001</v>
      </c>
      <c r="I1121" s="11">
        <v>1.075</v>
      </c>
      <c r="J1121" s="11">
        <v>1.0449999999999999</v>
      </c>
      <c r="K1121" s="11">
        <v>1.0149999999999999</v>
      </c>
      <c r="L1121" s="11">
        <v>1</v>
      </c>
      <c r="M1121" s="11">
        <v>1.037663</v>
      </c>
      <c r="N1121" s="11">
        <v>1</v>
      </c>
      <c r="O1121" s="11">
        <v>0.99539999999999995</v>
      </c>
      <c r="P1121" s="11">
        <v>1.0783584261522055</v>
      </c>
      <c r="Q1121" s="11" t="s">
        <v>296</v>
      </c>
      <c r="R1121" s="11">
        <v>1.03</v>
      </c>
      <c r="S1121" s="11">
        <v>1.0504</v>
      </c>
      <c r="T1121" s="11">
        <v>1.0726</v>
      </c>
      <c r="U1121" s="11">
        <v>1</v>
      </c>
      <c r="V1121" s="11">
        <v>1.1189</v>
      </c>
      <c r="W1121" s="11">
        <v>1.0529999999999999</v>
      </c>
      <c r="X1121" s="11">
        <v>1.03</v>
      </c>
      <c r="Y1121" s="11">
        <v>1.01</v>
      </c>
      <c r="Z1121" s="157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171</v>
      </c>
    </row>
    <row r="1122" spans="1:65">
      <c r="A1122" s="30"/>
      <c r="B1122" s="19">
        <v>1</v>
      </c>
      <c r="C1122" s="9">
        <v>6</v>
      </c>
      <c r="D1122" s="11">
        <v>1.1000000000000001</v>
      </c>
      <c r="E1122" s="11">
        <v>1.03</v>
      </c>
      <c r="F1122" s="11">
        <v>1.1408</v>
      </c>
      <c r="G1122" s="11">
        <v>1.0449999999999999</v>
      </c>
      <c r="H1122" s="11">
        <v>1.06</v>
      </c>
      <c r="I1122" s="11">
        <v>1.05</v>
      </c>
      <c r="J1122" s="11">
        <v>1.0149999999999999</v>
      </c>
      <c r="K1122" s="11">
        <v>1.0349999999999999</v>
      </c>
      <c r="L1122" s="11">
        <v>1.1299999999999999</v>
      </c>
      <c r="M1122" s="11">
        <v>1.0425700000000002</v>
      </c>
      <c r="N1122" s="11">
        <v>0.97</v>
      </c>
      <c r="O1122" s="11">
        <v>0.97750000000000004</v>
      </c>
      <c r="P1122" s="11">
        <v>1.0891228699264066</v>
      </c>
      <c r="Q1122" s="11" t="s">
        <v>296</v>
      </c>
      <c r="R1122" s="11">
        <v>1.03</v>
      </c>
      <c r="S1122" s="11">
        <v>1.0753999999999999</v>
      </c>
      <c r="T1122" s="11">
        <v>1.0711999999999999</v>
      </c>
      <c r="U1122" s="11">
        <v>0.98999999999999988</v>
      </c>
      <c r="V1122" s="11">
        <v>1.1039999999999999</v>
      </c>
      <c r="W1122" s="11">
        <v>1.0409999999999999</v>
      </c>
      <c r="X1122" s="11">
        <v>1.04</v>
      </c>
      <c r="Y1122" s="11">
        <v>1.03</v>
      </c>
      <c r="Z1122" s="157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6"/>
    </row>
    <row r="1123" spans="1:65">
      <c r="A1123" s="30"/>
      <c r="B1123" s="20" t="s">
        <v>238</v>
      </c>
      <c r="C1123" s="12"/>
      <c r="D1123" s="22">
        <v>1.0933333333333335</v>
      </c>
      <c r="E1123" s="22">
        <v>1.0266666666666666</v>
      </c>
      <c r="F1123" s="22">
        <v>1.1373833333333334</v>
      </c>
      <c r="G1123" s="22">
        <v>1.0449999999999999</v>
      </c>
      <c r="H1123" s="22">
        <v>1.0650000000000002</v>
      </c>
      <c r="I1123" s="22">
        <v>1.0541666666666667</v>
      </c>
      <c r="J1123" s="22">
        <v>1.02</v>
      </c>
      <c r="K1123" s="22">
        <v>1.0266666666666666</v>
      </c>
      <c r="L1123" s="22">
        <v>1.0834999999999999</v>
      </c>
      <c r="M1123" s="22">
        <v>1.0525895000000001</v>
      </c>
      <c r="N1123" s="22">
        <v>0.98499999999999988</v>
      </c>
      <c r="O1123" s="22">
        <v>0.98941666666666672</v>
      </c>
      <c r="P1123" s="22">
        <v>1.0921948353718902</v>
      </c>
      <c r="Q1123" s="22" t="s">
        <v>736</v>
      </c>
      <c r="R1123" s="22">
        <v>1.0266666666666668</v>
      </c>
      <c r="S1123" s="22">
        <v>1.0720666666666665</v>
      </c>
      <c r="T1123" s="22">
        <v>1.0834833333333334</v>
      </c>
      <c r="U1123" s="22">
        <v>1</v>
      </c>
      <c r="V1123" s="22">
        <v>1.11155</v>
      </c>
      <c r="W1123" s="22">
        <v>1.0446666666666664</v>
      </c>
      <c r="X1123" s="22">
        <v>1.0383333333333333</v>
      </c>
      <c r="Y1123" s="22">
        <v>1.0183333333333333</v>
      </c>
      <c r="Z1123" s="157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6"/>
    </row>
    <row r="1124" spans="1:65">
      <c r="A1124" s="30"/>
      <c r="B1124" s="3" t="s">
        <v>239</v>
      </c>
      <c r="C1124" s="29"/>
      <c r="D1124" s="11">
        <v>1.0950000000000002</v>
      </c>
      <c r="E1124" s="11">
        <v>1.0249999999999999</v>
      </c>
      <c r="F1124" s="11">
        <v>1.1492</v>
      </c>
      <c r="G1124" s="11">
        <v>1.0449999999999999</v>
      </c>
      <c r="H1124" s="11">
        <v>1.0550000000000002</v>
      </c>
      <c r="I1124" s="11">
        <v>1.0525</v>
      </c>
      <c r="J1124" s="11">
        <v>1.02</v>
      </c>
      <c r="K1124" s="11">
        <v>1.0225</v>
      </c>
      <c r="L1124" s="11">
        <v>1.125</v>
      </c>
      <c r="M1124" s="11">
        <v>1.0530785</v>
      </c>
      <c r="N1124" s="11">
        <v>0.98999999999999988</v>
      </c>
      <c r="O1124" s="11">
        <v>0.98645000000000005</v>
      </c>
      <c r="P1124" s="11">
        <v>1.0867622261622278</v>
      </c>
      <c r="Q1124" s="11" t="s">
        <v>736</v>
      </c>
      <c r="R1124" s="11">
        <v>1.03</v>
      </c>
      <c r="S1124" s="11">
        <v>1.07195</v>
      </c>
      <c r="T1124" s="11">
        <v>1.0791999999999999</v>
      </c>
      <c r="U1124" s="11">
        <v>0.99499999999999988</v>
      </c>
      <c r="V1124" s="11">
        <v>1.1055999999999999</v>
      </c>
      <c r="W1124" s="11">
        <v>1.042</v>
      </c>
      <c r="X1124" s="11">
        <v>1.0350000000000001</v>
      </c>
      <c r="Y1124" s="11">
        <v>1.02</v>
      </c>
      <c r="Z1124" s="157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6"/>
    </row>
    <row r="1125" spans="1:65">
      <c r="A1125" s="30"/>
      <c r="B1125" s="3" t="s">
        <v>240</v>
      </c>
      <c r="C1125" s="29"/>
      <c r="D1125" s="23">
        <v>8.1649658092772665E-3</v>
      </c>
      <c r="E1125" s="23">
        <v>8.1649658092772665E-3</v>
      </c>
      <c r="F1125" s="23">
        <v>2.8802737138450357E-2</v>
      </c>
      <c r="G1125" s="23">
        <v>4.4721359549995832E-3</v>
      </c>
      <c r="H1125" s="23">
        <v>3.3911649915626375E-2</v>
      </c>
      <c r="I1125" s="23">
        <v>1.2416387021459438E-2</v>
      </c>
      <c r="J1125" s="23">
        <v>1.5491933384829638E-2</v>
      </c>
      <c r="K1125" s="23">
        <v>1.6329931618554505E-2</v>
      </c>
      <c r="L1125" s="23">
        <v>7.2563765062185148E-2</v>
      </c>
      <c r="M1125" s="23">
        <v>1.1143780018467645E-2</v>
      </c>
      <c r="N1125" s="23">
        <v>1.2247448713915874E-2</v>
      </c>
      <c r="O1125" s="23">
        <v>1.9620134216326534E-2</v>
      </c>
      <c r="P1125" s="23">
        <v>1.6342859617452559E-2</v>
      </c>
      <c r="Q1125" s="23" t="s">
        <v>736</v>
      </c>
      <c r="R1125" s="23">
        <v>5.1639777949432277E-3</v>
      </c>
      <c r="S1125" s="23">
        <v>1.5020474914817627E-2</v>
      </c>
      <c r="T1125" s="23">
        <v>1.3939930655016411E-2</v>
      </c>
      <c r="U1125" s="23">
        <v>1.6733200530681554E-2</v>
      </c>
      <c r="V1125" s="23">
        <v>1.3912260779614478E-2</v>
      </c>
      <c r="W1125" s="23">
        <v>6.7131711334261776E-3</v>
      </c>
      <c r="X1125" s="23">
        <v>9.8319208025017587E-3</v>
      </c>
      <c r="Y1125" s="23">
        <v>7.5277265270908174E-3</v>
      </c>
      <c r="Z1125" s="221"/>
      <c r="AA1125" s="222"/>
      <c r="AB1125" s="222"/>
      <c r="AC1125" s="222"/>
      <c r="AD1125" s="222"/>
      <c r="AE1125" s="222"/>
      <c r="AF1125" s="222"/>
      <c r="AG1125" s="222"/>
      <c r="AH1125" s="222"/>
      <c r="AI1125" s="222"/>
      <c r="AJ1125" s="222"/>
      <c r="AK1125" s="222"/>
      <c r="AL1125" s="222"/>
      <c r="AM1125" s="222"/>
      <c r="AN1125" s="222"/>
      <c r="AO1125" s="222"/>
      <c r="AP1125" s="222"/>
      <c r="AQ1125" s="222"/>
      <c r="AR1125" s="222"/>
      <c r="AS1125" s="222"/>
      <c r="AT1125" s="222"/>
      <c r="AU1125" s="222"/>
      <c r="AV1125" s="222"/>
      <c r="AW1125" s="222"/>
      <c r="AX1125" s="222"/>
      <c r="AY1125" s="222"/>
      <c r="AZ1125" s="222"/>
      <c r="BA1125" s="222"/>
      <c r="BB1125" s="222"/>
      <c r="BC1125" s="222"/>
      <c r="BD1125" s="222"/>
      <c r="BE1125" s="222"/>
      <c r="BF1125" s="222"/>
      <c r="BG1125" s="222"/>
      <c r="BH1125" s="222"/>
      <c r="BI1125" s="222"/>
      <c r="BJ1125" s="222"/>
      <c r="BK1125" s="222"/>
      <c r="BL1125" s="222"/>
      <c r="BM1125" s="57"/>
    </row>
    <row r="1126" spans="1:65">
      <c r="A1126" s="30"/>
      <c r="B1126" s="3" t="s">
        <v>87</v>
      </c>
      <c r="C1126" s="29"/>
      <c r="D1126" s="13">
        <v>7.4679565328755479E-3</v>
      </c>
      <c r="E1126" s="13">
        <v>7.9528887752700651E-3</v>
      </c>
      <c r="F1126" s="13">
        <v>2.5323684895256968E-2</v>
      </c>
      <c r="G1126" s="13">
        <v>4.2795559377986443E-3</v>
      </c>
      <c r="H1126" s="13">
        <v>3.1841924803405044E-2</v>
      </c>
      <c r="I1126" s="13">
        <v>1.1778390850396303E-2</v>
      </c>
      <c r="J1126" s="13">
        <v>1.5188169985127096E-2</v>
      </c>
      <c r="K1126" s="13">
        <v>1.5905777550540103E-2</v>
      </c>
      <c r="L1126" s="13">
        <v>6.6971633652224416E-2</v>
      </c>
      <c r="M1126" s="13">
        <v>1.0587014233438243E-2</v>
      </c>
      <c r="N1126" s="13">
        <v>1.2433958085193783E-2</v>
      </c>
      <c r="O1126" s="13">
        <v>1.9830001734685285E-2</v>
      </c>
      <c r="P1126" s="13">
        <v>1.4963318895284693E-2</v>
      </c>
      <c r="Q1126" s="13" t="s">
        <v>736</v>
      </c>
      <c r="R1126" s="13">
        <v>5.0298485015680778E-3</v>
      </c>
      <c r="S1126" s="13">
        <v>1.4010765731127693E-2</v>
      </c>
      <c r="T1126" s="13">
        <v>1.2865846871986719E-2</v>
      </c>
      <c r="U1126" s="13">
        <v>1.6733200530681554E-2</v>
      </c>
      <c r="V1126" s="13">
        <v>1.2516090845768952E-2</v>
      </c>
      <c r="W1126" s="13">
        <v>6.4261370134902802E-3</v>
      </c>
      <c r="X1126" s="13">
        <v>9.4689445930996076E-3</v>
      </c>
      <c r="Y1126" s="13">
        <v>7.3922028089271532E-3</v>
      </c>
      <c r="Z1126" s="157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6"/>
    </row>
    <row r="1127" spans="1:65">
      <c r="A1127" s="30"/>
      <c r="B1127" s="3" t="s">
        <v>241</v>
      </c>
      <c r="C1127" s="29"/>
      <c r="D1127" s="13">
        <v>4.0513986017633341E-2</v>
      </c>
      <c r="E1127" s="13">
        <v>-2.293198873953961E-2</v>
      </c>
      <c r="F1127" s="13">
        <v>8.2435913838435182E-2</v>
      </c>
      <c r="G1127" s="13">
        <v>-5.4843456813171709E-3</v>
      </c>
      <c r="H1127" s="13">
        <v>1.3549446745834803E-2</v>
      </c>
      <c r="I1127" s="13">
        <v>3.2394758477942709E-3</v>
      </c>
      <c r="J1127" s="13">
        <v>-2.9276586215256861E-2</v>
      </c>
      <c r="K1127" s="13">
        <v>-2.293198873953961E-2</v>
      </c>
      <c r="L1127" s="13">
        <v>3.1155704740950085E-2</v>
      </c>
      <c r="M1127" s="13">
        <v>1.7385026999763298E-3</v>
      </c>
      <c r="N1127" s="13">
        <v>-6.258572296277265E-2</v>
      </c>
      <c r="O1127" s="13">
        <v>-5.8382427135109771E-2</v>
      </c>
      <c r="P1127" s="13">
        <v>3.9430489323790896E-2</v>
      </c>
      <c r="Q1127" s="13" t="s">
        <v>736</v>
      </c>
      <c r="R1127" s="13">
        <v>-2.2931988739539388E-2</v>
      </c>
      <c r="S1127" s="13">
        <v>2.0274720070094787E-2</v>
      </c>
      <c r="T1127" s="13">
        <v>3.1139843247260934E-2</v>
      </c>
      <c r="U1127" s="13">
        <v>-4.8310378642408724E-2</v>
      </c>
      <c r="V1127" s="13">
        <v>5.7850598620030613E-2</v>
      </c>
      <c r="W1127" s="13">
        <v>-5.8015755551031889E-3</v>
      </c>
      <c r="X1127" s="13">
        <v>-1.1828943157034311E-2</v>
      </c>
      <c r="Y1127" s="13">
        <v>-3.0862735584186174E-2</v>
      </c>
      <c r="Z1127" s="157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6"/>
    </row>
    <row r="1128" spans="1:65">
      <c r="A1128" s="30"/>
      <c r="B1128" s="46" t="s">
        <v>242</v>
      </c>
      <c r="C1128" s="47"/>
      <c r="D1128" s="45">
        <v>1.22</v>
      </c>
      <c r="E1128" s="45">
        <v>0.46</v>
      </c>
      <c r="F1128" s="45">
        <v>2.34</v>
      </c>
      <c r="G1128" s="45">
        <v>0</v>
      </c>
      <c r="H1128" s="45">
        <v>0.51</v>
      </c>
      <c r="I1128" s="45">
        <v>0.23</v>
      </c>
      <c r="J1128" s="45">
        <v>0.63</v>
      </c>
      <c r="K1128" s="45">
        <v>0.46</v>
      </c>
      <c r="L1128" s="45">
        <v>0.97</v>
      </c>
      <c r="M1128" s="45">
        <v>0.19</v>
      </c>
      <c r="N1128" s="45">
        <v>1.52</v>
      </c>
      <c r="O1128" s="45">
        <v>1.41</v>
      </c>
      <c r="P1128" s="45">
        <v>1.19</v>
      </c>
      <c r="Q1128" s="45" t="s">
        <v>243</v>
      </c>
      <c r="R1128" s="45">
        <v>0.46</v>
      </c>
      <c r="S1128" s="45">
        <v>0.68</v>
      </c>
      <c r="T1128" s="45">
        <v>0.97</v>
      </c>
      <c r="U1128" s="45">
        <v>1.1399999999999999</v>
      </c>
      <c r="V1128" s="45">
        <v>1.68</v>
      </c>
      <c r="W1128" s="45">
        <v>0.01</v>
      </c>
      <c r="X1128" s="45">
        <v>0.17</v>
      </c>
      <c r="Y1128" s="45">
        <v>0.67</v>
      </c>
      <c r="Z1128" s="157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6"/>
    </row>
    <row r="1129" spans="1:65">
      <c r="B1129" s="31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BM1129" s="56"/>
    </row>
    <row r="1130" spans="1:65" ht="15">
      <c r="B1130" s="8" t="s">
        <v>662</v>
      </c>
      <c r="BM1130" s="28" t="s">
        <v>279</v>
      </c>
    </row>
    <row r="1131" spans="1:65" ht="15">
      <c r="A1131" s="25" t="s">
        <v>45</v>
      </c>
      <c r="B1131" s="18" t="s">
        <v>114</v>
      </c>
      <c r="C1131" s="15" t="s">
        <v>115</v>
      </c>
      <c r="D1131" s="16" t="s">
        <v>234</v>
      </c>
      <c r="E1131" s="17" t="s">
        <v>234</v>
      </c>
      <c r="F1131" s="17" t="s">
        <v>234</v>
      </c>
      <c r="G1131" s="17" t="s">
        <v>234</v>
      </c>
      <c r="H1131" s="17" t="s">
        <v>234</v>
      </c>
      <c r="I1131" s="157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1</v>
      </c>
    </row>
    <row r="1132" spans="1:65">
      <c r="A1132" s="30"/>
      <c r="B1132" s="19" t="s">
        <v>235</v>
      </c>
      <c r="C1132" s="9" t="s">
        <v>235</v>
      </c>
      <c r="D1132" s="154" t="s">
        <v>254</v>
      </c>
      <c r="E1132" s="156" t="s">
        <v>257</v>
      </c>
      <c r="F1132" s="156" t="s">
        <v>260</v>
      </c>
      <c r="G1132" s="156" t="s">
        <v>264</v>
      </c>
      <c r="H1132" s="156" t="s">
        <v>267</v>
      </c>
      <c r="I1132" s="157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 t="s">
        <v>3</v>
      </c>
    </row>
    <row r="1133" spans="1:65">
      <c r="A1133" s="30"/>
      <c r="B1133" s="19"/>
      <c r="C1133" s="9"/>
      <c r="D1133" s="10" t="s">
        <v>103</v>
      </c>
      <c r="E1133" s="11" t="s">
        <v>326</v>
      </c>
      <c r="F1133" s="11" t="s">
        <v>104</v>
      </c>
      <c r="G1133" s="11" t="s">
        <v>103</v>
      </c>
      <c r="H1133" s="11" t="s">
        <v>103</v>
      </c>
      <c r="I1133" s="157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0</v>
      </c>
    </row>
    <row r="1134" spans="1:65">
      <c r="A1134" s="30"/>
      <c r="B1134" s="19"/>
      <c r="C1134" s="9"/>
      <c r="D1134" s="26"/>
      <c r="E1134" s="26"/>
      <c r="F1134" s="26"/>
      <c r="G1134" s="26"/>
      <c r="H1134" s="26"/>
      <c r="I1134" s="157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0</v>
      </c>
    </row>
    <row r="1135" spans="1:65">
      <c r="A1135" s="30"/>
      <c r="B1135" s="18">
        <v>1</v>
      </c>
      <c r="C1135" s="14">
        <v>1</v>
      </c>
      <c r="D1135" s="231">
        <v>221</v>
      </c>
      <c r="E1135" s="231">
        <v>220.579903889549</v>
      </c>
      <c r="F1135" s="232">
        <v>179</v>
      </c>
      <c r="G1135" s="231">
        <v>207</v>
      </c>
      <c r="H1135" s="231">
        <v>215</v>
      </c>
      <c r="I1135" s="234"/>
      <c r="J1135" s="235"/>
      <c r="K1135" s="235"/>
      <c r="L1135" s="235"/>
      <c r="M1135" s="235"/>
      <c r="N1135" s="235"/>
      <c r="O1135" s="235"/>
      <c r="P1135" s="235"/>
      <c r="Q1135" s="235"/>
      <c r="R1135" s="235"/>
      <c r="S1135" s="235"/>
      <c r="T1135" s="235"/>
      <c r="U1135" s="235"/>
      <c r="V1135" s="235"/>
      <c r="W1135" s="235"/>
      <c r="X1135" s="235"/>
      <c r="Y1135" s="235"/>
      <c r="Z1135" s="235"/>
      <c r="AA1135" s="235"/>
      <c r="AB1135" s="235"/>
      <c r="AC1135" s="235"/>
      <c r="AD1135" s="235"/>
      <c r="AE1135" s="235"/>
      <c r="AF1135" s="235"/>
      <c r="AG1135" s="235"/>
      <c r="AH1135" s="235"/>
      <c r="AI1135" s="235"/>
      <c r="AJ1135" s="235"/>
      <c r="AK1135" s="235"/>
      <c r="AL1135" s="235"/>
      <c r="AM1135" s="235"/>
      <c r="AN1135" s="235"/>
      <c r="AO1135" s="235"/>
      <c r="AP1135" s="235"/>
      <c r="AQ1135" s="235"/>
      <c r="AR1135" s="235"/>
      <c r="AS1135" s="235"/>
      <c r="AT1135" s="235"/>
      <c r="AU1135" s="235"/>
      <c r="AV1135" s="235"/>
      <c r="AW1135" s="235"/>
      <c r="AX1135" s="235"/>
      <c r="AY1135" s="235"/>
      <c r="AZ1135" s="235"/>
      <c r="BA1135" s="235"/>
      <c r="BB1135" s="235"/>
      <c r="BC1135" s="235"/>
      <c r="BD1135" s="235"/>
      <c r="BE1135" s="235"/>
      <c r="BF1135" s="235"/>
      <c r="BG1135" s="235"/>
      <c r="BH1135" s="235"/>
      <c r="BI1135" s="235"/>
      <c r="BJ1135" s="235"/>
      <c r="BK1135" s="235"/>
      <c r="BL1135" s="235"/>
      <c r="BM1135" s="236">
        <v>1</v>
      </c>
    </row>
    <row r="1136" spans="1:65">
      <c r="A1136" s="30"/>
      <c r="B1136" s="19">
        <v>1</v>
      </c>
      <c r="C1136" s="9">
        <v>2</v>
      </c>
      <c r="D1136" s="237">
        <v>224</v>
      </c>
      <c r="E1136" s="237">
        <v>224.79354401018401</v>
      </c>
      <c r="F1136" s="238">
        <v>176</v>
      </c>
      <c r="G1136" s="237">
        <v>216</v>
      </c>
      <c r="H1136" s="237">
        <v>224</v>
      </c>
      <c r="I1136" s="234"/>
      <c r="J1136" s="235"/>
      <c r="K1136" s="235"/>
      <c r="L1136" s="235"/>
      <c r="M1136" s="235"/>
      <c r="N1136" s="235"/>
      <c r="O1136" s="235"/>
      <c r="P1136" s="235"/>
      <c r="Q1136" s="235"/>
      <c r="R1136" s="235"/>
      <c r="S1136" s="235"/>
      <c r="T1136" s="235"/>
      <c r="U1136" s="235"/>
      <c r="V1136" s="235"/>
      <c r="W1136" s="235"/>
      <c r="X1136" s="235"/>
      <c r="Y1136" s="235"/>
      <c r="Z1136" s="235"/>
      <c r="AA1136" s="235"/>
      <c r="AB1136" s="235"/>
      <c r="AC1136" s="235"/>
      <c r="AD1136" s="235"/>
      <c r="AE1136" s="235"/>
      <c r="AF1136" s="235"/>
      <c r="AG1136" s="235"/>
      <c r="AH1136" s="235"/>
      <c r="AI1136" s="235"/>
      <c r="AJ1136" s="235"/>
      <c r="AK1136" s="235"/>
      <c r="AL1136" s="235"/>
      <c r="AM1136" s="235"/>
      <c r="AN1136" s="235"/>
      <c r="AO1136" s="235"/>
      <c r="AP1136" s="235"/>
      <c r="AQ1136" s="235"/>
      <c r="AR1136" s="235"/>
      <c r="AS1136" s="235"/>
      <c r="AT1136" s="235"/>
      <c r="AU1136" s="235"/>
      <c r="AV1136" s="235"/>
      <c r="AW1136" s="235"/>
      <c r="AX1136" s="235"/>
      <c r="AY1136" s="235"/>
      <c r="AZ1136" s="235"/>
      <c r="BA1136" s="235"/>
      <c r="BB1136" s="235"/>
      <c r="BC1136" s="235"/>
      <c r="BD1136" s="235"/>
      <c r="BE1136" s="235"/>
      <c r="BF1136" s="235"/>
      <c r="BG1136" s="235"/>
      <c r="BH1136" s="235"/>
      <c r="BI1136" s="235"/>
      <c r="BJ1136" s="235"/>
      <c r="BK1136" s="235"/>
      <c r="BL1136" s="235"/>
      <c r="BM1136" s="236">
        <v>14</v>
      </c>
    </row>
    <row r="1137" spans="1:65">
      <c r="A1137" s="30"/>
      <c r="B1137" s="19">
        <v>1</v>
      </c>
      <c r="C1137" s="9">
        <v>3</v>
      </c>
      <c r="D1137" s="237">
        <v>222</v>
      </c>
      <c r="E1137" s="237">
        <v>226.287220641593</v>
      </c>
      <c r="F1137" s="238">
        <v>175.4</v>
      </c>
      <c r="G1137" s="237">
        <v>201</v>
      </c>
      <c r="H1137" s="237">
        <v>218</v>
      </c>
      <c r="I1137" s="234"/>
      <c r="J1137" s="235"/>
      <c r="K1137" s="235"/>
      <c r="L1137" s="235"/>
      <c r="M1137" s="235"/>
      <c r="N1137" s="235"/>
      <c r="O1137" s="235"/>
      <c r="P1137" s="235"/>
      <c r="Q1137" s="235"/>
      <c r="R1137" s="235"/>
      <c r="S1137" s="235"/>
      <c r="T1137" s="235"/>
      <c r="U1137" s="235"/>
      <c r="V1137" s="235"/>
      <c r="W1137" s="235"/>
      <c r="X1137" s="235"/>
      <c r="Y1137" s="235"/>
      <c r="Z1137" s="235"/>
      <c r="AA1137" s="235"/>
      <c r="AB1137" s="235"/>
      <c r="AC1137" s="235"/>
      <c r="AD1137" s="235"/>
      <c r="AE1137" s="235"/>
      <c r="AF1137" s="235"/>
      <c r="AG1137" s="235"/>
      <c r="AH1137" s="235"/>
      <c r="AI1137" s="235"/>
      <c r="AJ1137" s="235"/>
      <c r="AK1137" s="235"/>
      <c r="AL1137" s="235"/>
      <c r="AM1137" s="235"/>
      <c r="AN1137" s="235"/>
      <c r="AO1137" s="235"/>
      <c r="AP1137" s="235"/>
      <c r="AQ1137" s="235"/>
      <c r="AR1137" s="235"/>
      <c r="AS1137" s="235"/>
      <c r="AT1137" s="235"/>
      <c r="AU1137" s="235"/>
      <c r="AV1137" s="235"/>
      <c r="AW1137" s="235"/>
      <c r="AX1137" s="235"/>
      <c r="AY1137" s="235"/>
      <c r="AZ1137" s="235"/>
      <c r="BA1137" s="235"/>
      <c r="BB1137" s="235"/>
      <c r="BC1137" s="235"/>
      <c r="BD1137" s="235"/>
      <c r="BE1137" s="235"/>
      <c r="BF1137" s="235"/>
      <c r="BG1137" s="235"/>
      <c r="BH1137" s="235"/>
      <c r="BI1137" s="235"/>
      <c r="BJ1137" s="235"/>
      <c r="BK1137" s="235"/>
      <c r="BL1137" s="235"/>
      <c r="BM1137" s="236">
        <v>16</v>
      </c>
    </row>
    <row r="1138" spans="1:65">
      <c r="A1138" s="30"/>
      <c r="B1138" s="19">
        <v>1</v>
      </c>
      <c r="C1138" s="9">
        <v>4</v>
      </c>
      <c r="D1138" s="237">
        <v>226</v>
      </c>
      <c r="E1138" s="237">
        <v>228.11046839327199</v>
      </c>
      <c r="F1138" s="238">
        <v>181.1</v>
      </c>
      <c r="G1138" s="237">
        <v>207</v>
      </c>
      <c r="H1138" s="237">
        <v>214</v>
      </c>
      <c r="I1138" s="234"/>
      <c r="J1138" s="235"/>
      <c r="K1138" s="235"/>
      <c r="L1138" s="235"/>
      <c r="M1138" s="235"/>
      <c r="N1138" s="235"/>
      <c r="O1138" s="235"/>
      <c r="P1138" s="235"/>
      <c r="Q1138" s="235"/>
      <c r="R1138" s="235"/>
      <c r="S1138" s="235"/>
      <c r="T1138" s="235"/>
      <c r="U1138" s="235"/>
      <c r="V1138" s="235"/>
      <c r="W1138" s="235"/>
      <c r="X1138" s="235"/>
      <c r="Y1138" s="235"/>
      <c r="Z1138" s="235"/>
      <c r="AA1138" s="235"/>
      <c r="AB1138" s="235"/>
      <c r="AC1138" s="235"/>
      <c r="AD1138" s="235"/>
      <c r="AE1138" s="235"/>
      <c r="AF1138" s="235"/>
      <c r="AG1138" s="235"/>
      <c r="AH1138" s="235"/>
      <c r="AI1138" s="235"/>
      <c r="AJ1138" s="235"/>
      <c r="AK1138" s="235"/>
      <c r="AL1138" s="235"/>
      <c r="AM1138" s="235"/>
      <c r="AN1138" s="235"/>
      <c r="AO1138" s="235"/>
      <c r="AP1138" s="235"/>
      <c r="AQ1138" s="235"/>
      <c r="AR1138" s="235"/>
      <c r="AS1138" s="235"/>
      <c r="AT1138" s="235"/>
      <c r="AU1138" s="235"/>
      <c r="AV1138" s="235"/>
      <c r="AW1138" s="235"/>
      <c r="AX1138" s="235"/>
      <c r="AY1138" s="235"/>
      <c r="AZ1138" s="235"/>
      <c r="BA1138" s="235"/>
      <c r="BB1138" s="235"/>
      <c r="BC1138" s="235"/>
      <c r="BD1138" s="235"/>
      <c r="BE1138" s="235"/>
      <c r="BF1138" s="235"/>
      <c r="BG1138" s="235"/>
      <c r="BH1138" s="235"/>
      <c r="BI1138" s="235"/>
      <c r="BJ1138" s="235"/>
      <c r="BK1138" s="235"/>
      <c r="BL1138" s="235"/>
      <c r="BM1138" s="236">
        <v>217.03715425569001</v>
      </c>
    </row>
    <row r="1139" spans="1:65">
      <c r="A1139" s="30"/>
      <c r="B1139" s="19">
        <v>1</v>
      </c>
      <c r="C1139" s="9">
        <v>5</v>
      </c>
      <c r="D1139" s="237">
        <v>223</v>
      </c>
      <c r="E1139" s="237">
        <v>217.389569325944</v>
      </c>
      <c r="F1139" s="238">
        <v>174.8</v>
      </c>
      <c r="G1139" s="237">
        <v>205</v>
      </c>
      <c r="H1139" s="237">
        <v>215</v>
      </c>
      <c r="I1139" s="234"/>
      <c r="J1139" s="235"/>
      <c r="K1139" s="235"/>
      <c r="L1139" s="235"/>
      <c r="M1139" s="235"/>
      <c r="N1139" s="235"/>
      <c r="O1139" s="235"/>
      <c r="P1139" s="235"/>
      <c r="Q1139" s="235"/>
      <c r="R1139" s="235"/>
      <c r="S1139" s="235"/>
      <c r="T1139" s="235"/>
      <c r="U1139" s="235"/>
      <c r="V1139" s="235"/>
      <c r="W1139" s="235"/>
      <c r="X1139" s="235"/>
      <c r="Y1139" s="235"/>
      <c r="Z1139" s="235"/>
      <c r="AA1139" s="235"/>
      <c r="AB1139" s="235"/>
      <c r="AC1139" s="235"/>
      <c r="AD1139" s="235"/>
      <c r="AE1139" s="235"/>
      <c r="AF1139" s="235"/>
      <c r="AG1139" s="235"/>
      <c r="AH1139" s="235"/>
      <c r="AI1139" s="235"/>
      <c r="AJ1139" s="235"/>
      <c r="AK1139" s="235"/>
      <c r="AL1139" s="235"/>
      <c r="AM1139" s="235"/>
      <c r="AN1139" s="235"/>
      <c r="AO1139" s="235"/>
      <c r="AP1139" s="235"/>
      <c r="AQ1139" s="235"/>
      <c r="AR1139" s="235"/>
      <c r="AS1139" s="235"/>
      <c r="AT1139" s="235"/>
      <c r="AU1139" s="235"/>
      <c r="AV1139" s="235"/>
      <c r="AW1139" s="235"/>
      <c r="AX1139" s="235"/>
      <c r="AY1139" s="235"/>
      <c r="AZ1139" s="235"/>
      <c r="BA1139" s="235"/>
      <c r="BB1139" s="235"/>
      <c r="BC1139" s="235"/>
      <c r="BD1139" s="235"/>
      <c r="BE1139" s="235"/>
      <c r="BF1139" s="235"/>
      <c r="BG1139" s="235"/>
      <c r="BH1139" s="235"/>
      <c r="BI1139" s="235"/>
      <c r="BJ1139" s="235"/>
      <c r="BK1139" s="235"/>
      <c r="BL1139" s="235"/>
      <c r="BM1139" s="236">
        <v>20</v>
      </c>
    </row>
    <row r="1140" spans="1:65">
      <c r="A1140" s="30"/>
      <c r="B1140" s="19">
        <v>1</v>
      </c>
      <c r="C1140" s="9">
        <v>6</v>
      </c>
      <c r="D1140" s="237">
        <v>219</v>
      </c>
      <c r="E1140" s="237">
        <v>214.73099587602599</v>
      </c>
      <c r="F1140" s="238">
        <v>178.1</v>
      </c>
      <c r="G1140" s="237">
        <v>201</v>
      </c>
      <c r="H1140" s="237">
        <v>219</v>
      </c>
      <c r="I1140" s="234"/>
      <c r="J1140" s="235"/>
      <c r="K1140" s="235"/>
      <c r="L1140" s="235"/>
      <c r="M1140" s="235"/>
      <c r="N1140" s="235"/>
      <c r="O1140" s="235"/>
      <c r="P1140" s="235"/>
      <c r="Q1140" s="235"/>
      <c r="R1140" s="235"/>
      <c r="S1140" s="235"/>
      <c r="T1140" s="235"/>
      <c r="U1140" s="235"/>
      <c r="V1140" s="235"/>
      <c r="W1140" s="235"/>
      <c r="X1140" s="235"/>
      <c r="Y1140" s="235"/>
      <c r="Z1140" s="235"/>
      <c r="AA1140" s="235"/>
      <c r="AB1140" s="235"/>
      <c r="AC1140" s="235"/>
      <c r="AD1140" s="235"/>
      <c r="AE1140" s="235"/>
      <c r="AF1140" s="235"/>
      <c r="AG1140" s="235"/>
      <c r="AH1140" s="235"/>
      <c r="AI1140" s="235"/>
      <c r="AJ1140" s="235"/>
      <c r="AK1140" s="235"/>
      <c r="AL1140" s="235"/>
      <c r="AM1140" s="235"/>
      <c r="AN1140" s="235"/>
      <c r="AO1140" s="235"/>
      <c r="AP1140" s="235"/>
      <c r="AQ1140" s="235"/>
      <c r="AR1140" s="235"/>
      <c r="AS1140" s="235"/>
      <c r="AT1140" s="235"/>
      <c r="AU1140" s="235"/>
      <c r="AV1140" s="235"/>
      <c r="AW1140" s="235"/>
      <c r="AX1140" s="235"/>
      <c r="AY1140" s="235"/>
      <c r="AZ1140" s="235"/>
      <c r="BA1140" s="235"/>
      <c r="BB1140" s="235"/>
      <c r="BC1140" s="235"/>
      <c r="BD1140" s="235"/>
      <c r="BE1140" s="235"/>
      <c r="BF1140" s="235"/>
      <c r="BG1140" s="235"/>
      <c r="BH1140" s="235"/>
      <c r="BI1140" s="235"/>
      <c r="BJ1140" s="235"/>
      <c r="BK1140" s="235"/>
      <c r="BL1140" s="235"/>
      <c r="BM1140" s="240"/>
    </row>
    <row r="1141" spans="1:65">
      <c r="A1141" s="30"/>
      <c r="B1141" s="20" t="s">
        <v>238</v>
      </c>
      <c r="C1141" s="12"/>
      <c r="D1141" s="241">
        <v>222.5</v>
      </c>
      <c r="E1141" s="241">
        <v>221.98195035609464</v>
      </c>
      <c r="F1141" s="241">
        <v>177.39999999999998</v>
      </c>
      <c r="G1141" s="241">
        <v>206.16666666666666</v>
      </c>
      <c r="H1141" s="241">
        <v>217.5</v>
      </c>
      <c r="I1141" s="234"/>
      <c r="J1141" s="235"/>
      <c r="K1141" s="235"/>
      <c r="L1141" s="235"/>
      <c r="M1141" s="235"/>
      <c r="N1141" s="235"/>
      <c r="O1141" s="235"/>
      <c r="P1141" s="235"/>
      <c r="Q1141" s="235"/>
      <c r="R1141" s="235"/>
      <c r="S1141" s="235"/>
      <c r="T1141" s="235"/>
      <c r="U1141" s="235"/>
      <c r="V1141" s="235"/>
      <c r="W1141" s="235"/>
      <c r="X1141" s="235"/>
      <c r="Y1141" s="235"/>
      <c r="Z1141" s="235"/>
      <c r="AA1141" s="235"/>
      <c r="AB1141" s="235"/>
      <c r="AC1141" s="235"/>
      <c r="AD1141" s="235"/>
      <c r="AE1141" s="235"/>
      <c r="AF1141" s="235"/>
      <c r="AG1141" s="235"/>
      <c r="AH1141" s="235"/>
      <c r="AI1141" s="235"/>
      <c r="AJ1141" s="235"/>
      <c r="AK1141" s="235"/>
      <c r="AL1141" s="235"/>
      <c r="AM1141" s="235"/>
      <c r="AN1141" s="235"/>
      <c r="AO1141" s="235"/>
      <c r="AP1141" s="235"/>
      <c r="AQ1141" s="235"/>
      <c r="AR1141" s="235"/>
      <c r="AS1141" s="235"/>
      <c r="AT1141" s="235"/>
      <c r="AU1141" s="235"/>
      <c r="AV1141" s="235"/>
      <c r="AW1141" s="235"/>
      <c r="AX1141" s="235"/>
      <c r="AY1141" s="235"/>
      <c r="AZ1141" s="235"/>
      <c r="BA1141" s="235"/>
      <c r="BB1141" s="235"/>
      <c r="BC1141" s="235"/>
      <c r="BD1141" s="235"/>
      <c r="BE1141" s="235"/>
      <c r="BF1141" s="235"/>
      <c r="BG1141" s="235"/>
      <c r="BH1141" s="235"/>
      <c r="BI1141" s="235"/>
      <c r="BJ1141" s="235"/>
      <c r="BK1141" s="235"/>
      <c r="BL1141" s="235"/>
      <c r="BM1141" s="240"/>
    </row>
    <row r="1142" spans="1:65">
      <c r="A1142" s="30"/>
      <c r="B1142" s="3" t="s">
        <v>239</v>
      </c>
      <c r="C1142" s="29"/>
      <c r="D1142" s="237">
        <v>222.5</v>
      </c>
      <c r="E1142" s="237">
        <v>222.68672394986652</v>
      </c>
      <c r="F1142" s="237">
        <v>177.05</v>
      </c>
      <c r="G1142" s="237">
        <v>206</v>
      </c>
      <c r="H1142" s="237">
        <v>216.5</v>
      </c>
      <c r="I1142" s="234"/>
      <c r="J1142" s="235"/>
      <c r="K1142" s="235"/>
      <c r="L1142" s="235"/>
      <c r="M1142" s="235"/>
      <c r="N1142" s="235"/>
      <c r="O1142" s="235"/>
      <c r="P1142" s="235"/>
      <c r="Q1142" s="235"/>
      <c r="R1142" s="235"/>
      <c r="S1142" s="235"/>
      <c r="T1142" s="235"/>
      <c r="U1142" s="235"/>
      <c r="V1142" s="235"/>
      <c r="W1142" s="235"/>
      <c r="X1142" s="235"/>
      <c r="Y1142" s="235"/>
      <c r="Z1142" s="235"/>
      <c r="AA1142" s="235"/>
      <c r="AB1142" s="235"/>
      <c r="AC1142" s="235"/>
      <c r="AD1142" s="235"/>
      <c r="AE1142" s="235"/>
      <c r="AF1142" s="235"/>
      <c r="AG1142" s="235"/>
      <c r="AH1142" s="235"/>
      <c r="AI1142" s="235"/>
      <c r="AJ1142" s="235"/>
      <c r="AK1142" s="235"/>
      <c r="AL1142" s="235"/>
      <c r="AM1142" s="235"/>
      <c r="AN1142" s="235"/>
      <c r="AO1142" s="235"/>
      <c r="AP1142" s="235"/>
      <c r="AQ1142" s="235"/>
      <c r="AR1142" s="235"/>
      <c r="AS1142" s="235"/>
      <c r="AT1142" s="235"/>
      <c r="AU1142" s="235"/>
      <c r="AV1142" s="235"/>
      <c r="AW1142" s="235"/>
      <c r="AX1142" s="235"/>
      <c r="AY1142" s="235"/>
      <c r="AZ1142" s="235"/>
      <c r="BA1142" s="235"/>
      <c r="BB1142" s="235"/>
      <c r="BC1142" s="235"/>
      <c r="BD1142" s="235"/>
      <c r="BE1142" s="235"/>
      <c r="BF1142" s="235"/>
      <c r="BG1142" s="235"/>
      <c r="BH1142" s="235"/>
      <c r="BI1142" s="235"/>
      <c r="BJ1142" s="235"/>
      <c r="BK1142" s="235"/>
      <c r="BL1142" s="235"/>
      <c r="BM1142" s="240"/>
    </row>
    <row r="1143" spans="1:65">
      <c r="A1143" s="30"/>
      <c r="B1143" s="3" t="s">
        <v>240</v>
      </c>
      <c r="C1143" s="29"/>
      <c r="D1143" s="237">
        <v>2.4289915602982237</v>
      </c>
      <c r="E1143" s="237">
        <v>5.2845280419614964</v>
      </c>
      <c r="F1143" s="237">
        <v>2.427344227751798</v>
      </c>
      <c r="G1143" s="237">
        <v>5.5287129303904594</v>
      </c>
      <c r="H1143" s="237">
        <v>3.7282703764614498</v>
      </c>
      <c r="I1143" s="234"/>
      <c r="J1143" s="235"/>
      <c r="K1143" s="235"/>
      <c r="L1143" s="235"/>
      <c r="M1143" s="235"/>
      <c r="N1143" s="235"/>
      <c r="O1143" s="235"/>
      <c r="P1143" s="235"/>
      <c r="Q1143" s="235"/>
      <c r="R1143" s="235"/>
      <c r="S1143" s="235"/>
      <c r="T1143" s="235"/>
      <c r="U1143" s="235"/>
      <c r="V1143" s="235"/>
      <c r="W1143" s="235"/>
      <c r="X1143" s="235"/>
      <c r="Y1143" s="235"/>
      <c r="Z1143" s="235"/>
      <c r="AA1143" s="235"/>
      <c r="AB1143" s="235"/>
      <c r="AC1143" s="235"/>
      <c r="AD1143" s="235"/>
      <c r="AE1143" s="235"/>
      <c r="AF1143" s="235"/>
      <c r="AG1143" s="235"/>
      <c r="AH1143" s="235"/>
      <c r="AI1143" s="235"/>
      <c r="AJ1143" s="235"/>
      <c r="AK1143" s="235"/>
      <c r="AL1143" s="235"/>
      <c r="AM1143" s="235"/>
      <c r="AN1143" s="235"/>
      <c r="AO1143" s="235"/>
      <c r="AP1143" s="235"/>
      <c r="AQ1143" s="235"/>
      <c r="AR1143" s="235"/>
      <c r="AS1143" s="235"/>
      <c r="AT1143" s="235"/>
      <c r="AU1143" s="235"/>
      <c r="AV1143" s="235"/>
      <c r="AW1143" s="235"/>
      <c r="AX1143" s="235"/>
      <c r="AY1143" s="235"/>
      <c r="AZ1143" s="235"/>
      <c r="BA1143" s="235"/>
      <c r="BB1143" s="235"/>
      <c r="BC1143" s="235"/>
      <c r="BD1143" s="235"/>
      <c r="BE1143" s="235"/>
      <c r="BF1143" s="235"/>
      <c r="BG1143" s="235"/>
      <c r="BH1143" s="235"/>
      <c r="BI1143" s="235"/>
      <c r="BJ1143" s="235"/>
      <c r="BK1143" s="235"/>
      <c r="BL1143" s="235"/>
      <c r="BM1143" s="240"/>
    </row>
    <row r="1144" spans="1:65">
      <c r="A1144" s="30"/>
      <c r="B1144" s="3" t="s">
        <v>87</v>
      </c>
      <c r="C1144" s="29"/>
      <c r="D1144" s="13">
        <v>1.0916816001340332E-2</v>
      </c>
      <c r="E1144" s="13">
        <v>2.3806115918363031E-2</v>
      </c>
      <c r="F1144" s="13">
        <v>1.3682887416864704E-2</v>
      </c>
      <c r="G1144" s="13">
        <v>2.6816715911352269E-2</v>
      </c>
      <c r="H1144" s="13">
        <v>1.7141472995225056E-2</v>
      </c>
      <c r="I1144" s="157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6"/>
    </row>
    <row r="1145" spans="1:65">
      <c r="A1145" s="30"/>
      <c r="B1145" s="3" t="s">
        <v>241</v>
      </c>
      <c r="C1145" s="29"/>
      <c r="D1145" s="13">
        <v>2.5170094784205732E-2</v>
      </c>
      <c r="E1145" s="13">
        <v>2.278317791883322E-2</v>
      </c>
      <c r="F1145" s="13">
        <v>-0.18262842779901989</v>
      </c>
      <c r="G1145" s="13">
        <v>-5.0085837267369038E-2</v>
      </c>
      <c r="H1145" s="13">
        <v>2.1325645643359703E-3</v>
      </c>
      <c r="I1145" s="157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6"/>
    </row>
    <row r="1146" spans="1:65">
      <c r="A1146" s="30"/>
      <c r="B1146" s="46" t="s">
        <v>242</v>
      </c>
      <c r="C1146" s="47"/>
      <c r="D1146" s="45">
        <v>0.67</v>
      </c>
      <c r="E1146" s="45">
        <v>0.6</v>
      </c>
      <c r="F1146" s="45">
        <v>5.41</v>
      </c>
      <c r="G1146" s="45">
        <v>1.53</v>
      </c>
      <c r="H1146" s="45">
        <v>0</v>
      </c>
      <c r="I1146" s="157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6"/>
    </row>
    <row r="1147" spans="1:65">
      <c r="B1147" s="31"/>
      <c r="C1147" s="20"/>
      <c r="D1147" s="20"/>
      <c r="E1147" s="20"/>
      <c r="F1147" s="20"/>
      <c r="G1147" s="20"/>
      <c r="H1147" s="20"/>
      <c r="BM1147" s="56"/>
    </row>
    <row r="1148" spans="1:65">
      <c r="BM1148" s="56"/>
    </row>
    <row r="1149" spans="1:65">
      <c r="BM1149" s="56"/>
    </row>
    <row r="1150" spans="1:65">
      <c r="BM1150" s="56"/>
    </row>
    <row r="1151" spans="1:65">
      <c r="BM1151" s="56"/>
    </row>
    <row r="1152" spans="1:65">
      <c r="BM1152" s="56"/>
    </row>
    <row r="1153" spans="65:65">
      <c r="BM1153" s="56"/>
    </row>
    <row r="1154" spans="65:65">
      <c r="BM1154" s="56"/>
    </row>
    <row r="1155" spans="65:65">
      <c r="BM1155" s="56"/>
    </row>
    <row r="1156" spans="65:65">
      <c r="BM1156" s="56"/>
    </row>
    <row r="1157" spans="65:65">
      <c r="BM1157" s="56"/>
    </row>
    <row r="1158" spans="65:65">
      <c r="BM1158" s="56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  <row r="1164" spans="65:65">
      <c r="BM1164" s="56"/>
    </row>
    <row r="1165" spans="65:65">
      <c r="BM1165" s="56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7"/>
    </row>
    <row r="1197" spans="65:65">
      <c r="BM1197" s="58"/>
    </row>
    <row r="1198" spans="65:65">
      <c r="BM1198" s="58"/>
    </row>
    <row r="1199" spans="65:65">
      <c r="BM1199" s="58"/>
    </row>
    <row r="1200" spans="65:65">
      <c r="BM1200" s="58"/>
    </row>
    <row r="1201" spans="65:65">
      <c r="BM1201" s="58"/>
    </row>
    <row r="1202" spans="65:65">
      <c r="BM1202" s="58"/>
    </row>
    <row r="1203" spans="65:65">
      <c r="BM1203" s="58"/>
    </row>
    <row r="1204" spans="65:65">
      <c r="BM1204" s="58"/>
    </row>
    <row r="1205" spans="65:65">
      <c r="BM1205" s="58"/>
    </row>
    <row r="1206" spans="65:65">
      <c r="BM1206" s="58"/>
    </row>
    <row r="1207" spans="65:65">
      <c r="BM1207" s="58"/>
    </row>
    <row r="1208" spans="65:65">
      <c r="BM1208" s="58"/>
    </row>
    <row r="1209" spans="65:65">
      <c r="BM1209" s="58"/>
    </row>
    <row r="1210" spans="65:65">
      <c r="BM1210" s="58"/>
    </row>
    <row r="1211" spans="65:65">
      <c r="BM1211" s="58"/>
    </row>
    <row r="1212" spans="65:65">
      <c r="BM1212" s="58"/>
    </row>
    <row r="1213" spans="65:65">
      <c r="BM1213" s="58"/>
    </row>
    <row r="1214" spans="65:65">
      <c r="BM1214" s="58"/>
    </row>
    <row r="1215" spans="65:65">
      <c r="BM1215" s="58"/>
    </row>
    <row r="1216" spans="65:65">
      <c r="BM1216" s="58"/>
    </row>
    <row r="1217" spans="65:65">
      <c r="BM1217" s="58"/>
    </row>
    <row r="1218" spans="65:65">
      <c r="BM1218" s="58"/>
    </row>
    <row r="1219" spans="65:65">
      <c r="BM1219" s="58"/>
    </row>
    <row r="1220" spans="65:65">
      <c r="BM1220" s="58"/>
    </row>
    <row r="1221" spans="65:65">
      <c r="BM1221" s="58"/>
    </row>
    <row r="1222" spans="65:65">
      <c r="BM1222" s="58"/>
    </row>
    <row r="1223" spans="65:65">
      <c r="BM1223" s="58"/>
    </row>
    <row r="1224" spans="65:65">
      <c r="BM1224" s="58"/>
    </row>
    <row r="1225" spans="65:65">
      <c r="BM1225" s="58"/>
    </row>
    <row r="1226" spans="65:65">
      <c r="BM1226" s="58"/>
    </row>
    <row r="1227" spans="65:65">
      <c r="BM1227" s="58"/>
    </row>
    <row r="1228" spans="65:65">
      <c r="BM1228" s="58"/>
    </row>
    <row r="1229" spans="65:65">
      <c r="BM1229" s="58"/>
    </row>
    <row r="1230" spans="65:65">
      <c r="BM1230" s="58"/>
    </row>
  </sheetData>
  <dataConsolidate/>
  <conditionalFormatting sqref="B6:G11 B24:Y29 B42:W47 B60:I65 B78:Q83 B96:M101 B114:K119 B133:W138 B152:M157 B170:J175 B188:X193 B206:T211 B224:K229 B243:Y248 B261:K266 B280:K285 B299:J304 B317:Z322 B335:M340 B353:K358 B372:J377 B390:H395 B408:D413 B426:K431 B444:J449 B462:X467 B480:N485 B499:Q504 B518:I523 B536:Y541 B554:Y559 B572:P577 B591:D596 B609:K614 B627:K632 B645:Y650 B663:N668 B681:Z686 B699:K704 B717:K722 B735:F740 B753:T758 B771:M776 B789:N794 B807:F812 B825:S830 B843:K848 B862:P867 B880:Q885 B898:J903 B916:K921 B934:F939 B952:M957 B970:X975 B988:J993 B1006:J1011 B1024:L1029 B1043:P1048 B1062:N1067 B1080:O1085 B1099:K1104 B1117:Y1122 B1135:H1140">
    <cfRule type="expression" dxfId="22" priority="189">
      <formula>AND($B6&lt;&gt;$B5,NOT(ISBLANK(INDIRECT(Anlyt_LabRefThisCol))))</formula>
    </cfRule>
  </conditionalFormatting>
  <conditionalFormatting sqref="C2:G17 C20:Y35 C38:W53 C56:I71 C74:Q89 C92:M107 C110:K125 C129:W144 C148:M163 C166:J181 C184:X199 C202:T217 C220:K235 C239:Y254 C257:K272 C276:K291 C295:J310 C313:Z328 C331:M346 C349:K364 C368:J383 C386:H401 C404:D419 C422:K437 C440:J455 C458:X473 C476:N491 C495:Q510 C514:I529 C532:Y547 C550:Y565 C568:P583 C587:D602 C605:K620 C623:K638 C641:Y656 C659:N674 C677:Z692 C695:K710 C713:K728 C731:F746 C749:T764 C767:M782 C785:N800 C803:F818 C821:S836 C839:K854 C858:P873 C876:Q891 C894:J909 C912:K927 C930:F945 C948:M963 C966:X981 C984:J999 C1002:J1017 C1020:L1035 C1039:P1054 C1058:N1073 C1076:O1091 C1095:K1110 C1113:Y1128 C1131:H1146">
    <cfRule type="expression" dxfId="21" priority="187" stopIfTrue="1">
      <formula>AND(ISBLANK(INDIRECT(Anlyt_LabRefLastCol)),ISBLANK(INDIRECT(Anlyt_LabRefThisCol)))</formula>
    </cfRule>
    <cfRule type="expression" dxfId="20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2FDDE-0F28-409F-9ADE-8989936681DA}">
  <sheetPr codeName="Sheet16"/>
  <dimension ref="A1:BN119"/>
  <sheetViews>
    <sheetView zoomScale="60" zoomScaleNormal="6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663</v>
      </c>
      <c r="BM1" s="28" t="s">
        <v>279</v>
      </c>
    </row>
    <row r="2" spans="1:66" ht="15">
      <c r="A2" s="25" t="s">
        <v>113</v>
      </c>
      <c r="B2" s="18" t="s">
        <v>114</v>
      </c>
      <c r="C2" s="15" t="s">
        <v>115</v>
      </c>
      <c r="D2" s="16" t="s">
        <v>234</v>
      </c>
      <c r="E2" s="17" t="s">
        <v>234</v>
      </c>
      <c r="F2" s="17" t="s">
        <v>234</v>
      </c>
      <c r="G2" s="15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4" t="s">
        <v>256</v>
      </c>
      <c r="E3" s="156" t="s">
        <v>264</v>
      </c>
      <c r="F3" s="156" t="s">
        <v>339</v>
      </c>
      <c r="G3" s="15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102</v>
      </c>
      <c r="E4" s="11" t="s">
        <v>102</v>
      </c>
      <c r="F4" s="11" t="s">
        <v>102</v>
      </c>
      <c r="G4" s="15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15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9">
        <v>0.33</v>
      </c>
      <c r="E6" s="219">
        <v>0.27</v>
      </c>
      <c r="F6" s="219">
        <v>0.22999999999999998</v>
      </c>
      <c r="G6" s="221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3">
        <v>1</v>
      </c>
    </row>
    <row r="7" spans="1:66">
      <c r="A7" s="30"/>
      <c r="B7" s="19">
        <v>1</v>
      </c>
      <c r="C7" s="9">
        <v>2</v>
      </c>
      <c r="D7" s="23">
        <v>0.32</v>
      </c>
      <c r="E7" s="23">
        <v>0.27</v>
      </c>
      <c r="F7" s="23">
        <v>0.22999999999999998</v>
      </c>
      <c r="G7" s="221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3">
        <v>17</v>
      </c>
    </row>
    <row r="8" spans="1:66">
      <c r="A8" s="30"/>
      <c r="B8" s="19">
        <v>1</v>
      </c>
      <c r="C8" s="9">
        <v>3</v>
      </c>
      <c r="D8" s="23">
        <v>0.32</v>
      </c>
      <c r="E8" s="23">
        <v>0.27</v>
      </c>
      <c r="F8" s="23"/>
      <c r="G8" s="221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3">
        <v>16</v>
      </c>
    </row>
    <row r="9" spans="1:66">
      <c r="A9" s="30"/>
      <c r="B9" s="19">
        <v>1</v>
      </c>
      <c r="C9" s="9">
        <v>4</v>
      </c>
      <c r="D9" s="23">
        <v>0.34</v>
      </c>
      <c r="E9" s="23">
        <v>0.27</v>
      </c>
      <c r="F9" s="23"/>
      <c r="G9" s="221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3">
        <v>0.276666666666667</v>
      </c>
      <c r="BN9" s="28"/>
    </row>
    <row r="10" spans="1:66">
      <c r="A10" s="30"/>
      <c r="B10" s="19">
        <v>1</v>
      </c>
      <c r="C10" s="9">
        <v>5</v>
      </c>
      <c r="D10" s="23">
        <v>0.32</v>
      </c>
      <c r="E10" s="23">
        <v>0.27</v>
      </c>
      <c r="F10" s="23"/>
      <c r="G10" s="221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3">
        <v>23</v>
      </c>
    </row>
    <row r="11" spans="1:66">
      <c r="A11" s="30"/>
      <c r="B11" s="19">
        <v>1</v>
      </c>
      <c r="C11" s="9">
        <v>6</v>
      </c>
      <c r="D11" s="23">
        <v>0.35</v>
      </c>
      <c r="E11" s="23">
        <v>0.27</v>
      </c>
      <c r="F11" s="23"/>
      <c r="G11" s="221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57"/>
    </row>
    <row r="12" spans="1:66">
      <c r="A12" s="30"/>
      <c r="B12" s="20" t="s">
        <v>238</v>
      </c>
      <c r="C12" s="12"/>
      <c r="D12" s="226">
        <v>0.33</v>
      </c>
      <c r="E12" s="226">
        <v>0.27</v>
      </c>
      <c r="F12" s="226">
        <v>0.22999999999999998</v>
      </c>
      <c r="G12" s="221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57"/>
    </row>
    <row r="13" spans="1:66">
      <c r="A13" s="30"/>
      <c r="B13" s="3" t="s">
        <v>239</v>
      </c>
      <c r="C13" s="29"/>
      <c r="D13" s="23">
        <v>0.32500000000000001</v>
      </c>
      <c r="E13" s="23">
        <v>0.27</v>
      </c>
      <c r="F13" s="23">
        <v>0.22999999999999998</v>
      </c>
      <c r="G13" s="221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57"/>
    </row>
    <row r="14" spans="1:66">
      <c r="A14" s="30"/>
      <c r="B14" s="3" t="s">
        <v>240</v>
      </c>
      <c r="C14" s="29"/>
      <c r="D14" s="23">
        <v>1.2649110640673511E-2</v>
      </c>
      <c r="E14" s="23">
        <v>0</v>
      </c>
      <c r="F14" s="23">
        <v>0</v>
      </c>
      <c r="G14" s="221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57"/>
    </row>
    <row r="15" spans="1:66">
      <c r="A15" s="30"/>
      <c r="B15" s="3" t="s">
        <v>87</v>
      </c>
      <c r="C15" s="29"/>
      <c r="D15" s="13">
        <v>3.8330638305071239E-2</v>
      </c>
      <c r="E15" s="13">
        <v>0</v>
      </c>
      <c r="F15" s="13">
        <v>0</v>
      </c>
      <c r="G15" s="15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241</v>
      </c>
      <c r="C16" s="29"/>
      <c r="D16" s="13">
        <v>0.19277108433734802</v>
      </c>
      <c r="E16" s="13">
        <v>-2.4096385542169751E-2</v>
      </c>
      <c r="F16" s="13">
        <v>-0.16867469879518182</v>
      </c>
      <c r="G16" s="15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242</v>
      </c>
      <c r="C17" s="47"/>
      <c r="D17" s="45">
        <v>1.01</v>
      </c>
      <c r="E17" s="45">
        <v>0</v>
      </c>
      <c r="F17" s="45">
        <v>0.67</v>
      </c>
      <c r="G17" s="15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F18" s="20"/>
      <c r="BM18" s="56"/>
    </row>
    <row r="19" spans="1:65" ht="15">
      <c r="B19" s="8" t="s">
        <v>664</v>
      </c>
      <c r="BM19" s="28" t="s">
        <v>67</v>
      </c>
    </row>
    <row r="20" spans="1:65" ht="15">
      <c r="A20" s="25" t="s">
        <v>60</v>
      </c>
      <c r="B20" s="18" t="s">
        <v>114</v>
      </c>
      <c r="C20" s="15" t="s">
        <v>115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7" t="s">
        <v>234</v>
      </c>
      <c r="AA20" s="17" t="s">
        <v>234</v>
      </c>
      <c r="AB20" s="17" t="s">
        <v>234</v>
      </c>
      <c r="AC20" s="17" t="s">
        <v>234</v>
      </c>
      <c r="AD20" s="17" t="s">
        <v>234</v>
      </c>
      <c r="AE20" s="157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4" t="s">
        <v>245</v>
      </c>
      <c r="E21" s="156" t="s">
        <v>246</v>
      </c>
      <c r="F21" s="156" t="s">
        <v>247</v>
      </c>
      <c r="G21" s="156" t="s">
        <v>248</v>
      </c>
      <c r="H21" s="156" t="s">
        <v>249</v>
      </c>
      <c r="I21" s="156" t="s">
        <v>250</v>
      </c>
      <c r="J21" s="156" t="s">
        <v>251</v>
      </c>
      <c r="K21" s="156" t="s">
        <v>252</v>
      </c>
      <c r="L21" s="156" t="s">
        <v>253</v>
      </c>
      <c r="M21" s="156" t="s">
        <v>254</v>
      </c>
      <c r="N21" s="156" t="s">
        <v>255</v>
      </c>
      <c r="O21" s="156" t="s">
        <v>256</v>
      </c>
      <c r="P21" s="156" t="s">
        <v>257</v>
      </c>
      <c r="Q21" s="156" t="s">
        <v>258</v>
      </c>
      <c r="R21" s="156" t="s">
        <v>259</v>
      </c>
      <c r="S21" s="156" t="s">
        <v>260</v>
      </c>
      <c r="T21" s="156" t="s">
        <v>261</v>
      </c>
      <c r="U21" s="156" t="s">
        <v>262</v>
      </c>
      <c r="V21" s="156" t="s">
        <v>263</v>
      </c>
      <c r="W21" s="156" t="s">
        <v>264</v>
      </c>
      <c r="X21" s="156" t="s">
        <v>265</v>
      </c>
      <c r="Y21" s="156" t="s">
        <v>267</v>
      </c>
      <c r="Z21" s="156" t="s">
        <v>268</v>
      </c>
      <c r="AA21" s="156" t="s">
        <v>269</v>
      </c>
      <c r="AB21" s="156" t="s">
        <v>270</v>
      </c>
      <c r="AC21" s="156" t="s">
        <v>271</v>
      </c>
      <c r="AD21" s="156" t="s">
        <v>339</v>
      </c>
      <c r="AE21" s="157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1" t="s">
        <v>102</v>
      </c>
      <c r="Z22" s="11" t="s">
        <v>102</v>
      </c>
      <c r="AA22" s="11" t="s">
        <v>102</v>
      </c>
      <c r="AB22" s="11" t="s">
        <v>102</v>
      </c>
      <c r="AC22" s="11" t="s">
        <v>102</v>
      </c>
      <c r="AD22" s="11" t="s">
        <v>102</v>
      </c>
      <c r="AE22" s="157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157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">
        <v>3.66</v>
      </c>
      <c r="E24" s="21">
        <v>3.7599999999999993</v>
      </c>
      <c r="F24" s="21">
        <v>3.75</v>
      </c>
      <c r="G24" s="21">
        <v>3.62</v>
      </c>
      <c r="H24" s="21">
        <v>3.75</v>
      </c>
      <c r="I24" s="21">
        <v>3.6000000000000005</v>
      </c>
      <c r="J24" s="21">
        <v>3.4099999999999997</v>
      </c>
      <c r="K24" s="21">
        <v>3.8</v>
      </c>
      <c r="L24" s="21">
        <v>3.82</v>
      </c>
      <c r="M24" s="21">
        <v>3.72</v>
      </c>
      <c r="N24" s="21">
        <v>3.7699999999999996</v>
      </c>
      <c r="O24" s="21">
        <v>3.65</v>
      </c>
      <c r="P24" s="21">
        <v>3.62</v>
      </c>
      <c r="Q24" s="21">
        <v>3.7800000000000002</v>
      </c>
      <c r="R24" s="21">
        <v>3.58088965</v>
      </c>
      <c r="S24" s="21">
        <v>3.44</v>
      </c>
      <c r="T24" s="21">
        <v>3.6900000000000004</v>
      </c>
      <c r="U24" s="21">
        <v>3.54</v>
      </c>
      <c r="V24" s="21">
        <v>3.44</v>
      </c>
      <c r="W24" s="21">
        <v>3.8</v>
      </c>
      <c r="X24" s="21">
        <v>3.62</v>
      </c>
      <c r="Y24" s="21">
        <v>3.6110000000000002</v>
      </c>
      <c r="Z24" s="21">
        <v>3.46</v>
      </c>
      <c r="AA24" s="21">
        <v>3.53</v>
      </c>
      <c r="AB24" s="21">
        <v>3.71</v>
      </c>
      <c r="AC24" s="21">
        <v>3.6900000000000004</v>
      </c>
      <c r="AD24" s="21">
        <v>3.49</v>
      </c>
      <c r="AE24" s="157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3.62</v>
      </c>
      <c r="E25" s="11">
        <v>3.82</v>
      </c>
      <c r="F25" s="11">
        <v>3.71</v>
      </c>
      <c r="G25" s="11">
        <v>3.6799999999999997</v>
      </c>
      <c r="H25" s="11">
        <v>3.74</v>
      </c>
      <c r="I25" s="11">
        <v>3.62</v>
      </c>
      <c r="J25" s="11">
        <v>3.52</v>
      </c>
      <c r="K25" s="11">
        <v>3.7699999999999996</v>
      </c>
      <c r="L25" s="11">
        <v>3.7599999999999993</v>
      </c>
      <c r="M25" s="11">
        <v>3.71</v>
      </c>
      <c r="N25" s="11">
        <v>3.7599999999999993</v>
      </c>
      <c r="O25" s="11">
        <v>3.63</v>
      </c>
      <c r="P25" s="11">
        <v>3.6000000000000005</v>
      </c>
      <c r="Q25" s="11">
        <v>3.75</v>
      </c>
      <c r="R25" s="11">
        <v>3.4853749999999994</v>
      </c>
      <c r="S25" s="11">
        <v>3.54</v>
      </c>
      <c r="T25" s="11">
        <v>3.6699999999999995</v>
      </c>
      <c r="U25" s="11">
        <v>3.55</v>
      </c>
      <c r="V25" s="11">
        <v>3.45</v>
      </c>
      <c r="W25" s="11">
        <v>3.71</v>
      </c>
      <c r="X25" s="11">
        <v>3.64</v>
      </c>
      <c r="Y25" s="11">
        <v>3.6159999999999997</v>
      </c>
      <c r="Z25" s="11">
        <v>3.4300000000000006</v>
      </c>
      <c r="AA25" s="11">
        <v>3.44</v>
      </c>
      <c r="AB25" s="11">
        <v>3.6900000000000004</v>
      </c>
      <c r="AC25" s="11">
        <v>3.6699999999999995</v>
      </c>
      <c r="AD25" s="11">
        <v>3.6000000000000005</v>
      </c>
      <c r="AE25" s="157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26</v>
      </c>
    </row>
    <row r="26" spans="1:65">
      <c r="A26" s="30"/>
      <c r="B26" s="19">
        <v>1</v>
      </c>
      <c r="C26" s="9">
        <v>3</v>
      </c>
      <c r="D26" s="11">
        <v>3.63</v>
      </c>
      <c r="E26" s="11">
        <v>3.71</v>
      </c>
      <c r="F26" s="11">
        <v>3.63</v>
      </c>
      <c r="G26" s="11">
        <v>3.66</v>
      </c>
      <c r="H26" s="11">
        <v>3.81</v>
      </c>
      <c r="I26" s="11">
        <v>3.71</v>
      </c>
      <c r="J26" s="11">
        <v>3.63</v>
      </c>
      <c r="K26" s="159">
        <v>3.61</v>
      </c>
      <c r="L26" s="11">
        <v>3.8</v>
      </c>
      <c r="M26" s="11">
        <v>3.6900000000000004</v>
      </c>
      <c r="N26" s="11">
        <v>3.85</v>
      </c>
      <c r="O26" s="11">
        <v>3.63</v>
      </c>
      <c r="P26" s="11">
        <v>3.6000000000000005</v>
      </c>
      <c r="Q26" s="11">
        <v>3.7900000000000005</v>
      </c>
      <c r="R26" s="11">
        <v>3.5710126250000003</v>
      </c>
      <c r="S26" s="11">
        <v>3.58</v>
      </c>
      <c r="T26" s="11">
        <v>3.6900000000000004</v>
      </c>
      <c r="U26" s="11">
        <v>3.56</v>
      </c>
      <c r="V26" s="11">
        <v>3.4300000000000006</v>
      </c>
      <c r="W26" s="11">
        <v>3.72</v>
      </c>
      <c r="X26" s="11">
        <v>3.6000000000000005</v>
      </c>
      <c r="Y26" s="11">
        <v>3.6019999999999994</v>
      </c>
      <c r="Z26" s="11">
        <v>3.4000000000000004</v>
      </c>
      <c r="AA26" s="11">
        <v>3.38</v>
      </c>
      <c r="AB26" s="11">
        <v>3.7000000000000006</v>
      </c>
      <c r="AC26" s="11">
        <v>3.6699999999999995</v>
      </c>
      <c r="AD26" s="11"/>
      <c r="AE26" s="157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3.64</v>
      </c>
      <c r="E27" s="11">
        <v>3.71</v>
      </c>
      <c r="F27" s="11">
        <v>3.6699999999999995</v>
      </c>
      <c r="G27" s="11">
        <v>3.74</v>
      </c>
      <c r="H27" s="11">
        <v>3.73</v>
      </c>
      <c r="I27" s="11">
        <v>3.65</v>
      </c>
      <c r="J27" s="11">
        <v>3.56</v>
      </c>
      <c r="K27" s="11">
        <v>3.8599999999999994</v>
      </c>
      <c r="L27" s="11">
        <v>3.84</v>
      </c>
      <c r="M27" s="11">
        <v>3.72</v>
      </c>
      <c r="N27" s="11">
        <v>3.7900000000000005</v>
      </c>
      <c r="O27" s="11">
        <v>3.65</v>
      </c>
      <c r="P27" s="11">
        <v>3.62</v>
      </c>
      <c r="Q27" s="11">
        <v>3.7599999999999993</v>
      </c>
      <c r="R27" s="11">
        <v>3.4976717416666663</v>
      </c>
      <c r="S27" s="11">
        <v>3.55</v>
      </c>
      <c r="T27" s="11">
        <v>3.6900000000000004</v>
      </c>
      <c r="U27" s="11">
        <v>3.55</v>
      </c>
      <c r="V27" s="11">
        <v>3.4300000000000006</v>
      </c>
      <c r="W27" s="11">
        <v>3.7800000000000002</v>
      </c>
      <c r="X27" s="11">
        <v>3.61</v>
      </c>
      <c r="Y27" s="11">
        <v>3.58</v>
      </c>
      <c r="Z27" s="11">
        <v>3.42</v>
      </c>
      <c r="AA27" s="11">
        <v>3.4300000000000006</v>
      </c>
      <c r="AB27" s="11">
        <v>3.6799999999999997</v>
      </c>
      <c r="AC27" s="11">
        <v>3.63</v>
      </c>
      <c r="AD27" s="11"/>
      <c r="AE27" s="157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3.6406379722222226</v>
      </c>
    </row>
    <row r="28" spans="1:65">
      <c r="A28" s="30"/>
      <c r="B28" s="19">
        <v>1</v>
      </c>
      <c r="C28" s="9">
        <v>5</v>
      </c>
      <c r="D28" s="11">
        <v>3.62</v>
      </c>
      <c r="E28" s="11">
        <v>3.74</v>
      </c>
      <c r="F28" s="11">
        <v>3.62</v>
      </c>
      <c r="G28" s="11">
        <v>3.7699999999999996</v>
      </c>
      <c r="H28" s="11">
        <v>3.6699999999999995</v>
      </c>
      <c r="I28" s="11">
        <v>3.64</v>
      </c>
      <c r="J28" s="11">
        <v>3.34</v>
      </c>
      <c r="K28" s="11">
        <v>3.83</v>
      </c>
      <c r="L28" s="11">
        <v>3.81</v>
      </c>
      <c r="M28" s="11">
        <v>3.72</v>
      </c>
      <c r="N28" s="11">
        <v>3.73</v>
      </c>
      <c r="O28" s="11">
        <v>3.66</v>
      </c>
      <c r="P28" s="11">
        <v>3.6150000000000002</v>
      </c>
      <c r="Q28" s="11">
        <v>3.7800000000000002</v>
      </c>
      <c r="R28" s="11">
        <v>3.5477634333333334</v>
      </c>
      <c r="S28" s="11">
        <v>3.6699999999999995</v>
      </c>
      <c r="T28" s="11">
        <v>3.71</v>
      </c>
      <c r="U28" s="11">
        <v>3.54</v>
      </c>
      <c r="V28" s="11">
        <v>3.42</v>
      </c>
      <c r="W28" s="11">
        <v>3.74</v>
      </c>
      <c r="X28" s="11">
        <v>3.66</v>
      </c>
      <c r="Y28" s="11">
        <v>3.5760000000000001</v>
      </c>
      <c r="Z28" s="11">
        <v>3.4300000000000006</v>
      </c>
      <c r="AA28" s="11">
        <v>3.5000000000000004</v>
      </c>
      <c r="AB28" s="11">
        <v>3.6900000000000004</v>
      </c>
      <c r="AC28" s="11">
        <v>3.65</v>
      </c>
      <c r="AD28" s="11"/>
      <c r="AE28" s="157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173</v>
      </c>
    </row>
    <row r="29" spans="1:65">
      <c r="A29" s="30"/>
      <c r="B29" s="19">
        <v>1</v>
      </c>
      <c r="C29" s="9">
        <v>6</v>
      </c>
      <c r="D29" s="11">
        <v>3.63</v>
      </c>
      <c r="E29" s="11">
        <v>3.62</v>
      </c>
      <c r="F29" s="11">
        <v>3.7000000000000006</v>
      </c>
      <c r="G29" s="11">
        <v>3.72</v>
      </c>
      <c r="H29" s="11">
        <v>3.71</v>
      </c>
      <c r="I29" s="11">
        <v>3.61</v>
      </c>
      <c r="J29" s="11">
        <v>3.56</v>
      </c>
      <c r="K29" s="11">
        <v>3.81</v>
      </c>
      <c r="L29" s="11">
        <v>3.8900000000000006</v>
      </c>
      <c r="M29" s="11">
        <v>3.74</v>
      </c>
      <c r="N29" s="11">
        <v>3.82</v>
      </c>
      <c r="O29" s="11">
        <v>3.65</v>
      </c>
      <c r="P29" s="11">
        <v>3.61</v>
      </c>
      <c r="Q29" s="11">
        <v>3.7599999999999993</v>
      </c>
      <c r="R29" s="11">
        <v>3.5896390500000002</v>
      </c>
      <c r="S29" s="11">
        <v>3.62</v>
      </c>
      <c r="T29" s="11">
        <v>3.6699999999999995</v>
      </c>
      <c r="U29" s="11">
        <v>3.54</v>
      </c>
      <c r="V29" s="11">
        <v>3.42</v>
      </c>
      <c r="W29" s="11">
        <v>3.72</v>
      </c>
      <c r="X29" s="11">
        <v>3.62</v>
      </c>
      <c r="Y29" s="11">
        <v>3.5769999999999995</v>
      </c>
      <c r="Z29" s="11">
        <v>3.39</v>
      </c>
      <c r="AA29" s="11">
        <v>3.42</v>
      </c>
      <c r="AB29" s="11">
        <v>3.6900000000000004</v>
      </c>
      <c r="AC29" s="11">
        <v>3.7000000000000006</v>
      </c>
      <c r="AD29" s="11"/>
      <c r="AE29" s="157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20" t="s">
        <v>238</v>
      </c>
      <c r="C30" s="12"/>
      <c r="D30" s="22">
        <v>3.6333333333333333</v>
      </c>
      <c r="E30" s="22">
        <v>3.726666666666667</v>
      </c>
      <c r="F30" s="22">
        <v>3.6799999999999997</v>
      </c>
      <c r="G30" s="22">
        <v>3.6983333333333328</v>
      </c>
      <c r="H30" s="22">
        <v>3.7349999999999999</v>
      </c>
      <c r="I30" s="22">
        <v>3.6383333333333332</v>
      </c>
      <c r="J30" s="22">
        <v>3.5033333333333334</v>
      </c>
      <c r="K30" s="22">
        <v>3.7799999999999994</v>
      </c>
      <c r="L30" s="22">
        <v>3.82</v>
      </c>
      <c r="M30" s="22">
        <v>3.7166666666666672</v>
      </c>
      <c r="N30" s="22">
        <v>3.7866666666666666</v>
      </c>
      <c r="O30" s="22">
        <v>3.6449999999999996</v>
      </c>
      <c r="P30" s="22">
        <v>3.6108333333333333</v>
      </c>
      <c r="Q30" s="22">
        <v>3.7699999999999996</v>
      </c>
      <c r="R30" s="22">
        <v>3.5453919166666661</v>
      </c>
      <c r="S30" s="22">
        <v>3.5666666666666664</v>
      </c>
      <c r="T30" s="22">
        <v>3.686666666666667</v>
      </c>
      <c r="U30" s="22">
        <v>3.5466666666666664</v>
      </c>
      <c r="V30" s="22">
        <v>3.4316666666666671</v>
      </c>
      <c r="W30" s="22">
        <v>3.7449999999999997</v>
      </c>
      <c r="X30" s="22">
        <v>3.625</v>
      </c>
      <c r="Y30" s="22">
        <v>3.5936666666666661</v>
      </c>
      <c r="Z30" s="22">
        <v>3.4216666666666669</v>
      </c>
      <c r="AA30" s="22">
        <v>3.4500000000000006</v>
      </c>
      <c r="AB30" s="22">
        <v>3.6933333333333338</v>
      </c>
      <c r="AC30" s="22">
        <v>3.668333333333333</v>
      </c>
      <c r="AD30" s="22">
        <v>3.5450000000000004</v>
      </c>
      <c r="AE30" s="157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3" t="s">
        <v>239</v>
      </c>
      <c r="C31" s="29"/>
      <c r="D31" s="11">
        <v>3.63</v>
      </c>
      <c r="E31" s="11">
        <v>3.7250000000000001</v>
      </c>
      <c r="F31" s="11">
        <v>3.6850000000000001</v>
      </c>
      <c r="G31" s="11">
        <v>3.7</v>
      </c>
      <c r="H31" s="11">
        <v>3.7350000000000003</v>
      </c>
      <c r="I31" s="11">
        <v>3.63</v>
      </c>
      <c r="J31" s="11">
        <v>3.54</v>
      </c>
      <c r="K31" s="11">
        <v>3.8049999999999997</v>
      </c>
      <c r="L31" s="11">
        <v>3.8149999999999999</v>
      </c>
      <c r="M31" s="11">
        <v>3.72</v>
      </c>
      <c r="N31" s="11">
        <v>3.7800000000000002</v>
      </c>
      <c r="O31" s="11">
        <v>3.65</v>
      </c>
      <c r="P31" s="11">
        <v>3.6124999999999998</v>
      </c>
      <c r="Q31" s="11">
        <v>3.7699999999999996</v>
      </c>
      <c r="R31" s="11">
        <v>3.5593880291666666</v>
      </c>
      <c r="S31" s="11">
        <v>3.5649999999999999</v>
      </c>
      <c r="T31" s="11">
        <v>3.6900000000000004</v>
      </c>
      <c r="U31" s="11">
        <v>3.5449999999999999</v>
      </c>
      <c r="V31" s="11">
        <v>3.4300000000000006</v>
      </c>
      <c r="W31" s="11">
        <v>3.7300000000000004</v>
      </c>
      <c r="X31" s="11">
        <v>3.62</v>
      </c>
      <c r="Y31" s="11">
        <v>3.5909999999999997</v>
      </c>
      <c r="Z31" s="11">
        <v>3.4250000000000003</v>
      </c>
      <c r="AA31" s="11">
        <v>3.4350000000000005</v>
      </c>
      <c r="AB31" s="11">
        <v>3.6900000000000004</v>
      </c>
      <c r="AC31" s="11">
        <v>3.6699999999999995</v>
      </c>
      <c r="AD31" s="11">
        <v>3.5450000000000004</v>
      </c>
      <c r="AE31" s="157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240</v>
      </c>
      <c r="C32" s="29"/>
      <c r="D32" s="23">
        <v>1.5055453054181652E-2</v>
      </c>
      <c r="E32" s="23">
        <v>6.6231915770772087E-2</v>
      </c>
      <c r="F32" s="23">
        <v>4.9799598391954983E-2</v>
      </c>
      <c r="G32" s="23">
        <v>5.5287129303904503E-2</v>
      </c>
      <c r="H32" s="23">
        <v>4.6368092477478688E-2</v>
      </c>
      <c r="I32" s="23">
        <v>3.9707262140150856E-2</v>
      </c>
      <c r="J32" s="23">
        <v>0.10782702196883064</v>
      </c>
      <c r="K32" s="23">
        <v>8.854377448471458E-2</v>
      </c>
      <c r="L32" s="23">
        <v>4.3358966777357968E-2</v>
      </c>
      <c r="M32" s="23">
        <v>1.6329931618554481E-2</v>
      </c>
      <c r="N32" s="23">
        <v>4.3204937989385857E-2</v>
      </c>
      <c r="O32" s="23">
        <v>1.2247448713915957E-2</v>
      </c>
      <c r="P32" s="23">
        <v>9.1742392963484031E-3</v>
      </c>
      <c r="Q32" s="23">
        <v>1.5491933384830025E-2</v>
      </c>
      <c r="R32" s="23">
        <v>4.4179606279433063E-2</v>
      </c>
      <c r="S32" s="23">
        <v>7.8400680269157433E-2</v>
      </c>
      <c r="T32" s="23">
        <v>1.505545305418189E-2</v>
      </c>
      <c r="U32" s="23">
        <v>8.1649658092772318E-3</v>
      </c>
      <c r="V32" s="23">
        <v>1.1690451944500163E-2</v>
      </c>
      <c r="W32" s="23">
        <v>3.6742346141747616E-2</v>
      </c>
      <c r="X32" s="23">
        <v>2.1679483388678748E-2</v>
      </c>
      <c r="Y32" s="23">
        <v>1.8140194780284623E-2</v>
      </c>
      <c r="Z32" s="23">
        <v>2.4832774042918875E-2</v>
      </c>
      <c r="AA32" s="23">
        <v>5.5136195008360901E-2</v>
      </c>
      <c r="AB32" s="23">
        <v>1.0327955589886511E-2</v>
      </c>
      <c r="AC32" s="23">
        <v>2.5625508125043679E-2</v>
      </c>
      <c r="AD32" s="23">
        <v>7.7781745930520452E-2</v>
      </c>
      <c r="AE32" s="221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57"/>
    </row>
    <row r="33" spans="1:65">
      <c r="A33" s="30"/>
      <c r="B33" s="3" t="s">
        <v>87</v>
      </c>
      <c r="C33" s="29"/>
      <c r="D33" s="13">
        <v>4.1437026754628402E-3</v>
      </c>
      <c r="E33" s="13">
        <v>1.7772428203248321E-2</v>
      </c>
      <c r="F33" s="13">
        <v>1.3532499563031247E-2</v>
      </c>
      <c r="G33" s="13">
        <v>1.4949201253872333E-2</v>
      </c>
      <c r="H33" s="13">
        <v>1.2414482591025084E-2</v>
      </c>
      <c r="I33" s="13">
        <v>1.091358556302818E-2</v>
      </c>
      <c r="J33" s="13">
        <v>3.0778407793196183E-2</v>
      </c>
      <c r="K33" s="13">
        <v>2.3424278964210211E-2</v>
      </c>
      <c r="L33" s="13">
        <v>1.1350514863182715E-2</v>
      </c>
      <c r="M33" s="13">
        <v>4.3937035744989628E-3</v>
      </c>
      <c r="N33" s="13">
        <v>1.1409754750718096E-2</v>
      </c>
      <c r="O33" s="13">
        <v>3.3600682342704961E-3</v>
      </c>
      <c r="P33" s="13">
        <v>2.5407540169900956E-3</v>
      </c>
      <c r="Q33" s="13">
        <v>4.1092661498222886E-3</v>
      </c>
      <c r="R33" s="13">
        <v>1.2461134711721852E-2</v>
      </c>
      <c r="S33" s="13">
        <v>2.1981499140885263E-2</v>
      </c>
      <c r="T33" s="13">
        <v>4.083757609633424E-3</v>
      </c>
      <c r="U33" s="13">
        <v>2.3021520138939563E-3</v>
      </c>
      <c r="V33" s="13">
        <v>3.40663971185046E-3</v>
      </c>
      <c r="W33" s="13">
        <v>9.8110403582770678E-3</v>
      </c>
      <c r="X33" s="13">
        <v>5.9805471417044825E-3</v>
      </c>
      <c r="Y33" s="13">
        <v>5.0478234246223797E-3</v>
      </c>
      <c r="Z33" s="13">
        <v>7.2575082443990862E-3</v>
      </c>
      <c r="AA33" s="13">
        <v>1.5981505799524898E-2</v>
      </c>
      <c r="AB33" s="13">
        <v>2.7963778672977914E-3</v>
      </c>
      <c r="AC33" s="13">
        <v>6.9855996706161784E-3</v>
      </c>
      <c r="AD33" s="13">
        <v>2.1941254141190535E-2</v>
      </c>
      <c r="AE33" s="157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241</v>
      </c>
      <c r="C34" s="29"/>
      <c r="D34" s="13">
        <v>-2.0064172665953395E-3</v>
      </c>
      <c r="E34" s="13">
        <v>2.363011513389579E-2</v>
      </c>
      <c r="F34" s="13">
        <v>1.081184893365017E-2</v>
      </c>
      <c r="G34" s="13">
        <v>1.584759636946087E-2</v>
      </c>
      <c r="H34" s="13">
        <v>2.5919091241082493E-2</v>
      </c>
      <c r="I34" s="13">
        <v>-6.3303160228334043E-4</v>
      </c>
      <c r="J34" s="13">
        <v>-3.7714444538707981E-2</v>
      </c>
      <c r="K34" s="13">
        <v>3.8279562219890595E-2</v>
      </c>
      <c r="L34" s="13">
        <v>4.9266647534386809E-2</v>
      </c>
      <c r="M34" s="13">
        <v>2.0883343805271792E-2</v>
      </c>
      <c r="N34" s="13">
        <v>4.0110743105640001E-2</v>
      </c>
      <c r="O34" s="13">
        <v>1.1981492834658436E-3</v>
      </c>
      <c r="P34" s="13">
        <v>-8.1866527559993907E-3</v>
      </c>
      <c r="Q34" s="13">
        <v>3.5532790891266597E-2</v>
      </c>
      <c r="R34" s="13">
        <v>-2.6161913456453578E-2</v>
      </c>
      <c r="S34" s="13">
        <v>-2.0318226124089067E-2</v>
      </c>
      <c r="T34" s="13">
        <v>1.2643029819399576E-2</v>
      </c>
      <c r="U34" s="13">
        <v>-2.5811768781337174E-2</v>
      </c>
      <c r="V34" s="13">
        <v>-5.7399639060513596E-2</v>
      </c>
      <c r="W34" s="13">
        <v>2.8665862569706491E-2</v>
      </c>
      <c r="X34" s="13">
        <v>-4.2953933737820416E-3</v>
      </c>
      <c r="Y34" s="13">
        <v>-1.2901943536804183E-2</v>
      </c>
      <c r="Z34" s="13">
        <v>-6.0146410389137706E-2</v>
      </c>
      <c r="AA34" s="13">
        <v>-5.2363891624702785E-2</v>
      </c>
      <c r="AB34" s="13">
        <v>1.4474210705148982E-2</v>
      </c>
      <c r="AC34" s="13">
        <v>7.6072823835886538E-3</v>
      </c>
      <c r="AD34" s="13">
        <v>-2.6269564002774359E-2</v>
      </c>
      <c r="AE34" s="157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242</v>
      </c>
      <c r="C35" s="47"/>
      <c r="D35" s="45">
        <v>0.1</v>
      </c>
      <c r="E35" s="45">
        <v>0.67</v>
      </c>
      <c r="F35" s="45">
        <v>0.28999999999999998</v>
      </c>
      <c r="G35" s="45">
        <v>0.44</v>
      </c>
      <c r="H35" s="45">
        <v>0.74</v>
      </c>
      <c r="I35" s="45">
        <v>0.06</v>
      </c>
      <c r="J35" s="45">
        <v>1.17</v>
      </c>
      <c r="K35" s="45">
        <v>1.1100000000000001</v>
      </c>
      <c r="L35" s="45">
        <v>1.44</v>
      </c>
      <c r="M35" s="45">
        <v>0.59</v>
      </c>
      <c r="N35" s="45">
        <v>1.17</v>
      </c>
      <c r="O35" s="45">
        <v>0</v>
      </c>
      <c r="P35" s="45">
        <v>0.28000000000000003</v>
      </c>
      <c r="Q35" s="45">
        <v>1.03</v>
      </c>
      <c r="R35" s="45">
        <v>0.82</v>
      </c>
      <c r="S35" s="45">
        <v>0.65</v>
      </c>
      <c r="T35" s="45">
        <v>0.34</v>
      </c>
      <c r="U35" s="45">
        <v>0.81</v>
      </c>
      <c r="V35" s="45">
        <v>1.76</v>
      </c>
      <c r="W35" s="45">
        <v>0.83</v>
      </c>
      <c r="X35" s="45">
        <v>0.17</v>
      </c>
      <c r="Y35" s="45">
        <v>0.42</v>
      </c>
      <c r="Z35" s="45">
        <v>1.84</v>
      </c>
      <c r="AA35" s="45">
        <v>1.61</v>
      </c>
      <c r="AB35" s="45">
        <v>0.4</v>
      </c>
      <c r="AC35" s="45">
        <v>0.19</v>
      </c>
      <c r="AD35" s="45">
        <v>0.83</v>
      </c>
      <c r="AE35" s="157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6"/>
    </row>
    <row r="37" spans="1:65">
      <c r="BM37" s="56"/>
    </row>
    <row r="38" spans="1:65">
      <c r="BM38" s="56"/>
    </row>
    <row r="39" spans="1:65">
      <c r="BM39" s="56"/>
    </row>
    <row r="40" spans="1:65">
      <c r="BM40" s="56"/>
    </row>
    <row r="41" spans="1:65">
      <c r="BM41" s="56"/>
    </row>
    <row r="42" spans="1:65">
      <c r="BM42" s="56"/>
    </row>
    <row r="43" spans="1:65">
      <c r="BM43" s="56"/>
    </row>
    <row r="44" spans="1:65">
      <c r="BM44" s="56"/>
    </row>
    <row r="45" spans="1:65">
      <c r="BM45" s="56"/>
    </row>
    <row r="46" spans="1:65">
      <c r="BM46" s="56"/>
    </row>
    <row r="47" spans="1:65">
      <c r="BM47" s="56"/>
    </row>
    <row r="48" spans="1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6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7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  <row r="102" spans="65:65">
      <c r="BM102" s="58"/>
    </row>
    <row r="103" spans="65:65">
      <c r="BM103" s="58"/>
    </row>
    <row r="104" spans="65:65">
      <c r="BM104" s="58"/>
    </row>
    <row r="105" spans="65:65">
      <c r="BM105" s="58"/>
    </row>
    <row r="106" spans="65:65">
      <c r="BM106" s="58"/>
    </row>
    <row r="107" spans="65:65">
      <c r="BM107" s="58"/>
    </row>
    <row r="108" spans="65:65">
      <c r="BM108" s="58"/>
    </row>
    <row r="109" spans="65:65">
      <c r="BM109" s="58"/>
    </row>
    <row r="110" spans="65:65">
      <c r="BM110" s="58"/>
    </row>
    <row r="111" spans="65:65">
      <c r="BM111" s="58"/>
    </row>
    <row r="112" spans="65:65">
      <c r="BM112" s="58"/>
    </row>
    <row r="113" spans="65:65">
      <c r="BM113" s="58"/>
    </row>
    <row r="114" spans="65:65">
      <c r="BM114" s="58"/>
    </row>
    <row r="115" spans="65:65">
      <c r="BM115" s="58"/>
    </row>
    <row r="116" spans="65:65">
      <c r="BM116" s="58"/>
    </row>
    <row r="117" spans="65:65">
      <c r="BM117" s="58"/>
    </row>
    <row r="118" spans="65:65">
      <c r="BM118" s="58"/>
    </row>
    <row r="119" spans="65:65">
      <c r="BM119" s="58"/>
    </row>
  </sheetData>
  <dataConsolidate/>
  <conditionalFormatting sqref="B6:F11 B24:AD29">
    <cfRule type="expression" dxfId="19" priority="6">
      <formula>AND($B6&lt;&gt;$B5,NOT(ISBLANK(INDIRECT(Anlyt_LabRefThisCol))))</formula>
    </cfRule>
  </conditionalFormatting>
  <conditionalFormatting sqref="C2:F17 C20:AD35">
    <cfRule type="expression" dxfId="18" priority="4" stopIfTrue="1">
      <formula>AND(ISBLANK(INDIRECT(Anlyt_LabRefLastCol)),ISBLANK(INDIRECT(Anlyt_LabRefThisCol)))</formula>
    </cfRule>
    <cfRule type="expression" dxfId="17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2C11-EBCE-4828-B093-DF17C99D3455}">
  <sheetPr codeName="Sheet17"/>
  <dimension ref="A1:BN48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9.5">
      <c r="B1" s="8" t="s">
        <v>665</v>
      </c>
      <c r="BM1" s="28" t="s">
        <v>279</v>
      </c>
    </row>
    <row r="2" spans="1:66" ht="19.5">
      <c r="A2" s="25" t="s">
        <v>122</v>
      </c>
      <c r="B2" s="18" t="s">
        <v>114</v>
      </c>
      <c r="C2" s="15" t="s">
        <v>115</v>
      </c>
      <c r="D2" s="16" t="s">
        <v>340</v>
      </c>
      <c r="E2" s="17" t="s">
        <v>341</v>
      </c>
      <c r="F2" s="15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0" t="s">
        <v>342</v>
      </c>
      <c r="E3" s="11" t="s">
        <v>116</v>
      </c>
      <c r="F3" s="157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1" t="s">
        <v>101</v>
      </c>
      <c r="F4" s="157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15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13.0669</v>
      </c>
      <c r="E6" s="21">
        <v>13.04</v>
      </c>
      <c r="F6" s="15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13.097200000000001</v>
      </c>
      <c r="E7" s="11">
        <v>13.019999999999998</v>
      </c>
      <c r="F7" s="15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19">
        <v>1</v>
      </c>
      <c r="C8" s="9">
        <v>3</v>
      </c>
      <c r="D8" s="11">
        <v>13.2408</v>
      </c>
      <c r="E8" s="11"/>
      <c r="F8" s="157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13.338200000000001</v>
      </c>
      <c r="E9" s="11"/>
      <c r="F9" s="157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13.1108333333333</v>
      </c>
      <c r="BN9" s="28"/>
    </row>
    <row r="10" spans="1:66">
      <c r="A10" s="30"/>
      <c r="B10" s="19">
        <v>1</v>
      </c>
      <c r="C10" s="9">
        <v>5</v>
      </c>
      <c r="D10" s="11">
        <v>13.109000000000002</v>
      </c>
      <c r="E10" s="11"/>
      <c r="F10" s="15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25</v>
      </c>
    </row>
    <row r="11" spans="1:66">
      <c r="A11" s="30"/>
      <c r="B11" s="19">
        <v>1</v>
      </c>
      <c r="C11" s="9">
        <v>6</v>
      </c>
      <c r="D11" s="11">
        <v>13.297900000000002</v>
      </c>
      <c r="E11" s="11"/>
      <c r="F11" s="15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20" t="s">
        <v>238</v>
      </c>
      <c r="C12" s="12"/>
      <c r="D12" s="22">
        <v>13.191666666666668</v>
      </c>
      <c r="E12" s="22">
        <v>13.029999999999998</v>
      </c>
      <c r="F12" s="15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3" t="s">
        <v>239</v>
      </c>
      <c r="C13" s="29"/>
      <c r="D13" s="11">
        <v>13.174900000000001</v>
      </c>
      <c r="E13" s="11">
        <v>13.029999999999998</v>
      </c>
      <c r="F13" s="15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A14" s="30"/>
      <c r="B14" s="3" t="s">
        <v>240</v>
      </c>
      <c r="C14" s="29"/>
      <c r="D14" s="23">
        <v>0.11532222104463075</v>
      </c>
      <c r="E14" s="23">
        <v>1.4142135623731905E-2</v>
      </c>
      <c r="F14" s="15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6"/>
    </row>
    <row r="15" spans="1:66">
      <c r="A15" s="30"/>
      <c r="B15" s="3" t="s">
        <v>87</v>
      </c>
      <c r="C15" s="29"/>
      <c r="D15" s="13">
        <v>8.7420508688286092E-3</v>
      </c>
      <c r="E15" s="13">
        <v>1.0853519281451964E-3</v>
      </c>
      <c r="F15" s="15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241</v>
      </c>
      <c r="C16" s="29"/>
      <c r="D16" s="13">
        <v>6.1653848598512973E-3</v>
      </c>
      <c r="E16" s="13">
        <v>-6.1653848598464123E-3</v>
      </c>
      <c r="F16" s="157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242</v>
      </c>
      <c r="C17" s="47"/>
      <c r="D17" s="45">
        <v>0.67</v>
      </c>
      <c r="E17" s="45">
        <v>0.67</v>
      </c>
      <c r="F17" s="15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BM18" s="56"/>
    </row>
    <row r="19" spans="1:65" ht="15">
      <c r="B19" s="8" t="s">
        <v>666</v>
      </c>
      <c r="BM19" s="28" t="s">
        <v>279</v>
      </c>
    </row>
    <row r="20" spans="1:65" ht="15">
      <c r="A20" s="25" t="s">
        <v>7</v>
      </c>
      <c r="B20" s="18" t="s">
        <v>114</v>
      </c>
      <c r="C20" s="15" t="s">
        <v>115</v>
      </c>
      <c r="D20" s="16" t="s">
        <v>340</v>
      </c>
      <c r="E20" s="15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0" t="s">
        <v>342</v>
      </c>
      <c r="E21" s="15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10" t="s">
        <v>101</v>
      </c>
      <c r="E22" s="15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0</v>
      </c>
    </row>
    <row r="23" spans="1:65">
      <c r="A23" s="30"/>
      <c r="B23" s="19"/>
      <c r="C23" s="9"/>
      <c r="D23" s="26"/>
      <c r="E23" s="15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0</v>
      </c>
    </row>
    <row r="24" spans="1:65">
      <c r="A24" s="30"/>
      <c r="B24" s="18">
        <v>1</v>
      </c>
      <c r="C24" s="14">
        <v>1</v>
      </c>
      <c r="D24" s="231">
        <v>872.89589999999998</v>
      </c>
      <c r="E24" s="234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5"/>
      <c r="BM24" s="236">
        <v>1</v>
      </c>
    </row>
    <row r="25" spans="1:65">
      <c r="A25" s="30"/>
      <c r="B25" s="19">
        <v>1</v>
      </c>
      <c r="C25" s="9">
        <v>2</v>
      </c>
      <c r="D25" s="237">
        <v>883.12220000000002</v>
      </c>
      <c r="E25" s="234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35"/>
      <c r="AT25" s="235"/>
      <c r="AU25" s="235"/>
      <c r="AV25" s="235"/>
      <c r="AW25" s="235"/>
      <c r="AX25" s="235"/>
      <c r="AY25" s="235"/>
      <c r="AZ25" s="235"/>
      <c r="BA25" s="235"/>
      <c r="BB25" s="235"/>
      <c r="BC25" s="235"/>
      <c r="BD25" s="235"/>
      <c r="BE25" s="235"/>
      <c r="BF25" s="235"/>
      <c r="BG25" s="235"/>
      <c r="BH25" s="235"/>
      <c r="BI25" s="235"/>
      <c r="BJ25" s="235"/>
      <c r="BK25" s="235"/>
      <c r="BL25" s="235"/>
      <c r="BM25" s="236">
        <v>20</v>
      </c>
    </row>
    <row r="26" spans="1:65">
      <c r="A26" s="30"/>
      <c r="B26" s="19">
        <v>1</v>
      </c>
      <c r="C26" s="9">
        <v>3</v>
      </c>
      <c r="D26" s="237">
        <v>816.03740000000005</v>
      </c>
      <c r="E26" s="234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  <c r="BD26" s="235"/>
      <c r="BE26" s="235"/>
      <c r="BF26" s="235"/>
      <c r="BG26" s="235"/>
      <c r="BH26" s="235"/>
      <c r="BI26" s="235"/>
      <c r="BJ26" s="235"/>
      <c r="BK26" s="235"/>
      <c r="BL26" s="235"/>
      <c r="BM26" s="236">
        <v>16</v>
      </c>
    </row>
    <row r="27" spans="1:65">
      <c r="A27" s="30"/>
      <c r="B27" s="19">
        <v>1</v>
      </c>
      <c r="C27" s="9">
        <v>4</v>
      </c>
      <c r="D27" s="237">
        <v>776.58889999999997</v>
      </c>
      <c r="E27" s="234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  <c r="BD27" s="235"/>
      <c r="BE27" s="235"/>
      <c r="BF27" s="235"/>
      <c r="BG27" s="235"/>
      <c r="BH27" s="235"/>
      <c r="BI27" s="235"/>
      <c r="BJ27" s="235"/>
      <c r="BK27" s="235"/>
      <c r="BL27" s="235"/>
      <c r="BM27" s="236">
        <v>828.77248333333296</v>
      </c>
    </row>
    <row r="28" spans="1:65">
      <c r="A28" s="30"/>
      <c r="B28" s="19">
        <v>1</v>
      </c>
      <c r="C28" s="9">
        <v>5</v>
      </c>
      <c r="D28" s="237">
        <v>851.40020000000004</v>
      </c>
      <c r="E28" s="234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236">
        <v>26</v>
      </c>
    </row>
    <row r="29" spans="1:65">
      <c r="A29" s="30"/>
      <c r="B29" s="19">
        <v>1</v>
      </c>
      <c r="C29" s="9">
        <v>6</v>
      </c>
      <c r="D29" s="237">
        <v>772.59029999999996</v>
      </c>
      <c r="E29" s="234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40"/>
    </row>
    <row r="30" spans="1:65">
      <c r="A30" s="30"/>
      <c r="B30" s="20" t="s">
        <v>238</v>
      </c>
      <c r="C30" s="12"/>
      <c r="D30" s="241">
        <v>828.7724833333333</v>
      </c>
      <c r="E30" s="234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  <c r="BK30" s="235"/>
      <c r="BL30" s="235"/>
      <c r="BM30" s="240"/>
    </row>
    <row r="31" spans="1:65">
      <c r="A31" s="30"/>
      <c r="B31" s="3" t="s">
        <v>239</v>
      </c>
      <c r="C31" s="29"/>
      <c r="D31" s="237">
        <v>833.7188000000001</v>
      </c>
      <c r="E31" s="234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5"/>
      <c r="BL31" s="235"/>
      <c r="BM31" s="240"/>
    </row>
    <row r="32" spans="1:65">
      <c r="A32" s="30"/>
      <c r="B32" s="3" t="s">
        <v>240</v>
      </c>
      <c r="C32" s="29"/>
      <c r="D32" s="237">
        <v>47.863404815680099</v>
      </c>
      <c r="E32" s="234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5"/>
      <c r="BD32" s="235"/>
      <c r="BE32" s="235"/>
      <c r="BF32" s="235"/>
      <c r="BG32" s="235"/>
      <c r="BH32" s="235"/>
      <c r="BI32" s="235"/>
      <c r="BJ32" s="235"/>
      <c r="BK32" s="235"/>
      <c r="BL32" s="235"/>
      <c r="BM32" s="240"/>
    </row>
    <row r="33" spans="1:65">
      <c r="A33" s="30"/>
      <c r="B33" s="3" t="s">
        <v>87</v>
      </c>
      <c r="C33" s="29"/>
      <c r="D33" s="13">
        <v>5.7752164530333931E-2</v>
      </c>
      <c r="E33" s="15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241</v>
      </c>
      <c r="C34" s="29"/>
      <c r="D34" s="13">
        <v>4.4408920985006262E-16</v>
      </c>
      <c r="E34" s="15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242</v>
      </c>
      <c r="C35" s="47"/>
      <c r="D35" s="45" t="s">
        <v>243</v>
      </c>
      <c r="E35" s="15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BM36" s="56"/>
    </row>
    <row r="37" spans="1:65" ht="15">
      <c r="B37" s="8" t="s">
        <v>667</v>
      </c>
      <c r="BM37" s="28" t="s">
        <v>279</v>
      </c>
    </row>
    <row r="38" spans="1:65" ht="15">
      <c r="A38" s="25" t="s">
        <v>10</v>
      </c>
      <c r="B38" s="18" t="s">
        <v>114</v>
      </c>
      <c r="C38" s="15" t="s">
        <v>115</v>
      </c>
      <c r="D38" s="16" t="s">
        <v>340</v>
      </c>
      <c r="E38" s="15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235</v>
      </c>
      <c r="C39" s="9" t="s">
        <v>235</v>
      </c>
      <c r="D39" s="10" t="s">
        <v>342</v>
      </c>
      <c r="E39" s="15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101</v>
      </c>
      <c r="E40" s="15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31">
        <v>2655.4859999999999</v>
      </c>
      <c r="E42" s="234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6">
        <v>1</v>
      </c>
    </row>
    <row r="43" spans="1:65">
      <c r="A43" s="30"/>
      <c r="B43" s="19">
        <v>1</v>
      </c>
      <c r="C43" s="9">
        <v>2</v>
      </c>
      <c r="D43" s="237">
        <v>2683.5889999999999</v>
      </c>
      <c r="E43" s="234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6">
        <v>4</v>
      </c>
    </row>
    <row r="44" spans="1:65">
      <c r="A44" s="30"/>
      <c r="B44" s="19">
        <v>1</v>
      </c>
      <c r="C44" s="9">
        <v>3</v>
      </c>
      <c r="D44" s="237">
        <v>2791.451</v>
      </c>
      <c r="E44" s="234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6">
        <v>16</v>
      </c>
    </row>
    <row r="45" spans="1:65">
      <c r="A45" s="30"/>
      <c r="B45" s="19">
        <v>1</v>
      </c>
      <c r="C45" s="9">
        <v>4</v>
      </c>
      <c r="D45" s="237">
        <v>2831.8820000000001</v>
      </c>
      <c r="E45" s="234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6">
        <v>2745.77316666667</v>
      </c>
    </row>
    <row r="46" spans="1:65">
      <c r="A46" s="30"/>
      <c r="B46" s="19">
        <v>1</v>
      </c>
      <c r="C46" s="9">
        <v>5</v>
      </c>
      <c r="D46" s="237">
        <v>2790.01</v>
      </c>
      <c r="E46" s="234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6">
        <v>27</v>
      </c>
    </row>
    <row r="47" spans="1:65">
      <c r="A47" s="30"/>
      <c r="B47" s="19">
        <v>1</v>
      </c>
      <c r="C47" s="9">
        <v>6</v>
      </c>
      <c r="D47" s="237">
        <v>2722.221</v>
      </c>
      <c r="E47" s="234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40"/>
    </row>
    <row r="48" spans="1:65">
      <c r="A48" s="30"/>
      <c r="B48" s="20" t="s">
        <v>238</v>
      </c>
      <c r="C48" s="12"/>
      <c r="D48" s="241">
        <v>2745.7731666666664</v>
      </c>
      <c r="E48" s="234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40"/>
    </row>
    <row r="49" spans="1:65">
      <c r="A49" s="30"/>
      <c r="B49" s="3" t="s">
        <v>239</v>
      </c>
      <c r="C49" s="29"/>
      <c r="D49" s="237">
        <v>2756.1154999999999</v>
      </c>
      <c r="E49" s="234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40"/>
    </row>
    <row r="50" spans="1:65">
      <c r="A50" s="30"/>
      <c r="B50" s="3" t="s">
        <v>240</v>
      </c>
      <c r="C50" s="29"/>
      <c r="D50" s="237">
        <v>69.327398137869551</v>
      </c>
      <c r="E50" s="234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  <c r="BL50" s="235"/>
      <c r="BM50" s="240"/>
    </row>
    <row r="51" spans="1:65">
      <c r="A51" s="30"/>
      <c r="B51" s="3" t="s">
        <v>87</v>
      </c>
      <c r="C51" s="29"/>
      <c r="D51" s="13">
        <v>2.524877108549798E-2</v>
      </c>
      <c r="E51" s="15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6"/>
    </row>
    <row r="52" spans="1:65">
      <c r="A52" s="30"/>
      <c r="B52" s="3" t="s">
        <v>241</v>
      </c>
      <c r="C52" s="29"/>
      <c r="D52" s="13">
        <v>-1.3322676295501878E-15</v>
      </c>
      <c r="E52" s="15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46" t="s">
        <v>242</v>
      </c>
      <c r="C53" s="47"/>
      <c r="D53" s="45" t="s">
        <v>243</v>
      </c>
      <c r="E53" s="15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B54" s="31"/>
      <c r="C54" s="20"/>
      <c r="D54" s="20"/>
      <c r="BM54" s="56"/>
    </row>
    <row r="55" spans="1:65" ht="15">
      <c r="B55" s="8" t="s">
        <v>668</v>
      </c>
      <c r="BM55" s="28" t="s">
        <v>279</v>
      </c>
    </row>
    <row r="56" spans="1:65" ht="15">
      <c r="A56" s="25" t="s">
        <v>105</v>
      </c>
      <c r="B56" s="18" t="s">
        <v>114</v>
      </c>
      <c r="C56" s="15" t="s">
        <v>115</v>
      </c>
      <c r="D56" s="16" t="s">
        <v>340</v>
      </c>
      <c r="E56" s="17" t="s">
        <v>341</v>
      </c>
      <c r="F56" s="15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235</v>
      </c>
      <c r="C57" s="9" t="s">
        <v>235</v>
      </c>
      <c r="D57" s="10" t="s">
        <v>342</v>
      </c>
      <c r="E57" s="11" t="s">
        <v>116</v>
      </c>
      <c r="F57" s="15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1</v>
      </c>
    </row>
    <row r="58" spans="1:65">
      <c r="A58" s="30"/>
      <c r="B58" s="19"/>
      <c r="C58" s="9"/>
      <c r="D58" s="10" t="s">
        <v>101</v>
      </c>
      <c r="E58" s="11" t="s">
        <v>101</v>
      </c>
      <c r="F58" s="15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26"/>
      <c r="F59" s="15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1">
        <v>1.2881</v>
      </c>
      <c r="E60" s="21">
        <v>1.32</v>
      </c>
      <c r="F60" s="157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1.2826</v>
      </c>
      <c r="E61" s="11">
        <v>1.29</v>
      </c>
      <c r="F61" s="157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22</v>
      </c>
    </row>
    <row r="62" spans="1:65">
      <c r="A62" s="30"/>
      <c r="B62" s="19">
        <v>1</v>
      </c>
      <c r="C62" s="9">
        <v>3</v>
      </c>
      <c r="D62" s="11">
        <v>1.3534999999999999</v>
      </c>
      <c r="E62" s="11"/>
      <c r="F62" s="157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1.3749</v>
      </c>
      <c r="E63" s="11"/>
      <c r="F63" s="157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1.3188916666666699</v>
      </c>
    </row>
    <row r="64" spans="1:65">
      <c r="A64" s="30"/>
      <c r="B64" s="19">
        <v>1</v>
      </c>
      <c r="C64" s="9">
        <v>5</v>
      </c>
      <c r="D64" s="11">
        <v>1.3274999999999999</v>
      </c>
      <c r="E64" s="11"/>
      <c r="F64" s="157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28</v>
      </c>
    </row>
    <row r="65" spans="1:65">
      <c r="A65" s="30"/>
      <c r="B65" s="19">
        <v>1</v>
      </c>
      <c r="C65" s="9">
        <v>6</v>
      </c>
      <c r="D65" s="11">
        <v>1.3701000000000001</v>
      </c>
      <c r="E65" s="11"/>
      <c r="F65" s="157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6"/>
    </row>
    <row r="66" spans="1:65">
      <c r="A66" s="30"/>
      <c r="B66" s="20" t="s">
        <v>238</v>
      </c>
      <c r="C66" s="12"/>
      <c r="D66" s="22">
        <v>1.3327833333333332</v>
      </c>
      <c r="E66" s="22">
        <v>1.3050000000000002</v>
      </c>
      <c r="F66" s="157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6"/>
    </row>
    <row r="67" spans="1:65">
      <c r="A67" s="30"/>
      <c r="B67" s="3" t="s">
        <v>239</v>
      </c>
      <c r="C67" s="29"/>
      <c r="D67" s="11">
        <v>1.3405</v>
      </c>
      <c r="E67" s="11">
        <v>1.3050000000000002</v>
      </c>
      <c r="F67" s="157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240</v>
      </c>
      <c r="C68" s="29"/>
      <c r="D68" s="23">
        <v>4.0344537011430287E-2</v>
      </c>
      <c r="E68" s="23">
        <v>2.1213203435596444E-2</v>
      </c>
      <c r="F68" s="157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3" t="s">
        <v>87</v>
      </c>
      <c r="C69" s="29"/>
      <c r="D69" s="13">
        <v>3.0270889500491671E-2</v>
      </c>
      <c r="E69" s="13">
        <v>1.6255328303139034E-2</v>
      </c>
      <c r="F69" s="15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241</v>
      </c>
      <c r="C70" s="29"/>
      <c r="D70" s="13">
        <v>1.053283375561298E-2</v>
      </c>
      <c r="E70" s="13">
        <v>-1.0532833755617865E-2</v>
      </c>
      <c r="F70" s="15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46" t="s">
        <v>242</v>
      </c>
      <c r="C71" s="47"/>
      <c r="D71" s="45">
        <v>0.67</v>
      </c>
      <c r="E71" s="45">
        <v>0.67</v>
      </c>
      <c r="F71" s="15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B72" s="31"/>
      <c r="C72" s="20"/>
      <c r="D72" s="20"/>
      <c r="E72" s="20"/>
      <c r="BM72" s="56"/>
    </row>
    <row r="73" spans="1:65" ht="15">
      <c r="B73" s="8" t="s">
        <v>669</v>
      </c>
      <c r="BM73" s="28" t="s">
        <v>279</v>
      </c>
    </row>
    <row r="74" spans="1:65" ht="15">
      <c r="A74" s="25" t="s">
        <v>51</v>
      </c>
      <c r="B74" s="18" t="s">
        <v>114</v>
      </c>
      <c r="C74" s="15" t="s">
        <v>115</v>
      </c>
      <c r="D74" s="16" t="s">
        <v>340</v>
      </c>
      <c r="E74" s="15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235</v>
      </c>
      <c r="C75" s="9" t="s">
        <v>235</v>
      </c>
      <c r="D75" s="10" t="s">
        <v>342</v>
      </c>
      <c r="E75" s="15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101</v>
      </c>
      <c r="E76" s="15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/>
      <c r="E77" s="15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29">
        <v>69.9679</v>
      </c>
      <c r="E78" s="211"/>
      <c r="F78" s="212"/>
      <c r="G78" s="212"/>
      <c r="H78" s="212"/>
      <c r="I78" s="212"/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  <c r="BI78" s="212"/>
      <c r="BJ78" s="212"/>
      <c r="BK78" s="212"/>
      <c r="BL78" s="212"/>
      <c r="BM78" s="213">
        <v>1</v>
      </c>
    </row>
    <row r="79" spans="1:65">
      <c r="A79" s="30"/>
      <c r="B79" s="19">
        <v>1</v>
      </c>
      <c r="C79" s="9">
        <v>2</v>
      </c>
      <c r="D79" s="217">
        <v>20.5366</v>
      </c>
      <c r="E79" s="211"/>
      <c r="F79" s="212"/>
      <c r="G79" s="212"/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  <c r="BI79" s="212"/>
      <c r="BJ79" s="212"/>
      <c r="BK79" s="212"/>
      <c r="BL79" s="212"/>
      <c r="BM79" s="213">
        <v>14</v>
      </c>
    </row>
    <row r="80" spans="1:65">
      <c r="A80" s="30"/>
      <c r="B80" s="19">
        <v>1</v>
      </c>
      <c r="C80" s="9">
        <v>3</v>
      </c>
      <c r="D80" s="217">
        <v>5.2088000000000001</v>
      </c>
      <c r="E80" s="211"/>
      <c r="F80" s="212"/>
      <c r="G80" s="212"/>
      <c r="H80" s="212"/>
      <c r="I80" s="212"/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  <c r="BI80" s="212"/>
      <c r="BJ80" s="212"/>
      <c r="BK80" s="212"/>
      <c r="BL80" s="212"/>
      <c r="BM80" s="213">
        <v>16</v>
      </c>
    </row>
    <row r="81" spans="1:65">
      <c r="A81" s="30"/>
      <c r="B81" s="20" t="s">
        <v>238</v>
      </c>
      <c r="C81" s="12"/>
      <c r="D81" s="216">
        <v>31.904433333333333</v>
      </c>
      <c r="E81" s="211"/>
      <c r="F81" s="212"/>
      <c r="G81" s="212"/>
      <c r="H81" s="212"/>
      <c r="I81" s="212"/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  <c r="BK81" s="212"/>
      <c r="BL81" s="212"/>
      <c r="BM81" s="213">
        <v>31.904433333333301</v>
      </c>
    </row>
    <row r="82" spans="1:65">
      <c r="A82" s="30"/>
      <c r="B82" s="3" t="s">
        <v>239</v>
      </c>
      <c r="C82" s="29"/>
      <c r="D82" s="217">
        <v>20.5366</v>
      </c>
      <c r="E82" s="211"/>
      <c r="F82" s="212"/>
      <c r="G82" s="212"/>
      <c r="H82" s="212"/>
      <c r="I82" s="212"/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  <c r="BI82" s="212"/>
      <c r="BJ82" s="212"/>
      <c r="BK82" s="212"/>
      <c r="BL82" s="212"/>
      <c r="BM82" s="213">
        <v>29</v>
      </c>
    </row>
    <row r="83" spans="1:65">
      <c r="A83" s="30"/>
      <c r="B83" s="3" t="s">
        <v>240</v>
      </c>
      <c r="C83" s="29"/>
      <c r="D83" s="217">
        <v>33.843108371178516</v>
      </c>
      <c r="E83" s="211"/>
      <c r="F83" s="212"/>
      <c r="G83" s="212"/>
      <c r="H83" s="212"/>
      <c r="I83" s="212"/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  <c r="BI83" s="212"/>
      <c r="BJ83" s="212"/>
      <c r="BK83" s="212"/>
      <c r="BL83" s="212"/>
      <c r="BM83" s="215"/>
    </row>
    <row r="84" spans="1:65">
      <c r="A84" s="30"/>
      <c r="B84" s="3" t="s">
        <v>87</v>
      </c>
      <c r="C84" s="29"/>
      <c r="D84" s="13">
        <v>1.0607650672741986</v>
      </c>
      <c r="E84" s="157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6"/>
    </row>
    <row r="85" spans="1:65">
      <c r="A85" s="30"/>
      <c r="B85" s="3" t="s">
        <v>241</v>
      </c>
      <c r="C85" s="29"/>
      <c r="D85" s="13">
        <v>1.1102230246251565E-15</v>
      </c>
      <c r="E85" s="157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6"/>
    </row>
    <row r="86" spans="1:65">
      <c r="A86" s="30"/>
      <c r="B86" s="46" t="s">
        <v>242</v>
      </c>
      <c r="C86" s="47"/>
      <c r="D86" s="45" t="s">
        <v>243</v>
      </c>
      <c r="E86" s="15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6"/>
    </row>
    <row r="87" spans="1:65">
      <c r="B87" s="31"/>
      <c r="C87" s="20"/>
      <c r="D87" s="20"/>
      <c r="BM87" s="56"/>
    </row>
    <row r="88" spans="1:65" ht="15">
      <c r="B88" s="8" t="s">
        <v>670</v>
      </c>
      <c r="BM88" s="28" t="s">
        <v>279</v>
      </c>
    </row>
    <row r="89" spans="1:65" ht="15">
      <c r="A89" s="25" t="s">
        <v>0</v>
      </c>
      <c r="B89" s="18" t="s">
        <v>114</v>
      </c>
      <c r="C89" s="15" t="s">
        <v>115</v>
      </c>
      <c r="D89" s="16" t="s">
        <v>340</v>
      </c>
      <c r="E89" s="15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9" t="s">
        <v>235</v>
      </c>
      <c r="C90" s="9" t="s">
        <v>235</v>
      </c>
      <c r="D90" s="10" t="s">
        <v>342</v>
      </c>
      <c r="E90" s="15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 t="s">
        <v>1</v>
      </c>
    </row>
    <row r="91" spans="1:65">
      <c r="A91" s="30"/>
      <c r="B91" s="19"/>
      <c r="C91" s="9"/>
      <c r="D91" s="10" t="s">
        <v>101</v>
      </c>
      <c r="E91" s="157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2</v>
      </c>
    </row>
    <row r="92" spans="1:65">
      <c r="A92" s="30"/>
      <c r="B92" s="19"/>
      <c r="C92" s="9"/>
      <c r="D92" s="26"/>
      <c r="E92" s="15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2</v>
      </c>
    </row>
    <row r="93" spans="1:65">
      <c r="A93" s="30"/>
      <c r="B93" s="18">
        <v>1</v>
      </c>
      <c r="C93" s="14">
        <v>1</v>
      </c>
      <c r="D93" s="21">
        <v>1.7431000000000001</v>
      </c>
      <c r="E93" s="15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>
        <v>1</v>
      </c>
      <c r="C94" s="9">
        <v>2</v>
      </c>
      <c r="D94" s="11">
        <v>1.7785</v>
      </c>
      <c r="E94" s="15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24</v>
      </c>
    </row>
    <row r="95" spans="1:65">
      <c r="A95" s="30"/>
      <c r="B95" s="19">
        <v>1</v>
      </c>
      <c r="C95" s="9">
        <v>3</v>
      </c>
      <c r="D95" s="11">
        <v>1.4984</v>
      </c>
      <c r="E95" s="15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16</v>
      </c>
    </row>
    <row r="96" spans="1:65">
      <c r="A96" s="30"/>
      <c r="B96" s="19">
        <v>1</v>
      </c>
      <c r="C96" s="9">
        <v>4</v>
      </c>
      <c r="D96" s="11">
        <v>1.6645000000000001</v>
      </c>
      <c r="E96" s="15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1.6799833333333301</v>
      </c>
    </row>
    <row r="97" spans="1:65">
      <c r="A97" s="30"/>
      <c r="B97" s="19">
        <v>1</v>
      </c>
      <c r="C97" s="9">
        <v>5</v>
      </c>
      <c r="D97" s="11">
        <v>1.6853</v>
      </c>
      <c r="E97" s="15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30</v>
      </c>
    </row>
    <row r="98" spans="1:65">
      <c r="A98" s="30"/>
      <c r="B98" s="19">
        <v>1</v>
      </c>
      <c r="C98" s="9">
        <v>6</v>
      </c>
      <c r="D98" s="11">
        <v>1.7100999999999997</v>
      </c>
      <c r="E98" s="157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56"/>
    </row>
    <row r="99" spans="1:65">
      <c r="A99" s="30"/>
      <c r="B99" s="20" t="s">
        <v>238</v>
      </c>
      <c r="C99" s="12"/>
      <c r="D99" s="22">
        <v>1.6799833333333336</v>
      </c>
      <c r="E99" s="157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56"/>
    </row>
    <row r="100" spans="1:65">
      <c r="A100" s="30"/>
      <c r="B100" s="3" t="s">
        <v>239</v>
      </c>
      <c r="C100" s="29"/>
      <c r="D100" s="11">
        <v>1.6976999999999998</v>
      </c>
      <c r="E100" s="15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56"/>
    </row>
    <row r="101" spans="1:65">
      <c r="A101" s="30"/>
      <c r="B101" s="3" t="s">
        <v>240</v>
      </c>
      <c r="C101" s="29"/>
      <c r="D101" s="23">
        <v>9.781285021236559E-2</v>
      </c>
      <c r="E101" s="15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6"/>
    </row>
    <row r="102" spans="1:65">
      <c r="A102" s="30"/>
      <c r="B102" s="3" t="s">
        <v>87</v>
      </c>
      <c r="C102" s="29"/>
      <c r="D102" s="13">
        <v>5.8222512254505844E-2</v>
      </c>
      <c r="E102" s="15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3" t="s">
        <v>241</v>
      </c>
      <c r="C103" s="29"/>
      <c r="D103" s="13">
        <v>2.2204460492503131E-15</v>
      </c>
      <c r="E103" s="15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46" t="s">
        <v>242</v>
      </c>
      <c r="C104" s="47"/>
      <c r="D104" s="45" t="s">
        <v>243</v>
      </c>
      <c r="E104" s="157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B105" s="31"/>
      <c r="C105" s="20"/>
      <c r="D105" s="20"/>
      <c r="BM105" s="56"/>
    </row>
    <row r="106" spans="1:65" ht="15">
      <c r="B106" s="8" t="s">
        <v>671</v>
      </c>
      <c r="BM106" s="28" t="s">
        <v>279</v>
      </c>
    </row>
    <row r="107" spans="1:65" ht="15">
      <c r="A107" s="25" t="s">
        <v>52</v>
      </c>
      <c r="B107" s="18" t="s">
        <v>114</v>
      </c>
      <c r="C107" s="15" t="s">
        <v>115</v>
      </c>
      <c r="D107" s="16" t="s">
        <v>340</v>
      </c>
      <c r="E107" s="17" t="s">
        <v>341</v>
      </c>
      <c r="F107" s="157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1</v>
      </c>
    </row>
    <row r="108" spans="1:65">
      <c r="A108" s="30"/>
      <c r="B108" s="19" t="s">
        <v>235</v>
      </c>
      <c r="C108" s="9" t="s">
        <v>235</v>
      </c>
      <c r="D108" s="10" t="s">
        <v>342</v>
      </c>
      <c r="E108" s="11" t="s">
        <v>116</v>
      </c>
      <c r="F108" s="157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 t="s">
        <v>1</v>
      </c>
    </row>
    <row r="109" spans="1:65">
      <c r="A109" s="30"/>
      <c r="B109" s="19"/>
      <c r="C109" s="9"/>
      <c r="D109" s="10" t="s">
        <v>101</v>
      </c>
      <c r="E109" s="11" t="s">
        <v>101</v>
      </c>
      <c r="F109" s="157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8">
        <v>2</v>
      </c>
    </row>
    <row r="110" spans="1:65">
      <c r="A110" s="30"/>
      <c r="B110" s="19"/>
      <c r="C110" s="9"/>
      <c r="D110" s="26"/>
      <c r="E110" s="26"/>
      <c r="F110" s="157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2</v>
      </c>
    </row>
    <row r="111" spans="1:65">
      <c r="A111" s="30"/>
      <c r="B111" s="18">
        <v>1</v>
      </c>
      <c r="C111" s="14">
        <v>1</v>
      </c>
      <c r="D111" s="21">
        <v>4.9966999999999997</v>
      </c>
      <c r="E111" s="21">
        <v>4.931</v>
      </c>
      <c r="F111" s="157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>
        <v>1</v>
      </c>
      <c r="C112" s="9">
        <v>2</v>
      </c>
      <c r="D112" s="11">
        <v>4.9470000000000001</v>
      </c>
      <c r="E112" s="11">
        <v>4.9169999999999998</v>
      </c>
      <c r="F112" s="157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25</v>
      </c>
    </row>
    <row r="113" spans="1:65">
      <c r="A113" s="30"/>
      <c r="B113" s="19">
        <v>1</v>
      </c>
      <c r="C113" s="9">
        <v>3</v>
      </c>
      <c r="D113" s="11">
        <v>4.9363000000000001</v>
      </c>
      <c r="E113" s="11"/>
      <c r="F113" s="157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16</v>
      </c>
    </row>
    <row r="114" spans="1:65">
      <c r="A114" s="30"/>
      <c r="B114" s="19">
        <v>1</v>
      </c>
      <c r="C114" s="9">
        <v>4</v>
      </c>
      <c r="D114" s="11">
        <v>4.9846000000000004</v>
      </c>
      <c r="E114" s="11"/>
      <c r="F114" s="157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4.9499799765685104</v>
      </c>
    </row>
    <row r="115" spans="1:65">
      <c r="A115" s="30"/>
      <c r="B115" s="19">
        <v>1</v>
      </c>
      <c r="C115" s="9">
        <v>5</v>
      </c>
      <c r="D115" s="11">
        <v>4.9653999999999998</v>
      </c>
      <c r="E115" s="11"/>
      <c r="F115" s="157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31</v>
      </c>
    </row>
    <row r="116" spans="1:65">
      <c r="A116" s="30"/>
      <c r="B116" s="19">
        <v>1</v>
      </c>
      <c r="C116" s="9">
        <v>6</v>
      </c>
      <c r="D116" s="11">
        <v>5.0251000000000001</v>
      </c>
      <c r="E116" s="11"/>
      <c r="F116" s="157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56"/>
    </row>
    <row r="117" spans="1:65">
      <c r="A117" s="30"/>
      <c r="B117" s="20" t="s">
        <v>238</v>
      </c>
      <c r="C117" s="12"/>
      <c r="D117" s="22">
        <v>4.9758500000000003</v>
      </c>
      <c r="E117" s="22">
        <v>4.9239999999999995</v>
      </c>
      <c r="F117" s="157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56"/>
    </row>
    <row r="118" spans="1:65">
      <c r="A118" s="30"/>
      <c r="B118" s="3" t="s">
        <v>239</v>
      </c>
      <c r="C118" s="29"/>
      <c r="D118" s="11">
        <v>4.9749999999999996</v>
      </c>
      <c r="E118" s="11">
        <v>4.9239999999999995</v>
      </c>
      <c r="F118" s="157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56"/>
    </row>
    <row r="119" spans="1:65">
      <c r="A119" s="30"/>
      <c r="B119" s="3" t="s">
        <v>240</v>
      </c>
      <c r="C119" s="29"/>
      <c r="D119" s="23">
        <v>3.2992650696783962E-2</v>
      </c>
      <c r="E119" s="23">
        <v>9.8994949366118315E-3</v>
      </c>
      <c r="F119" s="157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6"/>
    </row>
    <row r="120" spans="1:65">
      <c r="A120" s="30"/>
      <c r="B120" s="3" t="s">
        <v>87</v>
      </c>
      <c r="C120" s="29"/>
      <c r="D120" s="13">
        <v>6.6305557235013029E-3</v>
      </c>
      <c r="E120" s="13">
        <v>2.0104579481340034E-3</v>
      </c>
      <c r="F120" s="157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6"/>
    </row>
    <row r="121" spans="1:65">
      <c r="A121" s="30"/>
      <c r="B121" s="3" t="s">
        <v>241</v>
      </c>
      <c r="C121" s="29"/>
      <c r="D121" s="13">
        <v>5.2262885009535243E-3</v>
      </c>
      <c r="E121" s="13">
        <v>-5.2485013457612695E-3</v>
      </c>
      <c r="F121" s="157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46" t="s">
        <v>242</v>
      </c>
      <c r="C122" s="47"/>
      <c r="D122" s="45">
        <v>0.67</v>
      </c>
      <c r="E122" s="45">
        <v>0.67</v>
      </c>
      <c r="F122" s="157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B123" s="31"/>
      <c r="C123" s="20"/>
      <c r="D123" s="20"/>
      <c r="E123" s="20"/>
      <c r="BM123" s="56"/>
    </row>
    <row r="124" spans="1:65" ht="19.5">
      <c r="B124" s="8" t="s">
        <v>672</v>
      </c>
      <c r="BM124" s="28" t="s">
        <v>279</v>
      </c>
    </row>
    <row r="125" spans="1:65" ht="19.5">
      <c r="A125" s="25" t="s">
        <v>343</v>
      </c>
      <c r="B125" s="18" t="s">
        <v>114</v>
      </c>
      <c r="C125" s="15" t="s">
        <v>115</v>
      </c>
      <c r="D125" s="16" t="s">
        <v>340</v>
      </c>
      <c r="E125" s="15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28">
        <v>1</v>
      </c>
    </row>
    <row r="126" spans="1:65">
      <c r="A126" s="30"/>
      <c r="B126" s="19" t="s">
        <v>235</v>
      </c>
      <c r="C126" s="9" t="s">
        <v>235</v>
      </c>
      <c r="D126" s="10" t="s">
        <v>342</v>
      </c>
      <c r="E126" s="157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28" t="s">
        <v>3</v>
      </c>
    </row>
    <row r="127" spans="1:65">
      <c r="A127" s="30"/>
      <c r="B127" s="19"/>
      <c r="C127" s="9"/>
      <c r="D127" s="10" t="s">
        <v>101</v>
      </c>
      <c r="E127" s="157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8">
        <v>1</v>
      </c>
    </row>
    <row r="128" spans="1:65">
      <c r="A128" s="30"/>
      <c r="B128" s="19"/>
      <c r="C128" s="9"/>
      <c r="D128" s="26"/>
      <c r="E128" s="15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8">
        <v>1</v>
      </c>
      <c r="C129" s="14">
        <v>1</v>
      </c>
      <c r="D129" s="229">
        <v>25</v>
      </c>
      <c r="E129" s="211"/>
      <c r="F129" s="212"/>
      <c r="G129" s="212"/>
      <c r="H129" s="212"/>
      <c r="I129" s="212"/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  <c r="BI129" s="212"/>
      <c r="BJ129" s="212"/>
      <c r="BK129" s="212"/>
      <c r="BL129" s="212"/>
      <c r="BM129" s="213">
        <v>1</v>
      </c>
    </row>
    <row r="130" spans="1:65">
      <c r="A130" s="30"/>
      <c r="B130" s="19">
        <v>1</v>
      </c>
      <c r="C130" s="9">
        <v>2</v>
      </c>
      <c r="D130" s="217">
        <v>18</v>
      </c>
      <c r="E130" s="211"/>
      <c r="F130" s="212"/>
      <c r="G130" s="212"/>
      <c r="H130" s="212"/>
      <c r="I130" s="212"/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  <c r="BI130" s="212"/>
      <c r="BJ130" s="212"/>
      <c r="BK130" s="212"/>
      <c r="BL130" s="212"/>
      <c r="BM130" s="213">
        <v>26</v>
      </c>
    </row>
    <row r="131" spans="1:65">
      <c r="A131" s="30"/>
      <c r="B131" s="19">
        <v>1</v>
      </c>
      <c r="C131" s="9">
        <v>3</v>
      </c>
      <c r="D131" s="217">
        <v>1</v>
      </c>
      <c r="E131" s="211"/>
      <c r="F131" s="212"/>
      <c r="G131" s="212"/>
      <c r="H131" s="212"/>
      <c r="I131" s="212"/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  <c r="BI131" s="212"/>
      <c r="BJ131" s="212"/>
      <c r="BK131" s="212"/>
      <c r="BL131" s="212"/>
      <c r="BM131" s="213">
        <v>16</v>
      </c>
    </row>
    <row r="132" spans="1:65">
      <c r="A132" s="30"/>
      <c r="B132" s="19">
        <v>1</v>
      </c>
      <c r="C132" s="9">
        <v>4</v>
      </c>
      <c r="D132" s="217">
        <v>31</v>
      </c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  <c r="BI132" s="212"/>
      <c r="BJ132" s="212"/>
      <c r="BK132" s="212"/>
      <c r="BL132" s="212"/>
      <c r="BM132" s="213">
        <v>18.75</v>
      </c>
    </row>
    <row r="133" spans="1:65">
      <c r="A133" s="30"/>
      <c r="B133" s="20" t="s">
        <v>238</v>
      </c>
      <c r="C133" s="12"/>
      <c r="D133" s="216">
        <v>18.75</v>
      </c>
      <c r="E133" s="211"/>
      <c r="F133" s="212"/>
      <c r="G133" s="212"/>
      <c r="H133" s="212"/>
      <c r="I133" s="212"/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  <c r="BI133" s="212"/>
      <c r="BJ133" s="212"/>
      <c r="BK133" s="212"/>
      <c r="BL133" s="212"/>
      <c r="BM133" s="213">
        <v>32</v>
      </c>
    </row>
    <row r="134" spans="1:65">
      <c r="A134" s="30"/>
      <c r="B134" s="3" t="s">
        <v>239</v>
      </c>
      <c r="C134" s="29"/>
      <c r="D134" s="217">
        <v>21.5</v>
      </c>
      <c r="E134" s="211"/>
      <c r="F134" s="212"/>
      <c r="G134" s="212"/>
      <c r="H134" s="212"/>
      <c r="I134" s="212"/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  <c r="BI134" s="212"/>
      <c r="BJ134" s="212"/>
      <c r="BK134" s="212"/>
      <c r="BL134" s="212"/>
      <c r="BM134" s="215"/>
    </row>
    <row r="135" spans="1:65">
      <c r="A135" s="30"/>
      <c r="B135" s="3" t="s">
        <v>240</v>
      </c>
      <c r="C135" s="29"/>
      <c r="D135" s="217">
        <v>12.971121771072847</v>
      </c>
      <c r="E135" s="211"/>
      <c r="F135" s="212"/>
      <c r="G135" s="212"/>
      <c r="H135" s="212"/>
      <c r="I135" s="212"/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  <c r="BI135" s="212"/>
      <c r="BJ135" s="212"/>
      <c r="BK135" s="212"/>
      <c r="BL135" s="212"/>
      <c r="BM135" s="215"/>
    </row>
    <row r="136" spans="1:65">
      <c r="A136" s="30"/>
      <c r="B136" s="3" t="s">
        <v>87</v>
      </c>
      <c r="C136" s="29"/>
      <c r="D136" s="13">
        <v>0.69179316112388511</v>
      </c>
      <c r="E136" s="15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56"/>
    </row>
    <row r="137" spans="1:65">
      <c r="A137" s="30"/>
      <c r="B137" s="3" t="s">
        <v>241</v>
      </c>
      <c r="C137" s="29"/>
      <c r="D137" s="13">
        <v>0</v>
      </c>
      <c r="E137" s="15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6"/>
    </row>
    <row r="138" spans="1:65">
      <c r="A138" s="30"/>
      <c r="B138" s="46" t="s">
        <v>242</v>
      </c>
      <c r="C138" s="47"/>
      <c r="D138" s="45" t="s">
        <v>243</v>
      </c>
      <c r="E138" s="15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6"/>
    </row>
    <row r="139" spans="1:65">
      <c r="B139" s="31"/>
      <c r="C139" s="20"/>
      <c r="D139" s="20"/>
      <c r="BM139" s="56"/>
    </row>
    <row r="140" spans="1:65" ht="19.5">
      <c r="B140" s="8" t="s">
        <v>673</v>
      </c>
      <c r="BM140" s="28" t="s">
        <v>279</v>
      </c>
    </row>
    <row r="141" spans="1:65" ht="19.5">
      <c r="A141" s="25" t="s">
        <v>344</v>
      </c>
      <c r="B141" s="18" t="s">
        <v>114</v>
      </c>
      <c r="C141" s="15" t="s">
        <v>115</v>
      </c>
      <c r="D141" s="16" t="s">
        <v>340</v>
      </c>
      <c r="E141" s="17" t="s">
        <v>341</v>
      </c>
      <c r="F141" s="157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28">
        <v>1</v>
      </c>
    </row>
    <row r="142" spans="1:65">
      <c r="A142" s="30"/>
      <c r="B142" s="19" t="s">
        <v>235</v>
      </c>
      <c r="C142" s="9" t="s">
        <v>235</v>
      </c>
      <c r="D142" s="10" t="s">
        <v>342</v>
      </c>
      <c r="E142" s="11" t="s">
        <v>116</v>
      </c>
      <c r="F142" s="157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 t="s">
        <v>1</v>
      </c>
    </row>
    <row r="143" spans="1:65">
      <c r="A143" s="30"/>
      <c r="B143" s="19"/>
      <c r="C143" s="9"/>
      <c r="D143" s="10" t="s">
        <v>101</v>
      </c>
      <c r="E143" s="11" t="s">
        <v>101</v>
      </c>
      <c r="F143" s="157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>
        <v>2</v>
      </c>
    </row>
    <row r="144" spans="1:65">
      <c r="A144" s="30"/>
      <c r="B144" s="19"/>
      <c r="C144" s="9"/>
      <c r="D144" s="26"/>
      <c r="E144" s="26"/>
      <c r="F144" s="157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8">
        <v>1</v>
      </c>
      <c r="C145" s="14">
        <v>1</v>
      </c>
      <c r="D145" s="21">
        <v>3.4293999999999998</v>
      </c>
      <c r="E145" s="21">
        <v>3.37</v>
      </c>
      <c r="F145" s="157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9">
        <v>1</v>
      </c>
      <c r="C146" s="9">
        <v>2</v>
      </c>
      <c r="D146" s="11">
        <v>3.4925999999999999</v>
      </c>
      <c r="E146" s="11">
        <v>3.37</v>
      </c>
      <c r="F146" s="157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19</v>
      </c>
    </row>
    <row r="147" spans="1:65">
      <c r="A147" s="30"/>
      <c r="B147" s="19">
        <v>1</v>
      </c>
      <c r="C147" s="9">
        <v>3</v>
      </c>
      <c r="D147" s="11">
        <v>3.4756</v>
      </c>
      <c r="E147" s="11"/>
      <c r="F147" s="157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16</v>
      </c>
    </row>
    <row r="148" spans="1:65">
      <c r="A148" s="30"/>
      <c r="B148" s="19">
        <v>1</v>
      </c>
      <c r="C148" s="9">
        <v>4</v>
      </c>
      <c r="D148" s="11">
        <v>3.5168999999999997</v>
      </c>
      <c r="E148" s="11"/>
      <c r="F148" s="157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3.4234</v>
      </c>
    </row>
    <row r="149" spans="1:65">
      <c r="A149" s="30"/>
      <c r="B149" s="19">
        <v>1</v>
      </c>
      <c r="C149" s="9">
        <v>5</v>
      </c>
      <c r="D149" s="11">
        <v>3.4622000000000002</v>
      </c>
      <c r="E149" s="11"/>
      <c r="F149" s="157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25</v>
      </c>
    </row>
    <row r="150" spans="1:65">
      <c r="A150" s="30"/>
      <c r="B150" s="19">
        <v>1</v>
      </c>
      <c r="C150" s="9">
        <v>6</v>
      </c>
      <c r="D150" s="11">
        <v>3.4841000000000002</v>
      </c>
      <c r="E150" s="11"/>
      <c r="F150" s="157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56"/>
    </row>
    <row r="151" spans="1:65">
      <c r="A151" s="30"/>
      <c r="B151" s="20" t="s">
        <v>238</v>
      </c>
      <c r="C151" s="12"/>
      <c r="D151" s="22">
        <v>3.4768000000000003</v>
      </c>
      <c r="E151" s="22">
        <v>3.37</v>
      </c>
      <c r="F151" s="157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6"/>
    </row>
    <row r="152" spans="1:65">
      <c r="A152" s="30"/>
      <c r="B152" s="3" t="s">
        <v>239</v>
      </c>
      <c r="C152" s="29"/>
      <c r="D152" s="11">
        <v>3.4798499999999999</v>
      </c>
      <c r="E152" s="11">
        <v>3.37</v>
      </c>
      <c r="F152" s="157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6"/>
    </row>
    <row r="153" spans="1:65">
      <c r="A153" s="30"/>
      <c r="B153" s="3" t="s">
        <v>240</v>
      </c>
      <c r="C153" s="29"/>
      <c r="D153" s="23">
        <v>2.9571269840843805E-2</v>
      </c>
      <c r="E153" s="23">
        <v>0</v>
      </c>
      <c r="F153" s="157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6"/>
    </row>
    <row r="154" spans="1:65">
      <c r="A154" s="30"/>
      <c r="B154" s="3" t="s">
        <v>87</v>
      </c>
      <c r="C154" s="29"/>
      <c r="D154" s="13">
        <v>8.5053123104129671E-3</v>
      </c>
      <c r="E154" s="13">
        <v>0</v>
      </c>
      <c r="F154" s="157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56"/>
    </row>
    <row r="155" spans="1:65">
      <c r="A155" s="30"/>
      <c r="B155" s="3" t="s">
        <v>241</v>
      </c>
      <c r="C155" s="29"/>
      <c r="D155" s="13">
        <v>1.5598527779400628E-2</v>
      </c>
      <c r="E155" s="13">
        <v>-1.5598527779400517E-2</v>
      </c>
      <c r="F155" s="157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6"/>
    </row>
    <row r="156" spans="1:65">
      <c r="A156" s="30"/>
      <c r="B156" s="46" t="s">
        <v>242</v>
      </c>
      <c r="C156" s="47"/>
      <c r="D156" s="45">
        <v>0.67</v>
      </c>
      <c r="E156" s="45">
        <v>0.67</v>
      </c>
      <c r="F156" s="157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6"/>
    </row>
    <row r="157" spans="1:65">
      <c r="B157" s="31"/>
      <c r="C157" s="20"/>
      <c r="D157" s="20"/>
      <c r="E157" s="20"/>
      <c r="BM157" s="56"/>
    </row>
    <row r="158" spans="1:65" ht="15">
      <c r="B158" s="8" t="s">
        <v>674</v>
      </c>
      <c r="BM158" s="28" t="s">
        <v>279</v>
      </c>
    </row>
    <row r="159" spans="1:65" ht="15">
      <c r="A159" s="25" t="s">
        <v>112</v>
      </c>
      <c r="B159" s="18" t="s">
        <v>114</v>
      </c>
      <c r="C159" s="15" t="s">
        <v>115</v>
      </c>
      <c r="D159" s="16" t="s">
        <v>340</v>
      </c>
      <c r="E159" s="17" t="s">
        <v>341</v>
      </c>
      <c r="F159" s="157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1</v>
      </c>
    </row>
    <row r="160" spans="1:65">
      <c r="A160" s="30"/>
      <c r="B160" s="19" t="s">
        <v>235</v>
      </c>
      <c r="C160" s="9" t="s">
        <v>235</v>
      </c>
      <c r="D160" s="10" t="s">
        <v>342</v>
      </c>
      <c r="E160" s="11" t="s">
        <v>116</v>
      </c>
      <c r="F160" s="15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 t="s">
        <v>1</v>
      </c>
    </row>
    <row r="161" spans="1:65">
      <c r="A161" s="30"/>
      <c r="B161" s="19"/>
      <c r="C161" s="9"/>
      <c r="D161" s="10" t="s">
        <v>101</v>
      </c>
      <c r="E161" s="11" t="s">
        <v>101</v>
      </c>
      <c r="F161" s="157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</v>
      </c>
    </row>
    <row r="162" spans="1:65">
      <c r="A162" s="30"/>
      <c r="B162" s="19"/>
      <c r="C162" s="9"/>
      <c r="D162" s="26"/>
      <c r="E162" s="26"/>
      <c r="F162" s="157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3</v>
      </c>
    </row>
    <row r="163" spans="1:65">
      <c r="A163" s="30"/>
      <c r="B163" s="18">
        <v>1</v>
      </c>
      <c r="C163" s="14">
        <v>1</v>
      </c>
      <c r="D163" s="219">
        <v>0.63180000000000003</v>
      </c>
      <c r="E163" s="219">
        <v>0.6</v>
      </c>
      <c r="F163" s="221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  <c r="AH163" s="222"/>
      <c r="AI163" s="222"/>
      <c r="AJ163" s="222"/>
      <c r="AK163" s="222"/>
      <c r="AL163" s="222"/>
      <c r="AM163" s="222"/>
      <c r="AN163" s="222"/>
      <c r="AO163" s="222"/>
      <c r="AP163" s="222"/>
      <c r="AQ163" s="222"/>
      <c r="AR163" s="222"/>
      <c r="AS163" s="222"/>
      <c r="AT163" s="222"/>
      <c r="AU163" s="222"/>
      <c r="AV163" s="222"/>
      <c r="AW163" s="222"/>
      <c r="AX163" s="222"/>
      <c r="AY163" s="222"/>
      <c r="AZ163" s="222"/>
      <c r="BA163" s="222"/>
      <c r="BB163" s="222"/>
      <c r="BC163" s="222"/>
      <c r="BD163" s="222"/>
      <c r="BE163" s="222"/>
      <c r="BF163" s="222"/>
      <c r="BG163" s="222"/>
      <c r="BH163" s="222"/>
      <c r="BI163" s="222"/>
      <c r="BJ163" s="222"/>
      <c r="BK163" s="222"/>
      <c r="BL163" s="222"/>
      <c r="BM163" s="223">
        <v>1</v>
      </c>
    </row>
    <row r="164" spans="1:65">
      <c r="A164" s="30"/>
      <c r="B164" s="19">
        <v>1</v>
      </c>
      <c r="C164" s="9">
        <v>2</v>
      </c>
      <c r="D164" s="23">
        <v>0.63639999999999997</v>
      </c>
      <c r="E164" s="23">
        <v>0.64</v>
      </c>
      <c r="F164" s="221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222"/>
      <c r="AA164" s="222"/>
      <c r="AB164" s="222"/>
      <c r="AC164" s="222"/>
      <c r="AD164" s="222"/>
      <c r="AE164" s="222"/>
      <c r="AF164" s="222"/>
      <c r="AG164" s="222"/>
      <c r="AH164" s="222"/>
      <c r="AI164" s="222"/>
      <c r="AJ164" s="222"/>
      <c r="AK164" s="222"/>
      <c r="AL164" s="222"/>
      <c r="AM164" s="222"/>
      <c r="AN164" s="222"/>
      <c r="AO164" s="222"/>
      <c r="AP164" s="222"/>
      <c r="AQ164" s="222"/>
      <c r="AR164" s="222"/>
      <c r="AS164" s="222"/>
      <c r="AT164" s="222"/>
      <c r="AU164" s="222"/>
      <c r="AV164" s="222"/>
      <c r="AW164" s="222"/>
      <c r="AX164" s="222"/>
      <c r="AY164" s="222"/>
      <c r="AZ164" s="222"/>
      <c r="BA164" s="222"/>
      <c r="BB164" s="222"/>
      <c r="BC164" s="222"/>
      <c r="BD164" s="222"/>
      <c r="BE164" s="222"/>
      <c r="BF164" s="222"/>
      <c r="BG164" s="222"/>
      <c r="BH164" s="222"/>
      <c r="BI164" s="222"/>
      <c r="BJ164" s="222"/>
      <c r="BK164" s="222"/>
      <c r="BL164" s="222"/>
      <c r="BM164" s="223">
        <v>20</v>
      </c>
    </row>
    <row r="165" spans="1:65">
      <c r="A165" s="30"/>
      <c r="B165" s="19">
        <v>1</v>
      </c>
      <c r="C165" s="9">
        <v>3</v>
      </c>
      <c r="D165" s="23">
        <v>0.62160000000000004</v>
      </c>
      <c r="E165" s="23"/>
      <c r="F165" s="221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222"/>
      <c r="AA165" s="222"/>
      <c r="AB165" s="222"/>
      <c r="AC165" s="222"/>
      <c r="AD165" s="222"/>
      <c r="AE165" s="222"/>
      <c r="AF165" s="222"/>
      <c r="AG165" s="222"/>
      <c r="AH165" s="222"/>
      <c r="AI165" s="222"/>
      <c r="AJ165" s="222"/>
      <c r="AK165" s="222"/>
      <c r="AL165" s="222"/>
      <c r="AM165" s="222"/>
      <c r="AN165" s="222"/>
      <c r="AO165" s="222"/>
      <c r="AP165" s="222"/>
      <c r="AQ165" s="222"/>
      <c r="AR165" s="222"/>
      <c r="AS165" s="222"/>
      <c r="AT165" s="222"/>
      <c r="AU165" s="222"/>
      <c r="AV165" s="222"/>
      <c r="AW165" s="222"/>
      <c r="AX165" s="222"/>
      <c r="AY165" s="222"/>
      <c r="AZ165" s="222"/>
      <c r="BA165" s="222"/>
      <c r="BB165" s="222"/>
      <c r="BC165" s="222"/>
      <c r="BD165" s="222"/>
      <c r="BE165" s="222"/>
      <c r="BF165" s="222"/>
      <c r="BG165" s="222"/>
      <c r="BH165" s="222"/>
      <c r="BI165" s="222"/>
      <c r="BJ165" s="222"/>
      <c r="BK165" s="222"/>
      <c r="BL165" s="222"/>
      <c r="BM165" s="223">
        <v>16</v>
      </c>
    </row>
    <row r="166" spans="1:65">
      <c r="A166" s="30"/>
      <c r="B166" s="19">
        <v>1</v>
      </c>
      <c r="C166" s="9">
        <v>4</v>
      </c>
      <c r="D166" s="23">
        <v>0.61029999999999995</v>
      </c>
      <c r="E166" s="23"/>
      <c r="F166" s="221"/>
      <c r="G166" s="222"/>
      <c r="H166" s="222"/>
      <c r="I166" s="222"/>
      <c r="J166" s="222"/>
      <c r="K166" s="222"/>
      <c r="L166" s="222"/>
      <c r="M166" s="222"/>
      <c r="N166" s="222"/>
      <c r="O166" s="222"/>
      <c r="P166" s="222"/>
      <c r="Q166" s="222"/>
      <c r="R166" s="222"/>
      <c r="S166" s="222"/>
      <c r="T166" s="222"/>
      <c r="U166" s="222"/>
      <c r="V166" s="222"/>
      <c r="W166" s="222"/>
      <c r="X166" s="222"/>
      <c r="Y166" s="222"/>
      <c r="Z166" s="222"/>
      <c r="AA166" s="222"/>
      <c r="AB166" s="222"/>
      <c r="AC166" s="222"/>
      <c r="AD166" s="222"/>
      <c r="AE166" s="222"/>
      <c r="AF166" s="222"/>
      <c r="AG166" s="222"/>
      <c r="AH166" s="222"/>
      <c r="AI166" s="222"/>
      <c r="AJ166" s="222"/>
      <c r="AK166" s="222"/>
      <c r="AL166" s="222"/>
      <c r="AM166" s="222"/>
      <c r="AN166" s="222"/>
      <c r="AO166" s="222"/>
      <c r="AP166" s="222"/>
      <c r="AQ166" s="222"/>
      <c r="AR166" s="222"/>
      <c r="AS166" s="222"/>
      <c r="AT166" s="222"/>
      <c r="AU166" s="222"/>
      <c r="AV166" s="222"/>
      <c r="AW166" s="222"/>
      <c r="AX166" s="222"/>
      <c r="AY166" s="222"/>
      <c r="AZ166" s="222"/>
      <c r="BA166" s="222"/>
      <c r="BB166" s="222"/>
      <c r="BC166" s="222"/>
      <c r="BD166" s="222"/>
      <c r="BE166" s="222"/>
      <c r="BF166" s="222"/>
      <c r="BG166" s="222"/>
      <c r="BH166" s="222"/>
      <c r="BI166" s="222"/>
      <c r="BJ166" s="222"/>
      <c r="BK166" s="222"/>
      <c r="BL166" s="222"/>
      <c r="BM166" s="223">
        <v>0.62088333333333301</v>
      </c>
    </row>
    <row r="167" spans="1:65">
      <c r="A167" s="30"/>
      <c r="B167" s="19">
        <v>1</v>
      </c>
      <c r="C167" s="9">
        <v>5</v>
      </c>
      <c r="D167" s="23">
        <v>0.60919999999999996</v>
      </c>
      <c r="E167" s="23"/>
      <c r="F167" s="221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222"/>
      <c r="Z167" s="222"/>
      <c r="AA167" s="222"/>
      <c r="AB167" s="222"/>
      <c r="AC167" s="222"/>
      <c r="AD167" s="222"/>
      <c r="AE167" s="222"/>
      <c r="AF167" s="222"/>
      <c r="AG167" s="222"/>
      <c r="AH167" s="222"/>
      <c r="AI167" s="222"/>
      <c r="AJ167" s="222"/>
      <c r="AK167" s="222"/>
      <c r="AL167" s="222"/>
      <c r="AM167" s="222"/>
      <c r="AN167" s="222"/>
      <c r="AO167" s="222"/>
      <c r="AP167" s="222"/>
      <c r="AQ167" s="222"/>
      <c r="AR167" s="222"/>
      <c r="AS167" s="222"/>
      <c r="AT167" s="222"/>
      <c r="AU167" s="222"/>
      <c r="AV167" s="222"/>
      <c r="AW167" s="222"/>
      <c r="AX167" s="222"/>
      <c r="AY167" s="222"/>
      <c r="AZ167" s="222"/>
      <c r="BA167" s="222"/>
      <c r="BB167" s="222"/>
      <c r="BC167" s="222"/>
      <c r="BD167" s="222"/>
      <c r="BE167" s="222"/>
      <c r="BF167" s="222"/>
      <c r="BG167" s="222"/>
      <c r="BH167" s="222"/>
      <c r="BI167" s="222"/>
      <c r="BJ167" s="222"/>
      <c r="BK167" s="222"/>
      <c r="BL167" s="222"/>
      <c r="BM167" s="223">
        <v>26</v>
      </c>
    </row>
    <row r="168" spans="1:65">
      <c r="A168" s="30"/>
      <c r="B168" s="19">
        <v>1</v>
      </c>
      <c r="C168" s="9">
        <v>6</v>
      </c>
      <c r="D168" s="23">
        <v>0.62129999999999996</v>
      </c>
      <c r="E168" s="23"/>
      <c r="F168" s="221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222"/>
      <c r="Z168" s="222"/>
      <c r="AA168" s="222"/>
      <c r="AB168" s="222"/>
      <c r="AC168" s="222"/>
      <c r="AD168" s="222"/>
      <c r="AE168" s="222"/>
      <c r="AF168" s="222"/>
      <c r="AG168" s="222"/>
      <c r="AH168" s="222"/>
      <c r="AI168" s="222"/>
      <c r="AJ168" s="222"/>
      <c r="AK168" s="222"/>
      <c r="AL168" s="222"/>
      <c r="AM168" s="222"/>
      <c r="AN168" s="222"/>
      <c r="AO168" s="222"/>
      <c r="AP168" s="222"/>
      <c r="AQ168" s="222"/>
      <c r="AR168" s="222"/>
      <c r="AS168" s="222"/>
      <c r="AT168" s="222"/>
      <c r="AU168" s="222"/>
      <c r="AV168" s="222"/>
      <c r="AW168" s="222"/>
      <c r="AX168" s="222"/>
      <c r="AY168" s="222"/>
      <c r="AZ168" s="222"/>
      <c r="BA168" s="222"/>
      <c r="BB168" s="222"/>
      <c r="BC168" s="222"/>
      <c r="BD168" s="222"/>
      <c r="BE168" s="222"/>
      <c r="BF168" s="222"/>
      <c r="BG168" s="222"/>
      <c r="BH168" s="222"/>
      <c r="BI168" s="222"/>
      <c r="BJ168" s="222"/>
      <c r="BK168" s="222"/>
      <c r="BL168" s="222"/>
      <c r="BM168" s="57"/>
    </row>
    <row r="169" spans="1:65">
      <c r="A169" s="30"/>
      <c r="B169" s="20" t="s">
        <v>238</v>
      </c>
      <c r="C169" s="12"/>
      <c r="D169" s="226">
        <v>0.62176666666666669</v>
      </c>
      <c r="E169" s="226">
        <v>0.62</v>
      </c>
      <c r="F169" s="221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222"/>
      <c r="Z169" s="222"/>
      <c r="AA169" s="222"/>
      <c r="AB169" s="222"/>
      <c r="AC169" s="222"/>
      <c r="AD169" s="222"/>
      <c r="AE169" s="222"/>
      <c r="AF169" s="222"/>
      <c r="AG169" s="222"/>
      <c r="AH169" s="222"/>
      <c r="AI169" s="222"/>
      <c r="AJ169" s="222"/>
      <c r="AK169" s="222"/>
      <c r="AL169" s="222"/>
      <c r="AM169" s="222"/>
      <c r="AN169" s="222"/>
      <c r="AO169" s="222"/>
      <c r="AP169" s="222"/>
      <c r="AQ169" s="222"/>
      <c r="AR169" s="222"/>
      <c r="AS169" s="222"/>
      <c r="AT169" s="222"/>
      <c r="AU169" s="222"/>
      <c r="AV169" s="222"/>
      <c r="AW169" s="222"/>
      <c r="AX169" s="222"/>
      <c r="AY169" s="222"/>
      <c r="AZ169" s="222"/>
      <c r="BA169" s="222"/>
      <c r="BB169" s="222"/>
      <c r="BC169" s="222"/>
      <c r="BD169" s="222"/>
      <c r="BE169" s="222"/>
      <c r="BF169" s="222"/>
      <c r="BG169" s="222"/>
      <c r="BH169" s="222"/>
      <c r="BI169" s="222"/>
      <c r="BJ169" s="222"/>
      <c r="BK169" s="222"/>
      <c r="BL169" s="222"/>
      <c r="BM169" s="57"/>
    </row>
    <row r="170" spans="1:65">
      <c r="A170" s="30"/>
      <c r="B170" s="3" t="s">
        <v>239</v>
      </c>
      <c r="C170" s="29"/>
      <c r="D170" s="23">
        <v>0.62145000000000006</v>
      </c>
      <c r="E170" s="23">
        <v>0.62</v>
      </c>
      <c r="F170" s="221"/>
      <c r="G170" s="222"/>
      <c r="H170" s="222"/>
      <c r="I170" s="222"/>
      <c r="J170" s="222"/>
      <c r="K170" s="222"/>
      <c r="L170" s="222"/>
      <c r="M170" s="222"/>
      <c r="N170" s="222"/>
      <c r="O170" s="222"/>
      <c r="P170" s="222"/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  <c r="AA170" s="222"/>
      <c r="AB170" s="222"/>
      <c r="AC170" s="222"/>
      <c r="AD170" s="222"/>
      <c r="AE170" s="222"/>
      <c r="AF170" s="222"/>
      <c r="AG170" s="222"/>
      <c r="AH170" s="222"/>
      <c r="AI170" s="222"/>
      <c r="AJ170" s="222"/>
      <c r="AK170" s="222"/>
      <c r="AL170" s="222"/>
      <c r="AM170" s="222"/>
      <c r="AN170" s="222"/>
      <c r="AO170" s="222"/>
      <c r="AP170" s="222"/>
      <c r="AQ170" s="222"/>
      <c r="AR170" s="222"/>
      <c r="AS170" s="222"/>
      <c r="AT170" s="222"/>
      <c r="AU170" s="222"/>
      <c r="AV170" s="222"/>
      <c r="AW170" s="222"/>
      <c r="AX170" s="222"/>
      <c r="AY170" s="222"/>
      <c r="AZ170" s="222"/>
      <c r="BA170" s="222"/>
      <c r="BB170" s="222"/>
      <c r="BC170" s="222"/>
      <c r="BD170" s="222"/>
      <c r="BE170" s="222"/>
      <c r="BF170" s="222"/>
      <c r="BG170" s="222"/>
      <c r="BH170" s="222"/>
      <c r="BI170" s="222"/>
      <c r="BJ170" s="222"/>
      <c r="BK170" s="222"/>
      <c r="BL170" s="222"/>
      <c r="BM170" s="57"/>
    </row>
    <row r="171" spans="1:65">
      <c r="A171" s="30"/>
      <c r="B171" s="3" t="s">
        <v>240</v>
      </c>
      <c r="C171" s="29"/>
      <c r="D171" s="23">
        <v>1.0995029179891563E-2</v>
      </c>
      <c r="E171" s="23">
        <v>2.8284271247461926E-2</v>
      </c>
      <c r="F171" s="221"/>
      <c r="G171" s="222"/>
      <c r="H171" s="222"/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222"/>
      <c r="V171" s="222"/>
      <c r="W171" s="222"/>
      <c r="X171" s="222"/>
      <c r="Y171" s="222"/>
      <c r="Z171" s="222"/>
      <c r="AA171" s="222"/>
      <c r="AB171" s="222"/>
      <c r="AC171" s="222"/>
      <c r="AD171" s="222"/>
      <c r="AE171" s="222"/>
      <c r="AF171" s="222"/>
      <c r="AG171" s="222"/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22"/>
      <c r="AT171" s="222"/>
      <c r="AU171" s="222"/>
      <c r="AV171" s="222"/>
      <c r="AW171" s="222"/>
      <c r="AX171" s="222"/>
      <c r="AY171" s="222"/>
      <c r="AZ171" s="222"/>
      <c r="BA171" s="222"/>
      <c r="BB171" s="222"/>
      <c r="BC171" s="222"/>
      <c r="BD171" s="222"/>
      <c r="BE171" s="222"/>
      <c r="BF171" s="222"/>
      <c r="BG171" s="222"/>
      <c r="BH171" s="222"/>
      <c r="BI171" s="222"/>
      <c r="BJ171" s="222"/>
      <c r="BK171" s="222"/>
      <c r="BL171" s="222"/>
      <c r="BM171" s="57"/>
    </row>
    <row r="172" spans="1:65">
      <c r="A172" s="30"/>
      <c r="B172" s="3" t="s">
        <v>87</v>
      </c>
      <c r="C172" s="29"/>
      <c r="D172" s="13">
        <v>1.7683529480338116E-2</v>
      </c>
      <c r="E172" s="13">
        <v>4.5619792334616008E-2</v>
      </c>
      <c r="F172" s="157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56"/>
    </row>
    <row r="173" spans="1:65">
      <c r="A173" s="30"/>
      <c r="B173" s="3" t="s">
        <v>241</v>
      </c>
      <c r="C173" s="29"/>
      <c r="D173" s="13">
        <v>1.4227042117418431E-3</v>
      </c>
      <c r="E173" s="13">
        <v>-1.4227042117408439E-3</v>
      </c>
      <c r="F173" s="157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6"/>
    </row>
    <row r="174" spans="1:65">
      <c r="A174" s="30"/>
      <c r="B174" s="46" t="s">
        <v>242</v>
      </c>
      <c r="C174" s="47"/>
      <c r="D174" s="45">
        <v>0.67</v>
      </c>
      <c r="E174" s="45">
        <v>0.67</v>
      </c>
      <c r="F174" s="157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6"/>
    </row>
    <row r="175" spans="1:65">
      <c r="B175" s="31"/>
      <c r="C175" s="20"/>
      <c r="D175" s="20"/>
      <c r="E175" s="20"/>
      <c r="BM175" s="56"/>
    </row>
    <row r="176" spans="1:65" ht="15">
      <c r="B176" s="8" t="s">
        <v>675</v>
      </c>
      <c r="BM176" s="28" t="s">
        <v>279</v>
      </c>
    </row>
    <row r="177" spans="1:65" ht="15">
      <c r="A177" s="25" t="s">
        <v>56</v>
      </c>
      <c r="B177" s="18" t="s">
        <v>114</v>
      </c>
      <c r="C177" s="15" t="s">
        <v>115</v>
      </c>
      <c r="D177" s="16" t="s">
        <v>340</v>
      </c>
      <c r="E177" s="17" t="s">
        <v>341</v>
      </c>
      <c r="F177" s="157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</v>
      </c>
    </row>
    <row r="178" spans="1:65">
      <c r="A178" s="30"/>
      <c r="B178" s="19" t="s">
        <v>235</v>
      </c>
      <c r="C178" s="9" t="s">
        <v>235</v>
      </c>
      <c r="D178" s="10" t="s">
        <v>342</v>
      </c>
      <c r="E178" s="11" t="s">
        <v>116</v>
      </c>
      <c r="F178" s="157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 t="s">
        <v>1</v>
      </c>
    </row>
    <row r="179" spans="1:65">
      <c r="A179" s="30"/>
      <c r="B179" s="19"/>
      <c r="C179" s="9"/>
      <c r="D179" s="10" t="s">
        <v>101</v>
      </c>
      <c r="E179" s="11" t="s">
        <v>101</v>
      </c>
      <c r="F179" s="157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28">
        <v>3</v>
      </c>
    </row>
    <row r="180" spans="1:65">
      <c r="A180" s="30"/>
      <c r="B180" s="19"/>
      <c r="C180" s="9"/>
      <c r="D180" s="26"/>
      <c r="E180" s="26"/>
      <c r="F180" s="157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28">
        <v>3</v>
      </c>
    </row>
    <row r="181" spans="1:65">
      <c r="A181" s="30"/>
      <c r="B181" s="18">
        <v>1</v>
      </c>
      <c r="C181" s="14">
        <v>1</v>
      </c>
      <c r="D181" s="219">
        <v>0.1772</v>
      </c>
      <c r="E181" s="219">
        <v>0.17119999999999999</v>
      </c>
      <c r="F181" s="221"/>
      <c r="G181" s="222"/>
      <c r="H181" s="222"/>
      <c r="I181" s="222"/>
      <c r="J181" s="222"/>
      <c r="K181" s="222"/>
      <c r="L181" s="222"/>
      <c r="M181" s="222"/>
      <c r="N181" s="222"/>
      <c r="O181" s="222"/>
      <c r="P181" s="222"/>
      <c r="Q181" s="222"/>
      <c r="R181" s="222"/>
      <c r="S181" s="222"/>
      <c r="T181" s="222"/>
      <c r="U181" s="222"/>
      <c r="V181" s="222"/>
      <c r="W181" s="222"/>
      <c r="X181" s="222"/>
      <c r="Y181" s="222"/>
      <c r="Z181" s="222"/>
      <c r="AA181" s="222"/>
      <c r="AB181" s="222"/>
      <c r="AC181" s="222"/>
      <c r="AD181" s="222"/>
      <c r="AE181" s="222"/>
      <c r="AF181" s="222"/>
      <c r="AG181" s="222"/>
      <c r="AH181" s="222"/>
      <c r="AI181" s="222"/>
      <c r="AJ181" s="222"/>
      <c r="AK181" s="222"/>
      <c r="AL181" s="222"/>
      <c r="AM181" s="222"/>
      <c r="AN181" s="222"/>
      <c r="AO181" s="222"/>
      <c r="AP181" s="222"/>
      <c r="AQ181" s="222"/>
      <c r="AR181" s="222"/>
      <c r="AS181" s="222"/>
      <c r="AT181" s="222"/>
      <c r="AU181" s="222"/>
      <c r="AV181" s="222"/>
      <c r="AW181" s="222"/>
      <c r="AX181" s="222"/>
      <c r="AY181" s="222"/>
      <c r="AZ181" s="222"/>
      <c r="BA181" s="222"/>
      <c r="BB181" s="222"/>
      <c r="BC181" s="222"/>
      <c r="BD181" s="222"/>
      <c r="BE181" s="222"/>
      <c r="BF181" s="222"/>
      <c r="BG181" s="222"/>
      <c r="BH181" s="222"/>
      <c r="BI181" s="222"/>
      <c r="BJ181" s="222"/>
      <c r="BK181" s="222"/>
      <c r="BL181" s="222"/>
      <c r="BM181" s="223">
        <v>1</v>
      </c>
    </row>
    <row r="182" spans="1:65">
      <c r="A182" s="30"/>
      <c r="B182" s="19">
        <v>1</v>
      </c>
      <c r="C182" s="9">
        <v>2</v>
      </c>
      <c r="D182" s="23">
        <v>0.18060000000000001</v>
      </c>
      <c r="E182" s="23">
        <v>0.1704</v>
      </c>
      <c r="F182" s="221"/>
      <c r="G182" s="222"/>
      <c r="H182" s="222"/>
      <c r="I182" s="222"/>
      <c r="J182" s="222"/>
      <c r="K182" s="222"/>
      <c r="L182" s="222"/>
      <c r="M182" s="222"/>
      <c r="N182" s="222"/>
      <c r="O182" s="222"/>
      <c r="P182" s="222"/>
      <c r="Q182" s="222"/>
      <c r="R182" s="222"/>
      <c r="S182" s="222"/>
      <c r="T182" s="222"/>
      <c r="U182" s="222"/>
      <c r="V182" s="222"/>
      <c r="W182" s="222"/>
      <c r="X182" s="222"/>
      <c r="Y182" s="222"/>
      <c r="Z182" s="222"/>
      <c r="AA182" s="222"/>
      <c r="AB182" s="222"/>
      <c r="AC182" s="222"/>
      <c r="AD182" s="222"/>
      <c r="AE182" s="222"/>
      <c r="AF182" s="222"/>
      <c r="AG182" s="222"/>
      <c r="AH182" s="222"/>
      <c r="AI182" s="222"/>
      <c r="AJ182" s="222"/>
      <c r="AK182" s="222"/>
      <c r="AL182" s="222"/>
      <c r="AM182" s="222"/>
      <c r="AN182" s="222"/>
      <c r="AO182" s="222"/>
      <c r="AP182" s="222"/>
      <c r="AQ182" s="222"/>
      <c r="AR182" s="222"/>
      <c r="AS182" s="222"/>
      <c r="AT182" s="222"/>
      <c r="AU182" s="222"/>
      <c r="AV182" s="222"/>
      <c r="AW182" s="222"/>
      <c r="AX182" s="222"/>
      <c r="AY182" s="222"/>
      <c r="AZ182" s="222"/>
      <c r="BA182" s="222"/>
      <c r="BB182" s="222"/>
      <c r="BC182" s="222"/>
      <c r="BD182" s="222"/>
      <c r="BE182" s="222"/>
      <c r="BF182" s="222"/>
      <c r="BG182" s="222"/>
      <c r="BH182" s="222"/>
      <c r="BI182" s="222"/>
      <c r="BJ182" s="222"/>
      <c r="BK182" s="222"/>
      <c r="BL182" s="222"/>
      <c r="BM182" s="223">
        <v>21</v>
      </c>
    </row>
    <row r="183" spans="1:65">
      <c r="A183" s="30"/>
      <c r="B183" s="19">
        <v>1</v>
      </c>
      <c r="C183" s="9">
        <v>3</v>
      </c>
      <c r="D183" s="23">
        <v>0.1794</v>
      </c>
      <c r="E183" s="23"/>
      <c r="F183" s="221"/>
      <c r="G183" s="222"/>
      <c r="H183" s="222"/>
      <c r="I183" s="222"/>
      <c r="J183" s="222"/>
      <c r="K183" s="222"/>
      <c r="L183" s="222"/>
      <c r="M183" s="222"/>
      <c r="N183" s="222"/>
      <c r="O183" s="222"/>
      <c r="P183" s="222"/>
      <c r="Q183" s="222"/>
      <c r="R183" s="222"/>
      <c r="S183" s="222"/>
      <c r="T183" s="222"/>
      <c r="U183" s="222"/>
      <c r="V183" s="222"/>
      <c r="W183" s="222"/>
      <c r="X183" s="222"/>
      <c r="Y183" s="222"/>
      <c r="Z183" s="222"/>
      <c r="AA183" s="222"/>
      <c r="AB183" s="222"/>
      <c r="AC183" s="222"/>
      <c r="AD183" s="222"/>
      <c r="AE183" s="222"/>
      <c r="AF183" s="222"/>
      <c r="AG183" s="222"/>
      <c r="AH183" s="222"/>
      <c r="AI183" s="222"/>
      <c r="AJ183" s="222"/>
      <c r="AK183" s="222"/>
      <c r="AL183" s="222"/>
      <c r="AM183" s="222"/>
      <c r="AN183" s="222"/>
      <c r="AO183" s="222"/>
      <c r="AP183" s="222"/>
      <c r="AQ183" s="222"/>
      <c r="AR183" s="222"/>
      <c r="AS183" s="222"/>
      <c r="AT183" s="222"/>
      <c r="AU183" s="222"/>
      <c r="AV183" s="222"/>
      <c r="AW183" s="222"/>
      <c r="AX183" s="222"/>
      <c r="AY183" s="222"/>
      <c r="AZ183" s="222"/>
      <c r="BA183" s="222"/>
      <c r="BB183" s="222"/>
      <c r="BC183" s="222"/>
      <c r="BD183" s="222"/>
      <c r="BE183" s="222"/>
      <c r="BF183" s="222"/>
      <c r="BG183" s="222"/>
      <c r="BH183" s="222"/>
      <c r="BI183" s="222"/>
      <c r="BJ183" s="222"/>
      <c r="BK183" s="222"/>
      <c r="BL183" s="222"/>
      <c r="BM183" s="223">
        <v>16</v>
      </c>
    </row>
    <row r="184" spans="1:65">
      <c r="A184" s="30"/>
      <c r="B184" s="19">
        <v>1</v>
      </c>
      <c r="C184" s="9">
        <v>4</v>
      </c>
      <c r="D184" s="23">
        <v>0.1865</v>
      </c>
      <c r="E184" s="23"/>
      <c r="F184" s="221"/>
      <c r="G184" s="222"/>
      <c r="H184" s="222"/>
      <c r="I184" s="222"/>
      <c r="J184" s="222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  <c r="AA184" s="222"/>
      <c r="AB184" s="222"/>
      <c r="AC184" s="222"/>
      <c r="AD184" s="222"/>
      <c r="AE184" s="222"/>
      <c r="AF184" s="222"/>
      <c r="AG184" s="222"/>
      <c r="AH184" s="222"/>
      <c r="AI184" s="222"/>
      <c r="AJ184" s="222"/>
      <c r="AK184" s="222"/>
      <c r="AL184" s="222"/>
      <c r="AM184" s="222"/>
      <c r="AN184" s="222"/>
      <c r="AO184" s="222"/>
      <c r="AP184" s="222"/>
      <c r="AQ184" s="222"/>
      <c r="AR184" s="222"/>
      <c r="AS184" s="222"/>
      <c r="AT184" s="222"/>
      <c r="AU184" s="222"/>
      <c r="AV184" s="222"/>
      <c r="AW184" s="222"/>
      <c r="AX184" s="222"/>
      <c r="AY184" s="222"/>
      <c r="AZ184" s="222"/>
      <c r="BA184" s="222"/>
      <c r="BB184" s="222"/>
      <c r="BC184" s="222"/>
      <c r="BD184" s="222"/>
      <c r="BE184" s="222"/>
      <c r="BF184" s="222"/>
      <c r="BG184" s="222"/>
      <c r="BH184" s="222"/>
      <c r="BI184" s="222"/>
      <c r="BJ184" s="222"/>
      <c r="BK184" s="222"/>
      <c r="BL184" s="222"/>
      <c r="BM184" s="223">
        <v>0.17525888425</v>
      </c>
    </row>
    <row r="185" spans="1:65">
      <c r="A185" s="30"/>
      <c r="B185" s="19">
        <v>1</v>
      </c>
      <c r="C185" s="9">
        <v>5</v>
      </c>
      <c r="D185" s="23">
        <v>0.17199999999999999</v>
      </c>
      <c r="E185" s="23"/>
      <c r="F185" s="221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222"/>
      <c r="Z185" s="222"/>
      <c r="AA185" s="222"/>
      <c r="AB185" s="222"/>
      <c r="AC185" s="222"/>
      <c r="AD185" s="222"/>
      <c r="AE185" s="222"/>
      <c r="AF185" s="222"/>
      <c r="AG185" s="222"/>
      <c r="AH185" s="222"/>
      <c r="AI185" s="222"/>
      <c r="AJ185" s="222"/>
      <c r="AK185" s="222"/>
      <c r="AL185" s="222"/>
      <c r="AM185" s="222"/>
      <c r="AN185" s="222"/>
      <c r="AO185" s="222"/>
      <c r="AP185" s="222"/>
      <c r="AQ185" s="222"/>
      <c r="AR185" s="222"/>
      <c r="AS185" s="222"/>
      <c r="AT185" s="222"/>
      <c r="AU185" s="222"/>
      <c r="AV185" s="222"/>
      <c r="AW185" s="222"/>
      <c r="AX185" s="222"/>
      <c r="AY185" s="222"/>
      <c r="AZ185" s="222"/>
      <c r="BA185" s="222"/>
      <c r="BB185" s="222"/>
      <c r="BC185" s="222"/>
      <c r="BD185" s="222"/>
      <c r="BE185" s="222"/>
      <c r="BF185" s="222"/>
      <c r="BG185" s="222"/>
      <c r="BH185" s="222"/>
      <c r="BI185" s="222"/>
      <c r="BJ185" s="222"/>
      <c r="BK185" s="222"/>
      <c r="BL185" s="222"/>
      <c r="BM185" s="223">
        <v>27</v>
      </c>
    </row>
    <row r="186" spans="1:65">
      <c r="A186" s="30"/>
      <c r="B186" s="19">
        <v>1</v>
      </c>
      <c r="C186" s="9">
        <v>6</v>
      </c>
      <c r="D186" s="23">
        <v>0.18279999999999999</v>
      </c>
      <c r="E186" s="23"/>
      <c r="F186" s="221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222"/>
      <c r="Z186" s="222"/>
      <c r="AA186" s="222"/>
      <c r="AB186" s="222"/>
      <c r="AC186" s="222"/>
      <c r="AD186" s="222"/>
      <c r="AE186" s="222"/>
      <c r="AF186" s="222"/>
      <c r="AG186" s="222"/>
      <c r="AH186" s="222"/>
      <c r="AI186" s="222"/>
      <c r="AJ186" s="222"/>
      <c r="AK186" s="222"/>
      <c r="AL186" s="222"/>
      <c r="AM186" s="222"/>
      <c r="AN186" s="222"/>
      <c r="AO186" s="222"/>
      <c r="AP186" s="222"/>
      <c r="AQ186" s="222"/>
      <c r="AR186" s="222"/>
      <c r="AS186" s="222"/>
      <c r="AT186" s="222"/>
      <c r="AU186" s="222"/>
      <c r="AV186" s="222"/>
      <c r="AW186" s="222"/>
      <c r="AX186" s="222"/>
      <c r="AY186" s="222"/>
      <c r="AZ186" s="222"/>
      <c r="BA186" s="222"/>
      <c r="BB186" s="222"/>
      <c r="BC186" s="222"/>
      <c r="BD186" s="222"/>
      <c r="BE186" s="222"/>
      <c r="BF186" s="222"/>
      <c r="BG186" s="222"/>
      <c r="BH186" s="222"/>
      <c r="BI186" s="222"/>
      <c r="BJ186" s="222"/>
      <c r="BK186" s="222"/>
      <c r="BL186" s="222"/>
      <c r="BM186" s="57"/>
    </row>
    <row r="187" spans="1:65">
      <c r="A187" s="30"/>
      <c r="B187" s="20" t="s">
        <v>238</v>
      </c>
      <c r="C187" s="12"/>
      <c r="D187" s="226">
        <v>0.17974999999999999</v>
      </c>
      <c r="E187" s="226">
        <v>0.17080000000000001</v>
      </c>
      <c r="F187" s="221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222"/>
      <c r="Z187" s="222"/>
      <c r="AA187" s="222"/>
      <c r="AB187" s="222"/>
      <c r="AC187" s="222"/>
      <c r="AD187" s="222"/>
      <c r="AE187" s="222"/>
      <c r="AF187" s="222"/>
      <c r="AG187" s="222"/>
      <c r="AH187" s="222"/>
      <c r="AI187" s="222"/>
      <c r="AJ187" s="222"/>
      <c r="AK187" s="222"/>
      <c r="AL187" s="222"/>
      <c r="AM187" s="222"/>
      <c r="AN187" s="222"/>
      <c r="AO187" s="222"/>
      <c r="AP187" s="222"/>
      <c r="AQ187" s="222"/>
      <c r="AR187" s="222"/>
      <c r="AS187" s="222"/>
      <c r="AT187" s="222"/>
      <c r="AU187" s="222"/>
      <c r="AV187" s="222"/>
      <c r="AW187" s="222"/>
      <c r="AX187" s="222"/>
      <c r="AY187" s="222"/>
      <c r="AZ187" s="222"/>
      <c r="BA187" s="222"/>
      <c r="BB187" s="222"/>
      <c r="BC187" s="222"/>
      <c r="BD187" s="222"/>
      <c r="BE187" s="222"/>
      <c r="BF187" s="222"/>
      <c r="BG187" s="222"/>
      <c r="BH187" s="222"/>
      <c r="BI187" s="222"/>
      <c r="BJ187" s="222"/>
      <c r="BK187" s="222"/>
      <c r="BL187" s="222"/>
      <c r="BM187" s="57"/>
    </row>
    <row r="188" spans="1:65">
      <c r="A188" s="30"/>
      <c r="B188" s="3" t="s">
        <v>239</v>
      </c>
      <c r="C188" s="29"/>
      <c r="D188" s="23">
        <v>0.18</v>
      </c>
      <c r="E188" s="23">
        <v>0.17080000000000001</v>
      </c>
      <c r="F188" s="221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222"/>
      <c r="Z188" s="222"/>
      <c r="AA188" s="222"/>
      <c r="AB188" s="222"/>
      <c r="AC188" s="222"/>
      <c r="AD188" s="222"/>
      <c r="AE188" s="222"/>
      <c r="AF188" s="222"/>
      <c r="AG188" s="222"/>
      <c r="AH188" s="222"/>
      <c r="AI188" s="222"/>
      <c r="AJ188" s="222"/>
      <c r="AK188" s="222"/>
      <c r="AL188" s="222"/>
      <c r="AM188" s="222"/>
      <c r="AN188" s="222"/>
      <c r="AO188" s="222"/>
      <c r="AP188" s="222"/>
      <c r="AQ188" s="222"/>
      <c r="AR188" s="222"/>
      <c r="AS188" s="222"/>
      <c r="AT188" s="222"/>
      <c r="AU188" s="222"/>
      <c r="AV188" s="222"/>
      <c r="AW188" s="222"/>
      <c r="AX188" s="222"/>
      <c r="AY188" s="222"/>
      <c r="AZ188" s="222"/>
      <c r="BA188" s="222"/>
      <c r="BB188" s="222"/>
      <c r="BC188" s="222"/>
      <c r="BD188" s="222"/>
      <c r="BE188" s="222"/>
      <c r="BF188" s="222"/>
      <c r="BG188" s="222"/>
      <c r="BH188" s="222"/>
      <c r="BI188" s="222"/>
      <c r="BJ188" s="222"/>
      <c r="BK188" s="222"/>
      <c r="BL188" s="222"/>
      <c r="BM188" s="57"/>
    </row>
    <row r="189" spans="1:65">
      <c r="A189" s="30"/>
      <c r="B189" s="3" t="s">
        <v>240</v>
      </c>
      <c r="C189" s="29"/>
      <c r="D189" s="23">
        <v>4.9451996926312327E-3</v>
      </c>
      <c r="E189" s="23">
        <v>5.6568542494923456E-4</v>
      </c>
      <c r="F189" s="221"/>
      <c r="G189" s="222"/>
      <c r="H189" s="222"/>
      <c r="I189" s="222"/>
      <c r="J189" s="222"/>
      <c r="K189" s="222"/>
      <c r="L189" s="222"/>
      <c r="M189" s="222"/>
      <c r="N189" s="222"/>
      <c r="O189" s="222"/>
      <c r="P189" s="222"/>
      <c r="Q189" s="222"/>
      <c r="R189" s="222"/>
      <c r="S189" s="222"/>
      <c r="T189" s="222"/>
      <c r="U189" s="222"/>
      <c r="V189" s="222"/>
      <c r="W189" s="222"/>
      <c r="X189" s="222"/>
      <c r="Y189" s="222"/>
      <c r="Z189" s="222"/>
      <c r="AA189" s="222"/>
      <c r="AB189" s="222"/>
      <c r="AC189" s="222"/>
      <c r="AD189" s="222"/>
      <c r="AE189" s="222"/>
      <c r="AF189" s="222"/>
      <c r="AG189" s="222"/>
      <c r="AH189" s="222"/>
      <c r="AI189" s="222"/>
      <c r="AJ189" s="222"/>
      <c r="AK189" s="222"/>
      <c r="AL189" s="222"/>
      <c r="AM189" s="222"/>
      <c r="AN189" s="222"/>
      <c r="AO189" s="222"/>
      <c r="AP189" s="222"/>
      <c r="AQ189" s="222"/>
      <c r="AR189" s="222"/>
      <c r="AS189" s="222"/>
      <c r="AT189" s="222"/>
      <c r="AU189" s="222"/>
      <c r="AV189" s="222"/>
      <c r="AW189" s="222"/>
      <c r="AX189" s="222"/>
      <c r="AY189" s="222"/>
      <c r="AZ189" s="222"/>
      <c r="BA189" s="222"/>
      <c r="BB189" s="222"/>
      <c r="BC189" s="222"/>
      <c r="BD189" s="222"/>
      <c r="BE189" s="222"/>
      <c r="BF189" s="222"/>
      <c r="BG189" s="222"/>
      <c r="BH189" s="222"/>
      <c r="BI189" s="222"/>
      <c r="BJ189" s="222"/>
      <c r="BK189" s="222"/>
      <c r="BL189" s="222"/>
      <c r="BM189" s="57"/>
    </row>
    <row r="190" spans="1:65">
      <c r="A190" s="30"/>
      <c r="B190" s="3" t="s">
        <v>87</v>
      </c>
      <c r="C190" s="29"/>
      <c r="D190" s="13">
        <v>2.7511542100869167E-2</v>
      </c>
      <c r="E190" s="13">
        <v>3.3119755559088671E-3</v>
      </c>
      <c r="F190" s="157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56"/>
    </row>
    <row r="191" spans="1:65">
      <c r="A191" s="30"/>
      <c r="B191" s="3" t="s">
        <v>241</v>
      </c>
      <c r="C191" s="29"/>
      <c r="D191" s="13">
        <v>2.5625609618703304E-2</v>
      </c>
      <c r="E191" s="13">
        <v>-2.5441701680809281E-2</v>
      </c>
      <c r="F191" s="157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6"/>
    </row>
    <row r="192" spans="1:65">
      <c r="A192" s="30"/>
      <c r="B192" s="46" t="s">
        <v>242</v>
      </c>
      <c r="C192" s="47"/>
      <c r="D192" s="45">
        <v>0.67</v>
      </c>
      <c r="E192" s="45">
        <v>0.67</v>
      </c>
      <c r="F192" s="157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6"/>
    </row>
    <row r="193" spans="1:65">
      <c r="B193" s="31"/>
      <c r="C193" s="20"/>
      <c r="D193" s="20"/>
      <c r="E193" s="20"/>
      <c r="BM193" s="56"/>
    </row>
    <row r="194" spans="1:65" ht="19.5">
      <c r="B194" s="8" t="s">
        <v>676</v>
      </c>
      <c r="BM194" s="28" t="s">
        <v>279</v>
      </c>
    </row>
    <row r="195" spans="1:65" ht="19.5">
      <c r="A195" s="25" t="s">
        <v>345</v>
      </c>
      <c r="B195" s="18" t="s">
        <v>114</v>
      </c>
      <c r="C195" s="15" t="s">
        <v>115</v>
      </c>
      <c r="D195" s="16" t="s">
        <v>340</v>
      </c>
      <c r="E195" s="15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28">
        <v>1</v>
      </c>
    </row>
    <row r="196" spans="1:65">
      <c r="A196" s="30"/>
      <c r="B196" s="19" t="s">
        <v>235</v>
      </c>
      <c r="C196" s="9" t="s">
        <v>235</v>
      </c>
      <c r="D196" s="10" t="s">
        <v>342</v>
      </c>
      <c r="E196" s="15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28" t="s">
        <v>1</v>
      </c>
    </row>
    <row r="197" spans="1:65">
      <c r="A197" s="30"/>
      <c r="B197" s="19"/>
      <c r="C197" s="9"/>
      <c r="D197" s="10" t="s">
        <v>101</v>
      </c>
      <c r="E197" s="15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28">
        <v>2</v>
      </c>
    </row>
    <row r="198" spans="1:65">
      <c r="A198" s="30"/>
      <c r="B198" s="19"/>
      <c r="C198" s="9"/>
      <c r="D198" s="26"/>
      <c r="E198" s="15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2</v>
      </c>
    </row>
    <row r="199" spans="1:65">
      <c r="A199" s="30"/>
      <c r="B199" s="18">
        <v>1</v>
      </c>
      <c r="C199" s="14">
        <v>1</v>
      </c>
      <c r="D199" s="21">
        <v>2.7014</v>
      </c>
      <c r="E199" s="15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>
        <v>1</v>
      </c>
    </row>
    <row r="200" spans="1:65">
      <c r="A200" s="30"/>
      <c r="B200" s="19">
        <v>1</v>
      </c>
      <c r="C200" s="9">
        <v>2</v>
      </c>
      <c r="D200" s="11">
        <v>2.7191000000000001</v>
      </c>
      <c r="E200" s="15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22</v>
      </c>
    </row>
    <row r="201" spans="1:65">
      <c r="A201" s="30"/>
      <c r="B201" s="19">
        <v>1</v>
      </c>
      <c r="C201" s="9">
        <v>3</v>
      </c>
      <c r="D201" s="11">
        <v>2.714</v>
      </c>
      <c r="E201" s="15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16</v>
      </c>
    </row>
    <row r="202" spans="1:65">
      <c r="A202" s="30"/>
      <c r="B202" s="19">
        <v>1</v>
      </c>
      <c r="C202" s="9">
        <v>4</v>
      </c>
      <c r="D202" s="11">
        <v>2.8008000000000002</v>
      </c>
      <c r="E202" s="15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2.7569499999999998</v>
      </c>
    </row>
    <row r="203" spans="1:65">
      <c r="A203" s="30"/>
      <c r="B203" s="19">
        <v>1</v>
      </c>
      <c r="C203" s="9">
        <v>5</v>
      </c>
      <c r="D203" s="11">
        <v>2.7570999999999999</v>
      </c>
      <c r="E203" s="15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28</v>
      </c>
    </row>
    <row r="204" spans="1:65">
      <c r="A204" s="30"/>
      <c r="B204" s="19">
        <v>1</v>
      </c>
      <c r="C204" s="9">
        <v>6</v>
      </c>
      <c r="D204" s="11">
        <v>2.8492999999999999</v>
      </c>
      <c r="E204" s="157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56"/>
    </row>
    <row r="205" spans="1:65">
      <c r="A205" s="30"/>
      <c r="B205" s="20" t="s">
        <v>238</v>
      </c>
      <c r="C205" s="12"/>
      <c r="D205" s="22">
        <v>2.7569500000000002</v>
      </c>
      <c r="E205" s="15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56"/>
    </row>
    <row r="206" spans="1:65">
      <c r="A206" s="30"/>
      <c r="B206" s="3" t="s">
        <v>239</v>
      </c>
      <c r="C206" s="29"/>
      <c r="D206" s="11">
        <v>2.7381000000000002</v>
      </c>
      <c r="E206" s="15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56"/>
    </row>
    <row r="207" spans="1:65">
      <c r="A207" s="30"/>
      <c r="B207" s="3" t="s">
        <v>240</v>
      </c>
      <c r="C207" s="29"/>
      <c r="D207" s="23">
        <v>5.7990507843956672E-2</v>
      </c>
      <c r="E207" s="15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6"/>
    </row>
    <row r="208" spans="1:65">
      <c r="A208" s="30"/>
      <c r="B208" s="3" t="s">
        <v>87</v>
      </c>
      <c r="C208" s="29"/>
      <c r="D208" s="13">
        <v>2.103429799015458E-2</v>
      </c>
      <c r="E208" s="15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6"/>
    </row>
    <row r="209" spans="1:65">
      <c r="A209" s="30"/>
      <c r="B209" s="3" t="s">
        <v>241</v>
      </c>
      <c r="C209" s="29"/>
      <c r="D209" s="13">
        <v>2.2204460492503131E-16</v>
      </c>
      <c r="E209" s="15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6"/>
    </row>
    <row r="210" spans="1:65">
      <c r="A210" s="30"/>
      <c r="B210" s="46" t="s">
        <v>242</v>
      </c>
      <c r="C210" s="47"/>
      <c r="D210" s="45" t="s">
        <v>243</v>
      </c>
      <c r="E210" s="157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6"/>
    </row>
    <row r="211" spans="1:65">
      <c r="B211" s="31"/>
      <c r="C211" s="20"/>
      <c r="D211" s="20"/>
      <c r="BM211" s="56"/>
    </row>
    <row r="212" spans="1:65" ht="15">
      <c r="B212" s="8" t="s">
        <v>677</v>
      </c>
      <c r="BM212" s="28" t="s">
        <v>279</v>
      </c>
    </row>
    <row r="213" spans="1:65" ht="15">
      <c r="A213" s="25" t="s">
        <v>34</v>
      </c>
      <c r="B213" s="18" t="s">
        <v>114</v>
      </c>
      <c r="C213" s="15" t="s">
        <v>115</v>
      </c>
      <c r="D213" s="16" t="s">
        <v>340</v>
      </c>
      <c r="E213" s="15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>
        <v>1</v>
      </c>
    </row>
    <row r="214" spans="1:65">
      <c r="A214" s="30"/>
      <c r="B214" s="19" t="s">
        <v>235</v>
      </c>
      <c r="C214" s="9" t="s">
        <v>235</v>
      </c>
      <c r="D214" s="10" t="s">
        <v>342</v>
      </c>
      <c r="E214" s="15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 t="s">
        <v>3</v>
      </c>
    </row>
    <row r="215" spans="1:65">
      <c r="A215" s="30"/>
      <c r="B215" s="19"/>
      <c r="C215" s="9"/>
      <c r="D215" s="10" t="s">
        <v>101</v>
      </c>
      <c r="E215" s="15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1</v>
      </c>
    </row>
    <row r="216" spans="1:65">
      <c r="A216" s="30"/>
      <c r="B216" s="19"/>
      <c r="C216" s="9"/>
      <c r="D216" s="26"/>
      <c r="E216" s="15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8">
        <v>1</v>
      </c>
      <c r="C217" s="14">
        <v>1</v>
      </c>
      <c r="D217" s="229">
        <v>25.6129</v>
      </c>
      <c r="E217" s="211"/>
      <c r="F217" s="212"/>
      <c r="G217" s="212"/>
      <c r="H217" s="212"/>
      <c r="I217" s="212"/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  <c r="AH217" s="212"/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  <c r="BI217" s="212"/>
      <c r="BJ217" s="212"/>
      <c r="BK217" s="212"/>
      <c r="BL217" s="212"/>
      <c r="BM217" s="213">
        <v>1</v>
      </c>
    </row>
    <row r="218" spans="1:65">
      <c r="A218" s="30"/>
      <c r="B218" s="19">
        <v>1</v>
      </c>
      <c r="C218" s="9">
        <v>2</v>
      </c>
      <c r="D218" s="217">
        <v>4.7183000000000002</v>
      </c>
      <c r="E218" s="211"/>
      <c r="F218" s="212"/>
      <c r="G218" s="212"/>
      <c r="H218" s="212"/>
      <c r="I218" s="212"/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  <c r="AH218" s="212"/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  <c r="BI218" s="212"/>
      <c r="BJ218" s="212"/>
      <c r="BK218" s="212"/>
      <c r="BL218" s="212"/>
      <c r="BM218" s="213">
        <v>13</v>
      </c>
    </row>
    <row r="219" spans="1:65">
      <c r="A219" s="30"/>
      <c r="B219" s="19">
        <v>1</v>
      </c>
      <c r="C219" s="9">
        <v>3</v>
      </c>
      <c r="D219" s="217">
        <v>11.460100000000001</v>
      </c>
      <c r="E219" s="211"/>
      <c r="F219" s="212"/>
      <c r="G219" s="212"/>
      <c r="H219" s="212"/>
      <c r="I219" s="212"/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  <c r="AH219" s="212"/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  <c r="BI219" s="212"/>
      <c r="BJ219" s="212"/>
      <c r="BK219" s="212"/>
      <c r="BL219" s="212"/>
      <c r="BM219" s="213">
        <v>16</v>
      </c>
    </row>
    <row r="220" spans="1:65">
      <c r="A220" s="30"/>
      <c r="B220" s="19">
        <v>1</v>
      </c>
      <c r="C220" s="9">
        <v>4</v>
      </c>
      <c r="D220" s="217">
        <v>18.828499999999998</v>
      </c>
      <c r="E220" s="211"/>
      <c r="F220" s="212"/>
      <c r="G220" s="212"/>
      <c r="H220" s="212"/>
      <c r="I220" s="212"/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  <c r="AH220" s="212"/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  <c r="BI220" s="212"/>
      <c r="BJ220" s="212"/>
      <c r="BK220" s="212"/>
      <c r="BL220" s="212"/>
      <c r="BM220" s="213">
        <v>12.900740000000001</v>
      </c>
    </row>
    <row r="221" spans="1:65">
      <c r="A221" s="30"/>
      <c r="B221" s="19">
        <v>1</v>
      </c>
      <c r="C221" s="9">
        <v>5</v>
      </c>
      <c r="D221" s="217">
        <v>3.8839000000000001</v>
      </c>
      <c r="E221" s="211"/>
      <c r="F221" s="212"/>
      <c r="G221" s="212"/>
      <c r="H221" s="212"/>
      <c r="I221" s="212"/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  <c r="AH221" s="212"/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  <c r="BI221" s="212"/>
      <c r="BJ221" s="212"/>
      <c r="BK221" s="212"/>
      <c r="BL221" s="212"/>
      <c r="BM221" s="213">
        <v>29</v>
      </c>
    </row>
    <row r="222" spans="1:65">
      <c r="A222" s="30"/>
      <c r="B222" s="20" t="s">
        <v>238</v>
      </c>
      <c r="C222" s="12"/>
      <c r="D222" s="216">
        <v>12.900739999999999</v>
      </c>
      <c r="E222" s="211"/>
      <c r="F222" s="212"/>
      <c r="G222" s="212"/>
      <c r="H222" s="212"/>
      <c r="I222" s="212"/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  <c r="AH222" s="212"/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  <c r="BI222" s="212"/>
      <c r="BJ222" s="212"/>
      <c r="BK222" s="212"/>
      <c r="BL222" s="212"/>
      <c r="BM222" s="215"/>
    </row>
    <row r="223" spans="1:65">
      <c r="A223" s="30"/>
      <c r="B223" s="3" t="s">
        <v>239</v>
      </c>
      <c r="C223" s="29"/>
      <c r="D223" s="217">
        <v>11.460100000000001</v>
      </c>
      <c r="E223" s="211"/>
      <c r="F223" s="212"/>
      <c r="G223" s="212"/>
      <c r="H223" s="212"/>
      <c r="I223" s="212"/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  <c r="AH223" s="212"/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  <c r="BI223" s="212"/>
      <c r="BJ223" s="212"/>
      <c r="BK223" s="212"/>
      <c r="BL223" s="212"/>
      <c r="BM223" s="215"/>
    </row>
    <row r="224" spans="1:65">
      <c r="A224" s="30"/>
      <c r="B224" s="3" t="s">
        <v>240</v>
      </c>
      <c r="C224" s="29"/>
      <c r="D224" s="217">
        <v>9.3148875735566463</v>
      </c>
      <c r="E224" s="211"/>
      <c r="F224" s="212"/>
      <c r="G224" s="212"/>
      <c r="H224" s="212"/>
      <c r="I224" s="212"/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  <c r="AH224" s="212"/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  <c r="BI224" s="212"/>
      <c r="BJ224" s="212"/>
      <c r="BK224" s="212"/>
      <c r="BL224" s="212"/>
      <c r="BM224" s="215"/>
    </row>
    <row r="225" spans="1:65">
      <c r="A225" s="30"/>
      <c r="B225" s="3" t="s">
        <v>87</v>
      </c>
      <c r="C225" s="29"/>
      <c r="D225" s="13">
        <v>0.72204288851311216</v>
      </c>
      <c r="E225" s="157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56"/>
    </row>
    <row r="226" spans="1:65">
      <c r="A226" s="30"/>
      <c r="B226" s="3" t="s">
        <v>241</v>
      </c>
      <c r="C226" s="29"/>
      <c r="D226" s="13">
        <v>-1.1102230246251565E-16</v>
      </c>
      <c r="E226" s="15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56"/>
    </row>
    <row r="227" spans="1:65">
      <c r="A227" s="30"/>
      <c r="B227" s="46" t="s">
        <v>242</v>
      </c>
      <c r="C227" s="47"/>
      <c r="D227" s="45" t="s">
        <v>243</v>
      </c>
      <c r="E227" s="15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6"/>
    </row>
    <row r="228" spans="1:65">
      <c r="B228" s="31"/>
      <c r="C228" s="20"/>
      <c r="D228" s="20"/>
      <c r="BM228" s="56"/>
    </row>
    <row r="229" spans="1:65" ht="15">
      <c r="B229" s="8" t="s">
        <v>678</v>
      </c>
      <c r="BM229" s="28" t="s">
        <v>279</v>
      </c>
    </row>
    <row r="230" spans="1:65" ht="15">
      <c r="A230" s="25" t="s">
        <v>58</v>
      </c>
      <c r="B230" s="18" t="s">
        <v>114</v>
      </c>
      <c r="C230" s="15" t="s">
        <v>115</v>
      </c>
      <c r="D230" s="16" t="s">
        <v>340</v>
      </c>
      <c r="E230" s="17" t="s">
        <v>341</v>
      </c>
      <c r="F230" s="157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 t="s">
        <v>235</v>
      </c>
      <c r="C231" s="9" t="s">
        <v>235</v>
      </c>
      <c r="D231" s="10" t="s">
        <v>342</v>
      </c>
      <c r="E231" s="11" t="s">
        <v>116</v>
      </c>
      <c r="F231" s="157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 t="s">
        <v>1</v>
      </c>
    </row>
    <row r="232" spans="1:65">
      <c r="A232" s="30"/>
      <c r="B232" s="19"/>
      <c r="C232" s="9"/>
      <c r="D232" s="10" t="s">
        <v>101</v>
      </c>
      <c r="E232" s="11" t="s">
        <v>101</v>
      </c>
      <c r="F232" s="157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3</v>
      </c>
    </row>
    <row r="233" spans="1:65">
      <c r="A233" s="30"/>
      <c r="B233" s="19"/>
      <c r="C233" s="9"/>
      <c r="D233" s="26"/>
      <c r="E233" s="26"/>
      <c r="F233" s="157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3</v>
      </c>
    </row>
    <row r="234" spans="1:65">
      <c r="A234" s="30"/>
      <c r="B234" s="18">
        <v>1</v>
      </c>
      <c r="C234" s="14">
        <v>1</v>
      </c>
      <c r="D234" s="219">
        <v>3.8600000000000002E-2</v>
      </c>
      <c r="E234" s="219">
        <v>4.2299999999999997E-2</v>
      </c>
      <c r="F234" s="221"/>
      <c r="G234" s="222"/>
      <c r="H234" s="222"/>
      <c r="I234" s="222"/>
      <c r="J234" s="222"/>
      <c r="K234" s="222"/>
      <c r="L234" s="222"/>
      <c r="M234" s="222"/>
      <c r="N234" s="222"/>
      <c r="O234" s="222"/>
      <c r="P234" s="222"/>
      <c r="Q234" s="222"/>
      <c r="R234" s="222"/>
      <c r="S234" s="222"/>
      <c r="T234" s="222"/>
      <c r="U234" s="222"/>
      <c r="V234" s="222"/>
      <c r="W234" s="222"/>
      <c r="X234" s="222"/>
      <c r="Y234" s="222"/>
      <c r="Z234" s="222"/>
      <c r="AA234" s="222"/>
      <c r="AB234" s="222"/>
      <c r="AC234" s="222"/>
      <c r="AD234" s="222"/>
      <c r="AE234" s="222"/>
      <c r="AF234" s="222"/>
      <c r="AG234" s="222"/>
      <c r="AH234" s="222"/>
      <c r="AI234" s="222"/>
      <c r="AJ234" s="222"/>
      <c r="AK234" s="222"/>
      <c r="AL234" s="222"/>
      <c r="AM234" s="222"/>
      <c r="AN234" s="222"/>
      <c r="AO234" s="222"/>
      <c r="AP234" s="222"/>
      <c r="AQ234" s="222"/>
      <c r="AR234" s="222"/>
      <c r="AS234" s="222"/>
      <c r="AT234" s="222"/>
      <c r="AU234" s="222"/>
      <c r="AV234" s="222"/>
      <c r="AW234" s="222"/>
      <c r="AX234" s="222"/>
      <c r="AY234" s="222"/>
      <c r="AZ234" s="222"/>
      <c r="BA234" s="222"/>
      <c r="BB234" s="222"/>
      <c r="BC234" s="222"/>
      <c r="BD234" s="222"/>
      <c r="BE234" s="222"/>
      <c r="BF234" s="222"/>
      <c r="BG234" s="222"/>
      <c r="BH234" s="222"/>
      <c r="BI234" s="222"/>
      <c r="BJ234" s="222"/>
      <c r="BK234" s="222"/>
      <c r="BL234" s="222"/>
      <c r="BM234" s="223">
        <v>1</v>
      </c>
    </row>
    <row r="235" spans="1:65">
      <c r="A235" s="30"/>
      <c r="B235" s="19">
        <v>1</v>
      </c>
      <c r="C235" s="9">
        <v>2</v>
      </c>
      <c r="D235" s="23">
        <v>3.9699999999999999E-2</v>
      </c>
      <c r="E235" s="23">
        <v>4.41E-2</v>
      </c>
      <c r="F235" s="221"/>
      <c r="G235" s="222"/>
      <c r="H235" s="222"/>
      <c r="I235" s="222"/>
      <c r="J235" s="222"/>
      <c r="K235" s="222"/>
      <c r="L235" s="222"/>
      <c r="M235" s="222"/>
      <c r="N235" s="222"/>
      <c r="O235" s="222"/>
      <c r="P235" s="222"/>
      <c r="Q235" s="222"/>
      <c r="R235" s="222"/>
      <c r="S235" s="222"/>
      <c r="T235" s="222"/>
      <c r="U235" s="222"/>
      <c r="V235" s="222"/>
      <c r="W235" s="222"/>
      <c r="X235" s="222"/>
      <c r="Y235" s="222"/>
      <c r="Z235" s="222"/>
      <c r="AA235" s="222"/>
      <c r="AB235" s="222"/>
      <c r="AC235" s="222"/>
      <c r="AD235" s="222"/>
      <c r="AE235" s="222"/>
      <c r="AF235" s="222"/>
      <c r="AG235" s="222"/>
      <c r="AH235" s="222"/>
      <c r="AI235" s="222"/>
      <c r="AJ235" s="222"/>
      <c r="AK235" s="222"/>
      <c r="AL235" s="222"/>
      <c r="AM235" s="222"/>
      <c r="AN235" s="222"/>
      <c r="AO235" s="222"/>
      <c r="AP235" s="222"/>
      <c r="AQ235" s="222"/>
      <c r="AR235" s="222"/>
      <c r="AS235" s="222"/>
      <c r="AT235" s="222"/>
      <c r="AU235" s="222"/>
      <c r="AV235" s="222"/>
      <c r="AW235" s="222"/>
      <c r="AX235" s="222"/>
      <c r="AY235" s="222"/>
      <c r="AZ235" s="222"/>
      <c r="BA235" s="222"/>
      <c r="BB235" s="222"/>
      <c r="BC235" s="222"/>
      <c r="BD235" s="222"/>
      <c r="BE235" s="222"/>
      <c r="BF235" s="222"/>
      <c r="BG235" s="222"/>
      <c r="BH235" s="222"/>
      <c r="BI235" s="222"/>
      <c r="BJ235" s="222"/>
      <c r="BK235" s="222"/>
      <c r="BL235" s="222"/>
      <c r="BM235" s="223">
        <v>24</v>
      </c>
    </row>
    <row r="236" spans="1:65">
      <c r="A236" s="30"/>
      <c r="B236" s="19">
        <v>1</v>
      </c>
      <c r="C236" s="9">
        <v>3</v>
      </c>
      <c r="D236" s="23">
        <v>4.0300000000000002E-2</v>
      </c>
      <c r="E236" s="23"/>
      <c r="F236" s="221"/>
      <c r="G236" s="222"/>
      <c r="H236" s="222"/>
      <c r="I236" s="222"/>
      <c r="J236" s="222"/>
      <c r="K236" s="222"/>
      <c r="L236" s="222"/>
      <c r="M236" s="222"/>
      <c r="N236" s="222"/>
      <c r="O236" s="222"/>
      <c r="P236" s="222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  <c r="AA236" s="222"/>
      <c r="AB236" s="222"/>
      <c r="AC236" s="222"/>
      <c r="AD236" s="222"/>
      <c r="AE236" s="222"/>
      <c r="AF236" s="222"/>
      <c r="AG236" s="222"/>
      <c r="AH236" s="222"/>
      <c r="AI236" s="222"/>
      <c r="AJ236" s="222"/>
      <c r="AK236" s="222"/>
      <c r="AL236" s="222"/>
      <c r="AM236" s="222"/>
      <c r="AN236" s="222"/>
      <c r="AO236" s="222"/>
      <c r="AP236" s="222"/>
      <c r="AQ236" s="222"/>
      <c r="AR236" s="222"/>
      <c r="AS236" s="222"/>
      <c r="AT236" s="222"/>
      <c r="AU236" s="222"/>
      <c r="AV236" s="222"/>
      <c r="AW236" s="222"/>
      <c r="AX236" s="222"/>
      <c r="AY236" s="222"/>
      <c r="AZ236" s="222"/>
      <c r="BA236" s="222"/>
      <c r="BB236" s="222"/>
      <c r="BC236" s="222"/>
      <c r="BD236" s="222"/>
      <c r="BE236" s="222"/>
      <c r="BF236" s="222"/>
      <c r="BG236" s="222"/>
      <c r="BH236" s="222"/>
      <c r="BI236" s="222"/>
      <c r="BJ236" s="222"/>
      <c r="BK236" s="222"/>
      <c r="BL236" s="222"/>
      <c r="BM236" s="223">
        <v>16</v>
      </c>
    </row>
    <row r="237" spans="1:65">
      <c r="A237" s="30"/>
      <c r="B237" s="19">
        <v>1</v>
      </c>
      <c r="C237" s="9">
        <v>4</v>
      </c>
      <c r="D237" s="23">
        <v>3.9100000000000003E-2</v>
      </c>
      <c r="E237" s="23"/>
      <c r="F237" s="221"/>
      <c r="G237" s="222"/>
      <c r="H237" s="222"/>
      <c r="I237" s="222"/>
      <c r="J237" s="222"/>
      <c r="K237" s="222"/>
      <c r="L237" s="222"/>
      <c r="M237" s="222"/>
      <c r="N237" s="222"/>
      <c r="O237" s="222"/>
      <c r="P237" s="222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  <c r="AA237" s="222"/>
      <c r="AB237" s="222"/>
      <c r="AC237" s="222"/>
      <c r="AD237" s="222"/>
      <c r="AE237" s="222"/>
      <c r="AF237" s="222"/>
      <c r="AG237" s="222"/>
      <c r="AH237" s="222"/>
      <c r="AI237" s="222"/>
      <c r="AJ237" s="222"/>
      <c r="AK237" s="222"/>
      <c r="AL237" s="222"/>
      <c r="AM237" s="222"/>
      <c r="AN237" s="222"/>
      <c r="AO237" s="222"/>
      <c r="AP237" s="222"/>
      <c r="AQ237" s="222"/>
      <c r="AR237" s="222"/>
      <c r="AS237" s="222"/>
      <c r="AT237" s="222"/>
      <c r="AU237" s="222"/>
      <c r="AV237" s="222"/>
      <c r="AW237" s="222"/>
      <c r="AX237" s="222"/>
      <c r="AY237" s="222"/>
      <c r="AZ237" s="222"/>
      <c r="BA237" s="222"/>
      <c r="BB237" s="222"/>
      <c r="BC237" s="222"/>
      <c r="BD237" s="222"/>
      <c r="BE237" s="222"/>
      <c r="BF237" s="222"/>
      <c r="BG237" s="222"/>
      <c r="BH237" s="222"/>
      <c r="BI237" s="222"/>
      <c r="BJ237" s="222"/>
      <c r="BK237" s="222"/>
      <c r="BL237" s="222"/>
      <c r="BM237" s="223">
        <v>4.1300628381916497E-2</v>
      </c>
    </row>
    <row r="238" spans="1:65">
      <c r="A238" s="30"/>
      <c r="B238" s="19">
        <v>1</v>
      </c>
      <c r="C238" s="9">
        <v>5</v>
      </c>
      <c r="D238" s="23">
        <v>3.95E-2</v>
      </c>
      <c r="E238" s="23"/>
      <c r="F238" s="221"/>
      <c r="G238" s="222"/>
      <c r="H238" s="222"/>
      <c r="I238" s="222"/>
      <c r="J238" s="222"/>
      <c r="K238" s="222"/>
      <c r="L238" s="222"/>
      <c r="M238" s="222"/>
      <c r="N238" s="222"/>
      <c r="O238" s="222"/>
      <c r="P238" s="222"/>
      <c r="Q238" s="222"/>
      <c r="R238" s="222"/>
      <c r="S238" s="222"/>
      <c r="T238" s="222"/>
      <c r="U238" s="222"/>
      <c r="V238" s="222"/>
      <c r="W238" s="222"/>
      <c r="X238" s="222"/>
      <c r="Y238" s="222"/>
      <c r="Z238" s="222"/>
      <c r="AA238" s="222"/>
      <c r="AB238" s="222"/>
      <c r="AC238" s="222"/>
      <c r="AD238" s="222"/>
      <c r="AE238" s="222"/>
      <c r="AF238" s="222"/>
      <c r="AG238" s="222"/>
      <c r="AH238" s="222"/>
      <c r="AI238" s="222"/>
      <c r="AJ238" s="222"/>
      <c r="AK238" s="222"/>
      <c r="AL238" s="222"/>
      <c r="AM238" s="222"/>
      <c r="AN238" s="222"/>
      <c r="AO238" s="222"/>
      <c r="AP238" s="222"/>
      <c r="AQ238" s="222"/>
      <c r="AR238" s="222"/>
      <c r="AS238" s="222"/>
      <c r="AT238" s="222"/>
      <c r="AU238" s="222"/>
      <c r="AV238" s="222"/>
      <c r="AW238" s="222"/>
      <c r="AX238" s="222"/>
      <c r="AY238" s="222"/>
      <c r="AZ238" s="222"/>
      <c r="BA238" s="222"/>
      <c r="BB238" s="222"/>
      <c r="BC238" s="222"/>
      <c r="BD238" s="222"/>
      <c r="BE238" s="222"/>
      <c r="BF238" s="222"/>
      <c r="BG238" s="222"/>
      <c r="BH238" s="222"/>
      <c r="BI238" s="222"/>
      <c r="BJ238" s="222"/>
      <c r="BK238" s="222"/>
      <c r="BL238" s="222"/>
      <c r="BM238" s="223">
        <v>30</v>
      </c>
    </row>
    <row r="239" spans="1:65">
      <c r="A239" s="30"/>
      <c r="B239" s="19">
        <v>1</v>
      </c>
      <c r="C239" s="9">
        <v>6</v>
      </c>
      <c r="D239" s="23">
        <v>3.9199999999999999E-2</v>
      </c>
      <c r="E239" s="23"/>
      <c r="F239" s="221"/>
      <c r="G239" s="222"/>
      <c r="H239" s="222"/>
      <c r="I239" s="222"/>
      <c r="J239" s="222"/>
      <c r="K239" s="222"/>
      <c r="L239" s="222"/>
      <c r="M239" s="222"/>
      <c r="N239" s="222"/>
      <c r="O239" s="222"/>
      <c r="P239" s="222"/>
      <c r="Q239" s="222"/>
      <c r="R239" s="222"/>
      <c r="S239" s="222"/>
      <c r="T239" s="222"/>
      <c r="U239" s="222"/>
      <c r="V239" s="222"/>
      <c r="W239" s="222"/>
      <c r="X239" s="222"/>
      <c r="Y239" s="222"/>
      <c r="Z239" s="222"/>
      <c r="AA239" s="222"/>
      <c r="AB239" s="222"/>
      <c r="AC239" s="222"/>
      <c r="AD239" s="222"/>
      <c r="AE239" s="222"/>
      <c r="AF239" s="222"/>
      <c r="AG239" s="222"/>
      <c r="AH239" s="222"/>
      <c r="AI239" s="222"/>
      <c r="AJ239" s="222"/>
      <c r="AK239" s="222"/>
      <c r="AL239" s="222"/>
      <c r="AM239" s="222"/>
      <c r="AN239" s="222"/>
      <c r="AO239" s="222"/>
      <c r="AP239" s="222"/>
      <c r="AQ239" s="222"/>
      <c r="AR239" s="222"/>
      <c r="AS239" s="222"/>
      <c r="AT239" s="222"/>
      <c r="AU239" s="222"/>
      <c r="AV239" s="222"/>
      <c r="AW239" s="222"/>
      <c r="AX239" s="222"/>
      <c r="AY239" s="222"/>
      <c r="AZ239" s="222"/>
      <c r="BA239" s="222"/>
      <c r="BB239" s="222"/>
      <c r="BC239" s="222"/>
      <c r="BD239" s="222"/>
      <c r="BE239" s="222"/>
      <c r="BF239" s="222"/>
      <c r="BG239" s="222"/>
      <c r="BH239" s="222"/>
      <c r="BI239" s="222"/>
      <c r="BJ239" s="222"/>
      <c r="BK239" s="222"/>
      <c r="BL239" s="222"/>
      <c r="BM239" s="57"/>
    </row>
    <row r="240" spans="1:65">
      <c r="A240" s="30"/>
      <c r="B240" s="20" t="s">
        <v>238</v>
      </c>
      <c r="C240" s="12"/>
      <c r="D240" s="226">
        <v>3.9399999999999998E-2</v>
      </c>
      <c r="E240" s="226">
        <v>4.3200000000000002E-2</v>
      </c>
      <c r="F240" s="221"/>
      <c r="G240" s="222"/>
      <c r="H240" s="222"/>
      <c r="I240" s="222"/>
      <c r="J240" s="222"/>
      <c r="K240" s="222"/>
      <c r="L240" s="222"/>
      <c r="M240" s="222"/>
      <c r="N240" s="222"/>
      <c r="O240" s="222"/>
      <c r="P240" s="222"/>
      <c r="Q240" s="222"/>
      <c r="R240" s="222"/>
      <c r="S240" s="222"/>
      <c r="T240" s="222"/>
      <c r="U240" s="222"/>
      <c r="V240" s="222"/>
      <c r="W240" s="222"/>
      <c r="X240" s="222"/>
      <c r="Y240" s="222"/>
      <c r="Z240" s="222"/>
      <c r="AA240" s="222"/>
      <c r="AB240" s="222"/>
      <c r="AC240" s="222"/>
      <c r="AD240" s="222"/>
      <c r="AE240" s="222"/>
      <c r="AF240" s="222"/>
      <c r="AG240" s="222"/>
      <c r="AH240" s="222"/>
      <c r="AI240" s="222"/>
      <c r="AJ240" s="222"/>
      <c r="AK240" s="222"/>
      <c r="AL240" s="222"/>
      <c r="AM240" s="222"/>
      <c r="AN240" s="222"/>
      <c r="AO240" s="222"/>
      <c r="AP240" s="222"/>
      <c r="AQ240" s="222"/>
      <c r="AR240" s="222"/>
      <c r="AS240" s="222"/>
      <c r="AT240" s="222"/>
      <c r="AU240" s="222"/>
      <c r="AV240" s="222"/>
      <c r="AW240" s="222"/>
      <c r="AX240" s="222"/>
      <c r="AY240" s="222"/>
      <c r="AZ240" s="222"/>
      <c r="BA240" s="222"/>
      <c r="BB240" s="222"/>
      <c r="BC240" s="222"/>
      <c r="BD240" s="222"/>
      <c r="BE240" s="222"/>
      <c r="BF240" s="222"/>
      <c r="BG240" s="222"/>
      <c r="BH240" s="222"/>
      <c r="BI240" s="222"/>
      <c r="BJ240" s="222"/>
      <c r="BK240" s="222"/>
      <c r="BL240" s="222"/>
      <c r="BM240" s="57"/>
    </row>
    <row r="241" spans="1:65">
      <c r="A241" s="30"/>
      <c r="B241" s="3" t="s">
        <v>239</v>
      </c>
      <c r="C241" s="29"/>
      <c r="D241" s="23">
        <v>3.9349999999999996E-2</v>
      </c>
      <c r="E241" s="23">
        <v>4.3200000000000002E-2</v>
      </c>
      <c r="F241" s="221"/>
      <c r="G241" s="222"/>
      <c r="H241" s="222"/>
      <c r="I241" s="222"/>
      <c r="J241" s="222"/>
      <c r="K241" s="222"/>
      <c r="L241" s="222"/>
      <c r="M241" s="222"/>
      <c r="N241" s="222"/>
      <c r="O241" s="222"/>
      <c r="P241" s="222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2"/>
      <c r="AD241" s="222"/>
      <c r="AE241" s="222"/>
      <c r="AF241" s="222"/>
      <c r="AG241" s="222"/>
      <c r="AH241" s="222"/>
      <c r="AI241" s="222"/>
      <c r="AJ241" s="222"/>
      <c r="AK241" s="222"/>
      <c r="AL241" s="222"/>
      <c r="AM241" s="222"/>
      <c r="AN241" s="222"/>
      <c r="AO241" s="222"/>
      <c r="AP241" s="222"/>
      <c r="AQ241" s="222"/>
      <c r="AR241" s="222"/>
      <c r="AS241" s="222"/>
      <c r="AT241" s="222"/>
      <c r="AU241" s="222"/>
      <c r="AV241" s="222"/>
      <c r="AW241" s="222"/>
      <c r="AX241" s="222"/>
      <c r="AY241" s="222"/>
      <c r="AZ241" s="222"/>
      <c r="BA241" s="222"/>
      <c r="BB241" s="222"/>
      <c r="BC241" s="222"/>
      <c r="BD241" s="222"/>
      <c r="BE241" s="222"/>
      <c r="BF241" s="222"/>
      <c r="BG241" s="222"/>
      <c r="BH241" s="222"/>
      <c r="BI241" s="222"/>
      <c r="BJ241" s="222"/>
      <c r="BK241" s="222"/>
      <c r="BL241" s="222"/>
      <c r="BM241" s="57"/>
    </row>
    <row r="242" spans="1:65">
      <c r="A242" s="30"/>
      <c r="B242" s="3" t="s">
        <v>240</v>
      </c>
      <c r="C242" s="29"/>
      <c r="D242" s="23">
        <v>5.7965506984757737E-4</v>
      </c>
      <c r="E242" s="23">
        <v>1.2727922061357877E-3</v>
      </c>
      <c r="F242" s="221"/>
      <c r="G242" s="222"/>
      <c r="H242" s="222"/>
      <c r="I242" s="222"/>
      <c r="J242" s="222"/>
      <c r="K242" s="222"/>
      <c r="L242" s="222"/>
      <c r="M242" s="222"/>
      <c r="N242" s="222"/>
      <c r="O242" s="222"/>
      <c r="P242" s="222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222"/>
      <c r="AC242" s="222"/>
      <c r="AD242" s="222"/>
      <c r="AE242" s="222"/>
      <c r="AF242" s="222"/>
      <c r="AG242" s="222"/>
      <c r="AH242" s="222"/>
      <c r="AI242" s="222"/>
      <c r="AJ242" s="222"/>
      <c r="AK242" s="222"/>
      <c r="AL242" s="222"/>
      <c r="AM242" s="222"/>
      <c r="AN242" s="222"/>
      <c r="AO242" s="222"/>
      <c r="AP242" s="222"/>
      <c r="AQ242" s="222"/>
      <c r="AR242" s="222"/>
      <c r="AS242" s="222"/>
      <c r="AT242" s="222"/>
      <c r="AU242" s="222"/>
      <c r="AV242" s="222"/>
      <c r="AW242" s="222"/>
      <c r="AX242" s="222"/>
      <c r="AY242" s="222"/>
      <c r="AZ242" s="222"/>
      <c r="BA242" s="222"/>
      <c r="BB242" s="222"/>
      <c r="BC242" s="222"/>
      <c r="BD242" s="222"/>
      <c r="BE242" s="222"/>
      <c r="BF242" s="222"/>
      <c r="BG242" s="222"/>
      <c r="BH242" s="222"/>
      <c r="BI242" s="222"/>
      <c r="BJ242" s="222"/>
      <c r="BK242" s="222"/>
      <c r="BL242" s="222"/>
      <c r="BM242" s="57"/>
    </row>
    <row r="243" spans="1:65">
      <c r="A243" s="30"/>
      <c r="B243" s="3" t="s">
        <v>87</v>
      </c>
      <c r="C243" s="29"/>
      <c r="D243" s="13">
        <v>1.4712057610344604E-2</v>
      </c>
      <c r="E243" s="13">
        <v>2.9462782549439528E-2</v>
      </c>
      <c r="F243" s="157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56"/>
    </row>
    <row r="244" spans="1:65">
      <c r="A244" s="30"/>
      <c r="B244" s="3" t="s">
        <v>241</v>
      </c>
      <c r="C244" s="29"/>
      <c r="D244" s="13">
        <v>-4.6019357486306256E-2</v>
      </c>
      <c r="E244" s="13">
        <v>4.5988927832273596E-2</v>
      </c>
      <c r="F244" s="157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56"/>
    </row>
    <row r="245" spans="1:65">
      <c r="A245" s="30"/>
      <c r="B245" s="46" t="s">
        <v>242</v>
      </c>
      <c r="C245" s="47"/>
      <c r="D245" s="45">
        <v>0.67</v>
      </c>
      <c r="E245" s="45">
        <v>0.67</v>
      </c>
      <c r="F245" s="157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6"/>
    </row>
    <row r="246" spans="1:65">
      <c r="B246" s="31"/>
      <c r="C246" s="20"/>
      <c r="D246" s="20"/>
      <c r="E246" s="20"/>
      <c r="BM246" s="56"/>
    </row>
    <row r="247" spans="1:65" ht="15">
      <c r="B247" s="8" t="s">
        <v>679</v>
      </c>
      <c r="BM247" s="28" t="s">
        <v>279</v>
      </c>
    </row>
    <row r="248" spans="1:65" ht="15">
      <c r="A248" s="25" t="s">
        <v>37</v>
      </c>
      <c r="B248" s="18" t="s">
        <v>114</v>
      </c>
      <c r="C248" s="15" t="s">
        <v>115</v>
      </c>
      <c r="D248" s="16" t="s">
        <v>340</v>
      </c>
      <c r="E248" s="15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</v>
      </c>
    </row>
    <row r="249" spans="1:65">
      <c r="A249" s="30"/>
      <c r="B249" s="19" t="s">
        <v>235</v>
      </c>
      <c r="C249" s="9" t="s">
        <v>235</v>
      </c>
      <c r="D249" s="10" t="s">
        <v>342</v>
      </c>
      <c r="E249" s="15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 t="s">
        <v>1</v>
      </c>
    </row>
    <row r="250" spans="1:65">
      <c r="A250" s="30"/>
      <c r="B250" s="19"/>
      <c r="C250" s="9"/>
      <c r="D250" s="10" t="s">
        <v>101</v>
      </c>
      <c r="E250" s="15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8">
        <v>3</v>
      </c>
    </row>
    <row r="251" spans="1:65">
      <c r="A251" s="30"/>
      <c r="B251" s="19"/>
      <c r="C251" s="9"/>
      <c r="D251" s="26"/>
      <c r="E251" s="15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8">
        <v>3</v>
      </c>
    </row>
    <row r="252" spans="1:65">
      <c r="A252" s="30"/>
      <c r="B252" s="18">
        <v>1</v>
      </c>
      <c r="C252" s="14">
        <v>1</v>
      </c>
      <c r="D252" s="219">
        <v>0.28620000000000001</v>
      </c>
      <c r="E252" s="221"/>
      <c r="F252" s="222"/>
      <c r="G252" s="222"/>
      <c r="H252" s="222"/>
      <c r="I252" s="222"/>
      <c r="J252" s="222"/>
      <c r="K252" s="222"/>
      <c r="L252" s="222"/>
      <c r="M252" s="222"/>
      <c r="N252" s="222"/>
      <c r="O252" s="222"/>
      <c r="P252" s="222"/>
      <c r="Q252" s="222"/>
      <c r="R252" s="222"/>
      <c r="S252" s="222"/>
      <c r="T252" s="222"/>
      <c r="U252" s="222"/>
      <c r="V252" s="222"/>
      <c r="W252" s="222"/>
      <c r="X252" s="222"/>
      <c r="Y252" s="222"/>
      <c r="Z252" s="222"/>
      <c r="AA252" s="222"/>
      <c r="AB252" s="222"/>
      <c r="AC252" s="222"/>
      <c r="AD252" s="222"/>
      <c r="AE252" s="222"/>
      <c r="AF252" s="222"/>
      <c r="AG252" s="222"/>
      <c r="AH252" s="222"/>
      <c r="AI252" s="222"/>
      <c r="AJ252" s="222"/>
      <c r="AK252" s="222"/>
      <c r="AL252" s="222"/>
      <c r="AM252" s="222"/>
      <c r="AN252" s="222"/>
      <c r="AO252" s="222"/>
      <c r="AP252" s="222"/>
      <c r="AQ252" s="222"/>
      <c r="AR252" s="222"/>
      <c r="AS252" s="222"/>
      <c r="AT252" s="222"/>
      <c r="AU252" s="222"/>
      <c r="AV252" s="222"/>
      <c r="AW252" s="222"/>
      <c r="AX252" s="222"/>
      <c r="AY252" s="222"/>
      <c r="AZ252" s="222"/>
      <c r="BA252" s="222"/>
      <c r="BB252" s="222"/>
      <c r="BC252" s="222"/>
      <c r="BD252" s="222"/>
      <c r="BE252" s="222"/>
      <c r="BF252" s="222"/>
      <c r="BG252" s="222"/>
      <c r="BH252" s="222"/>
      <c r="BI252" s="222"/>
      <c r="BJ252" s="222"/>
      <c r="BK252" s="222"/>
      <c r="BL252" s="222"/>
      <c r="BM252" s="223">
        <v>1</v>
      </c>
    </row>
    <row r="253" spans="1:65">
      <c r="A253" s="30"/>
      <c r="B253" s="19">
        <v>1</v>
      </c>
      <c r="C253" s="9">
        <v>2</v>
      </c>
      <c r="D253" s="23">
        <v>0.27989999999999998</v>
      </c>
      <c r="E253" s="221"/>
      <c r="F253" s="222"/>
      <c r="G253" s="222"/>
      <c r="H253" s="222"/>
      <c r="I253" s="222"/>
      <c r="J253" s="222"/>
      <c r="K253" s="222"/>
      <c r="L253" s="222"/>
      <c r="M253" s="222"/>
      <c r="N253" s="222"/>
      <c r="O253" s="222"/>
      <c r="P253" s="222"/>
      <c r="Q253" s="222"/>
      <c r="R253" s="222"/>
      <c r="S253" s="222"/>
      <c r="T253" s="222"/>
      <c r="U253" s="222"/>
      <c r="V253" s="222"/>
      <c r="W253" s="222"/>
      <c r="X253" s="222"/>
      <c r="Y253" s="222"/>
      <c r="Z253" s="222"/>
      <c r="AA253" s="222"/>
      <c r="AB253" s="222"/>
      <c r="AC253" s="222"/>
      <c r="AD253" s="222"/>
      <c r="AE253" s="222"/>
      <c r="AF253" s="222"/>
      <c r="AG253" s="222"/>
      <c r="AH253" s="222"/>
      <c r="AI253" s="222"/>
      <c r="AJ253" s="222"/>
      <c r="AK253" s="222"/>
      <c r="AL253" s="222"/>
      <c r="AM253" s="222"/>
      <c r="AN253" s="222"/>
      <c r="AO253" s="222"/>
      <c r="AP253" s="222"/>
      <c r="AQ253" s="222"/>
      <c r="AR253" s="222"/>
      <c r="AS253" s="222"/>
      <c r="AT253" s="222"/>
      <c r="AU253" s="222"/>
      <c r="AV253" s="222"/>
      <c r="AW253" s="222"/>
      <c r="AX253" s="222"/>
      <c r="AY253" s="222"/>
      <c r="AZ253" s="222"/>
      <c r="BA253" s="222"/>
      <c r="BB253" s="222"/>
      <c r="BC253" s="222"/>
      <c r="BD253" s="222"/>
      <c r="BE253" s="222"/>
      <c r="BF253" s="222"/>
      <c r="BG253" s="222"/>
      <c r="BH253" s="222"/>
      <c r="BI253" s="222"/>
      <c r="BJ253" s="222"/>
      <c r="BK253" s="222"/>
      <c r="BL253" s="222"/>
      <c r="BM253" s="223">
        <v>25</v>
      </c>
    </row>
    <row r="254" spans="1:65">
      <c r="A254" s="30"/>
      <c r="B254" s="19">
        <v>1</v>
      </c>
      <c r="C254" s="9">
        <v>3</v>
      </c>
      <c r="D254" s="23">
        <v>0.26079999999999998</v>
      </c>
      <c r="E254" s="221"/>
      <c r="F254" s="222"/>
      <c r="G254" s="222"/>
      <c r="H254" s="222"/>
      <c r="I254" s="222"/>
      <c r="J254" s="222"/>
      <c r="K254" s="222"/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2"/>
      <c r="AD254" s="222"/>
      <c r="AE254" s="222"/>
      <c r="AF254" s="222"/>
      <c r="AG254" s="222"/>
      <c r="AH254" s="222"/>
      <c r="AI254" s="222"/>
      <c r="AJ254" s="222"/>
      <c r="AK254" s="222"/>
      <c r="AL254" s="222"/>
      <c r="AM254" s="222"/>
      <c r="AN254" s="222"/>
      <c r="AO254" s="222"/>
      <c r="AP254" s="222"/>
      <c r="AQ254" s="222"/>
      <c r="AR254" s="222"/>
      <c r="AS254" s="222"/>
      <c r="AT254" s="222"/>
      <c r="AU254" s="222"/>
      <c r="AV254" s="222"/>
      <c r="AW254" s="222"/>
      <c r="AX254" s="222"/>
      <c r="AY254" s="222"/>
      <c r="AZ254" s="222"/>
      <c r="BA254" s="222"/>
      <c r="BB254" s="222"/>
      <c r="BC254" s="222"/>
      <c r="BD254" s="222"/>
      <c r="BE254" s="222"/>
      <c r="BF254" s="222"/>
      <c r="BG254" s="222"/>
      <c r="BH254" s="222"/>
      <c r="BI254" s="222"/>
      <c r="BJ254" s="222"/>
      <c r="BK254" s="222"/>
      <c r="BL254" s="222"/>
      <c r="BM254" s="223">
        <v>16</v>
      </c>
    </row>
    <row r="255" spans="1:65">
      <c r="A255" s="30"/>
      <c r="B255" s="19">
        <v>1</v>
      </c>
      <c r="C255" s="9">
        <v>4</v>
      </c>
      <c r="D255" s="23">
        <v>0.25800000000000001</v>
      </c>
      <c r="E255" s="221"/>
      <c r="F255" s="222"/>
      <c r="G255" s="222"/>
      <c r="H255" s="222"/>
      <c r="I255" s="222"/>
      <c r="J255" s="222"/>
      <c r="K255" s="222"/>
      <c r="L255" s="222"/>
      <c r="M255" s="222"/>
      <c r="N255" s="222"/>
      <c r="O255" s="222"/>
      <c r="P255" s="222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2"/>
      <c r="AD255" s="222"/>
      <c r="AE255" s="222"/>
      <c r="AF255" s="222"/>
      <c r="AG255" s="222"/>
      <c r="AH255" s="222"/>
      <c r="AI255" s="222"/>
      <c r="AJ255" s="222"/>
      <c r="AK255" s="222"/>
      <c r="AL255" s="222"/>
      <c r="AM255" s="222"/>
      <c r="AN255" s="222"/>
      <c r="AO255" s="222"/>
      <c r="AP255" s="222"/>
      <c r="AQ255" s="222"/>
      <c r="AR255" s="222"/>
      <c r="AS255" s="222"/>
      <c r="AT255" s="222"/>
      <c r="AU255" s="222"/>
      <c r="AV255" s="222"/>
      <c r="AW255" s="222"/>
      <c r="AX255" s="222"/>
      <c r="AY255" s="222"/>
      <c r="AZ255" s="222"/>
      <c r="BA255" s="222"/>
      <c r="BB255" s="222"/>
      <c r="BC255" s="222"/>
      <c r="BD255" s="222"/>
      <c r="BE255" s="222"/>
      <c r="BF255" s="222"/>
      <c r="BG255" s="222"/>
      <c r="BH255" s="222"/>
      <c r="BI255" s="222"/>
      <c r="BJ255" s="222"/>
      <c r="BK255" s="222"/>
      <c r="BL255" s="222"/>
      <c r="BM255" s="223">
        <v>0.26903333333333301</v>
      </c>
    </row>
    <row r="256" spans="1:65">
      <c r="A256" s="30"/>
      <c r="B256" s="19">
        <v>1</v>
      </c>
      <c r="C256" s="9">
        <v>5</v>
      </c>
      <c r="D256" s="23">
        <v>0.27250000000000002</v>
      </c>
      <c r="E256" s="221"/>
      <c r="F256" s="222"/>
      <c r="G256" s="222"/>
      <c r="H256" s="222"/>
      <c r="I256" s="222"/>
      <c r="J256" s="222"/>
      <c r="K256" s="222"/>
      <c r="L256" s="222"/>
      <c r="M256" s="222"/>
      <c r="N256" s="222"/>
      <c r="O256" s="222"/>
      <c r="P256" s="222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222"/>
      <c r="AC256" s="222"/>
      <c r="AD256" s="222"/>
      <c r="AE256" s="222"/>
      <c r="AF256" s="222"/>
      <c r="AG256" s="222"/>
      <c r="AH256" s="222"/>
      <c r="AI256" s="222"/>
      <c r="AJ256" s="222"/>
      <c r="AK256" s="222"/>
      <c r="AL256" s="222"/>
      <c r="AM256" s="222"/>
      <c r="AN256" s="222"/>
      <c r="AO256" s="222"/>
      <c r="AP256" s="222"/>
      <c r="AQ256" s="222"/>
      <c r="AR256" s="222"/>
      <c r="AS256" s="222"/>
      <c r="AT256" s="222"/>
      <c r="AU256" s="222"/>
      <c r="AV256" s="222"/>
      <c r="AW256" s="222"/>
      <c r="AX256" s="222"/>
      <c r="AY256" s="222"/>
      <c r="AZ256" s="222"/>
      <c r="BA256" s="222"/>
      <c r="BB256" s="222"/>
      <c r="BC256" s="222"/>
      <c r="BD256" s="222"/>
      <c r="BE256" s="222"/>
      <c r="BF256" s="222"/>
      <c r="BG256" s="222"/>
      <c r="BH256" s="222"/>
      <c r="BI256" s="222"/>
      <c r="BJ256" s="222"/>
      <c r="BK256" s="222"/>
      <c r="BL256" s="222"/>
      <c r="BM256" s="223">
        <v>31</v>
      </c>
    </row>
    <row r="257" spans="1:65">
      <c r="A257" s="30"/>
      <c r="B257" s="19">
        <v>1</v>
      </c>
      <c r="C257" s="9">
        <v>6</v>
      </c>
      <c r="D257" s="23">
        <v>0.25679999999999997</v>
      </c>
      <c r="E257" s="221"/>
      <c r="F257" s="222"/>
      <c r="G257" s="222"/>
      <c r="H257" s="222"/>
      <c r="I257" s="222"/>
      <c r="J257" s="222"/>
      <c r="K257" s="222"/>
      <c r="L257" s="222"/>
      <c r="M257" s="222"/>
      <c r="N257" s="222"/>
      <c r="O257" s="222"/>
      <c r="P257" s="222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222"/>
      <c r="AC257" s="222"/>
      <c r="AD257" s="222"/>
      <c r="AE257" s="222"/>
      <c r="AF257" s="222"/>
      <c r="AG257" s="222"/>
      <c r="AH257" s="222"/>
      <c r="AI257" s="222"/>
      <c r="AJ257" s="222"/>
      <c r="AK257" s="222"/>
      <c r="AL257" s="222"/>
      <c r="AM257" s="222"/>
      <c r="AN257" s="222"/>
      <c r="AO257" s="222"/>
      <c r="AP257" s="222"/>
      <c r="AQ257" s="222"/>
      <c r="AR257" s="222"/>
      <c r="AS257" s="222"/>
      <c r="AT257" s="222"/>
      <c r="AU257" s="222"/>
      <c r="AV257" s="222"/>
      <c r="AW257" s="222"/>
      <c r="AX257" s="222"/>
      <c r="AY257" s="222"/>
      <c r="AZ257" s="222"/>
      <c r="BA257" s="222"/>
      <c r="BB257" s="222"/>
      <c r="BC257" s="222"/>
      <c r="BD257" s="222"/>
      <c r="BE257" s="222"/>
      <c r="BF257" s="222"/>
      <c r="BG257" s="222"/>
      <c r="BH257" s="222"/>
      <c r="BI257" s="222"/>
      <c r="BJ257" s="222"/>
      <c r="BK257" s="222"/>
      <c r="BL257" s="222"/>
      <c r="BM257" s="57"/>
    </row>
    <row r="258" spans="1:65">
      <c r="A258" s="30"/>
      <c r="B258" s="20" t="s">
        <v>238</v>
      </c>
      <c r="C258" s="12"/>
      <c r="D258" s="226">
        <v>0.26903333333333329</v>
      </c>
      <c r="E258" s="221"/>
      <c r="F258" s="222"/>
      <c r="G258" s="222"/>
      <c r="H258" s="222"/>
      <c r="I258" s="222"/>
      <c r="J258" s="222"/>
      <c r="K258" s="222"/>
      <c r="L258" s="222"/>
      <c r="M258" s="222"/>
      <c r="N258" s="222"/>
      <c r="O258" s="222"/>
      <c r="P258" s="222"/>
      <c r="Q258" s="222"/>
      <c r="R258" s="222"/>
      <c r="S258" s="222"/>
      <c r="T258" s="222"/>
      <c r="U258" s="222"/>
      <c r="V258" s="222"/>
      <c r="W258" s="222"/>
      <c r="X258" s="222"/>
      <c r="Y258" s="222"/>
      <c r="Z258" s="222"/>
      <c r="AA258" s="222"/>
      <c r="AB258" s="222"/>
      <c r="AC258" s="222"/>
      <c r="AD258" s="222"/>
      <c r="AE258" s="222"/>
      <c r="AF258" s="222"/>
      <c r="AG258" s="222"/>
      <c r="AH258" s="222"/>
      <c r="AI258" s="222"/>
      <c r="AJ258" s="222"/>
      <c r="AK258" s="222"/>
      <c r="AL258" s="222"/>
      <c r="AM258" s="222"/>
      <c r="AN258" s="222"/>
      <c r="AO258" s="222"/>
      <c r="AP258" s="222"/>
      <c r="AQ258" s="222"/>
      <c r="AR258" s="222"/>
      <c r="AS258" s="222"/>
      <c r="AT258" s="222"/>
      <c r="AU258" s="222"/>
      <c r="AV258" s="222"/>
      <c r="AW258" s="222"/>
      <c r="AX258" s="222"/>
      <c r="AY258" s="222"/>
      <c r="AZ258" s="222"/>
      <c r="BA258" s="222"/>
      <c r="BB258" s="222"/>
      <c r="BC258" s="222"/>
      <c r="BD258" s="222"/>
      <c r="BE258" s="222"/>
      <c r="BF258" s="222"/>
      <c r="BG258" s="222"/>
      <c r="BH258" s="222"/>
      <c r="BI258" s="222"/>
      <c r="BJ258" s="222"/>
      <c r="BK258" s="222"/>
      <c r="BL258" s="222"/>
      <c r="BM258" s="57"/>
    </row>
    <row r="259" spans="1:65">
      <c r="A259" s="30"/>
      <c r="B259" s="3" t="s">
        <v>239</v>
      </c>
      <c r="C259" s="29"/>
      <c r="D259" s="23">
        <v>0.26665</v>
      </c>
      <c r="E259" s="221"/>
      <c r="F259" s="222"/>
      <c r="G259" s="222"/>
      <c r="H259" s="222"/>
      <c r="I259" s="222"/>
      <c r="J259" s="222"/>
      <c r="K259" s="222"/>
      <c r="L259" s="222"/>
      <c r="M259" s="222"/>
      <c r="N259" s="222"/>
      <c r="O259" s="222"/>
      <c r="P259" s="222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  <c r="AA259" s="222"/>
      <c r="AB259" s="222"/>
      <c r="AC259" s="222"/>
      <c r="AD259" s="222"/>
      <c r="AE259" s="222"/>
      <c r="AF259" s="222"/>
      <c r="AG259" s="222"/>
      <c r="AH259" s="222"/>
      <c r="AI259" s="222"/>
      <c r="AJ259" s="222"/>
      <c r="AK259" s="222"/>
      <c r="AL259" s="222"/>
      <c r="AM259" s="222"/>
      <c r="AN259" s="222"/>
      <c r="AO259" s="222"/>
      <c r="AP259" s="222"/>
      <c r="AQ259" s="222"/>
      <c r="AR259" s="222"/>
      <c r="AS259" s="222"/>
      <c r="AT259" s="222"/>
      <c r="AU259" s="222"/>
      <c r="AV259" s="222"/>
      <c r="AW259" s="222"/>
      <c r="AX259" s="222"/>
      <c r="AY259" s="222"/>
      <c r="AZ259" s="222"/>
      <c r="BA259" s="222"/>
      <c r="BB259" s="222"/>
      <c r="BC259" s="222"/>
      <c r="BD259" s="222"/>
      <c r="BE259" s="222"/>
      <c r="BF259" s="222"/>
      <c r="BG259" s="222"/>
      <c r="BH259" s="222"/>
      <c r="BI259" s="222"/>
      <c r="BJ259" s="222"/>
      <c r="BK259" s="222"/>
      <c r="BL259" s="222"/>
      <c r="BM259" s="57"/>
    </row>
    <row r="260" spans="1:65">
      <c r="A260" s="30"/>
      <c r="B260" s="3" t="s">
        <v>240</v>
      </c>
      <c r="C260" s="29"/>
      <c r="D260" s="23">
        <v>1.2361013982140253E-2</v>
      </c>
      <c r="E260" s="221"/>
      <c r="F260" s="222"/>
      <c r="G260" s="222"/>
      <c r="H260" s="222"/>
      <c r="I260" s="222"/>
      <c r="J260" s="222"/>
      <c r="K260" s="222"/>
      <c r="L260" s="222"/>
      <c r="M260" s="222"/>
      <c r="N260" s="222"/>
      <c r="O260" s="222"/>
      <c r="P260" s="222"/>
      <c r="Q260" s="222"/>
      <c r="R260" s="222"/>
      <c r="S260" s="222"/>
      <c r="T260" s="222"/>
      <c r="U260" s="222"/>
      <c r="V260" s="222"/>
      <c r="W260" s="222"/>
      <c r="X260" s="222"/>
      <c r="Y260" s="222"/>
      <c r="Z260" s="222"/>
      <c r="AA260" s="222"/>
      <c r="AB260" s="222"/>
      <c r="AC260" s="222"/>
      <c r="AD260" s="222"/>
      <c r="AE260" s="222"/>
      <c r="AF260" s="222"/>
      <c r="AG260" s="222"/>
      <c r="AH260" s="222"/>
      <c r="AI260" s="222"/>
      <c r="AJ260" s="222"/>
      <c r="AK260" s="222"/>
      <c r="AL260" s="222"/>
      <c r="AM260" s="222"/>
      <c r="AN260" s="222"/>
      <c r="AO260" s="222"/>
      <c r="AP260" s="222"/>
      <c r="AQ260" s="222"/>
      <c r="AR260" s="222"/>
      <c r="AS260" s="222"/>
      <c r="AT260" s="222"/>
      <c r="AU260" s="222"/>
      <c r="AV260" s="222"/>
      <c r="AW260" s="222"/>
      <c r="AX260" s="222"/>
      <c r="AY260" s="222"/>
      <c r="AZ260" s="222"/>
      <c r="BA260" s="222"/>
      <c r="BB260" s="222"/>
      <c r="BC260" s="222"/>
      <c r="BD260" s="222"/>
      <c r="BE260" s="222"/>
      <c r="BF260" s="222"/>
      <c r="BG260" s="222"/>
      <c r="BH260" s="222"/>
      <c r="BI260" s="222"/>
      <c r="BJ260" s="222"/>
      <c r="BK260" s="222"/>
      <c r="BL260" s="222"/>
      <c r="BM260" s="57"/>
    </row>
    <row r="261" spans="1:65">
      <c r="A261" s="30"/>
      <c r="B261" s="3" t="s">
        <v>87</v>
      </c>
      <c r="C261" s="29"/>
      <c r="D261" s="13">
        <v>4.5946031404312686E-2</v>
      </c>
      <c r="E261" s="15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56"/>
    </row>
    <row r="262" spans="1:65">
      <c r="A262" s="30"/>
      <c r="B262" s="3" t="s">
        <v>241</v>
      </c>
      <c r="C262" s="29"/>
      <c r="D262" s="13">
        <v>1.1102230246251565E-15</v>
      </c>
      <c r="E262" s="15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56"/>
    </row>
    <row r="263" spans="1:65">
      <c r="A263" s="30"/>
      <c r="B263" s="46" t="s">
        <v>242</v>
      </c>
      <c r="C263" s="47"/>
      <c r="D263" s="45" t="s">
        <v>243</v>
      </c>
      <c r="E263" s="15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6"/>
    </row>
    <row r="264" spans="1:65">
      <c r="B264" s="31"/>
      <c r="C264" s="20"/>
      <c r="D264" s="20"/>
      <c r="BM264" s="56"/>
    </row>
    <row r="265" spans="1:65" ht="15">
      <c r="B265" s="8" t="s">
        <v>680</v>
      </c>
      <c r="BM265" s="28" t="s">
        <v>279</v>
      </c>
    </row>
    <row r="266" spans="1:65" ht="15">
      <c r="A266" s="25" t="s">
        <v>60</v>
      </c>
      <c r="B266" s="18" t="s">
        <v>114</v>
      </c>
      <c r="C266" s="15" t="s">
        <v>115</v>
      </c>
      <c r="D266" s="16" t="s">
        <v>340</v>
      </c>
      <c r="E266" s="17" t="s">
        <v>341</v>
      </c>
      <c r="F266" s="157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</v>
      </c>
    </row>
    <row r="267" spans="1:65">
      <c r="A267" s="30"/>
      <c r="B267" s="19" t="s">
        <v>235</v>
      </c>
      <c r="C267" s="9" t="s">
        <v>235</v>
      </c>
      <c r="D267" s="10" t="s">
        <v>342</v>
      </c>
      <c r="E267" s="11" t="s">
        <v>116</v>
      </c>
      <c r="F267" s="157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 t="s">
        <v>1</v>
      </c>
    </row>
    <row r="268" spans="1:65">
      <c r="A268" s="30"/>
      <c r="B268" s="19"/>
      <c r="C268" s="9"/>
      <c r="D268" s="10" t="s">
        <v>101</v>
      </c>
      <c r="E268" s="11" t="s">
        <v>101</v>
      </c>
      <c r="F268" s="157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2</v>
      </c>
    </row>
    <row r="269" spans="1:65">
      <c r="A269" s="30"/>
      <c r="B269" s="19"/>
      <c r="C269" s="9"/>
      <c r="D269" s="26"/>
      <c r="E269" s="26"/>
      <c r="F269" s="157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2</v>
      </c>
    </row>
    <row r="270" spans="1:65">
      <c r="A270" s="30"/>
      <c r="B270" s="18">
        <v>1</v>
      </c>
      <c r="C270" s="14">
        <v>1</v>
      </c>
      <c r="D270" s="21">
        <v>2.8988999999999998</v>
      </c>
      <c r="E270" s="21">
        <v>3.7042000000000002</v>
      </c>
      <c r="F270" s="157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1</v>
      </c>
    </row>
    <row r="271" spans="1:65">
      <c r="A271" s="30"/>
      <c r="B271" s="19">
        <v>1</v>
      </c>
      <c r="C271" s="9">
        <v>2</v>
      </c>
      <c r="D271" s="11">
        <v>2.8247</v>
      </c>
      <c r="E271" s="11">
        <v>3.7002000000000002</v>
      </c>
      <c r="F271" s="157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26</v>
      </c>
    </row>
    <row r="272" spans="1:65">
      <c r="A272" s="30"/>
      <c r="B272" s="19">
        <v>1</v>
      </c>
      <c r="C272" s="9">
        <v>3</v>
      </c>
      <c r="D272" s="11">
        <v>2.5464000000000002</v>
      </c>
      <c r="E272" s="11"/>
      <c r="F272" s="157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16</v>
      </c>
    </row>
    <row r="273" spans="1:65">
      <c r="A273" s="30"/>
      <c r="B273" s="19">
        <v>1</v>
      </c>
      <c r="C273" s="9">
        <v>4</v>
      </c>
      <c r="D273" s="11">
        <v>3.0028999999999999</v>
      </c>
      <c r="E273" s="11"/>
      <c r="F273" s="157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3.24868845833333</v>
      </c>
    </row>
    <row r="274" spans="1:65">
      <c r="A274" s="30"/>
      <c r="B274" s="19">
        <v>1</v>
      </c>
      <c r="C274" s="9">
        <v>5</v>
      </c>
      <c r="D274" s="11">
        <v>2.7448000000000001</v>
      </c>
      <c r="E274" s="11"/>
      <c r="F274" s="157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32</v>
      </c>
    </row>
    <row r="275" spans="1:65">
      <c r="A275" s="30"/>
      <c r="B275" s="19">
        <v>1</v>
      </c>
      <c r="C275" s="9">
        <v>6</v>
      </c>
      <c r="D275" s="11">
        <v>2.7536</v>
      </c>
      <c r="E275" s="11"/>
      <c r="F275" s="157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6"/>
    </row>
    <row r="276" spans="1:65">
      <c r="A276" s="30"/>
      <c r="B276" s="20" t="s">
        <v>238</v>
      </c>
      <c r="C276" s="12"/>
      <c r="D276" s="22">
        <v>2.7952166666666667</v>
      </c>
      <c r="E276" s="22">
        <v>3.7022000000000004</v>
      </c>
      <c r="F276" s="157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6"/>
    </row>
    <row r="277" spans="1:65">
      <c r="A277" s="30"/>
      <c r="B277" s="3" t="s">
        <v>239</v>
      </c>
      <c r="C277" s="29"/>
      <c r="D277" s="11">
        <v>2.7891500000000002</v>
      </c>
      <c r="E277" s="11">
        <v>3.7022000000000004</v>
      </c>
      <c r="F277" s="157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6"/>
    </row>
    <row r="278" spans="1:65">
      <c r="A278" s="30"/>
      <c r="B278" s="3" t="s">
        <v>240</v>
      </c>
      <c r="C278" s="29"/>
      <c r="D278" s="23">
        <v>0.15552195236257366</v>
      </c>
      <c r="E278" s="23">
        <v>2.8284271247461927E-3</v>
      </c>
      <c r="F278" s="157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6"/>
    </row>
    <row r="279" spans="1:65">
      <c r="A279" s="30"/>
      <c r="B279" s="3" t="s">
        <v>87</v>
      </c>
      <c r="C279" s="29"/>
      <c r="D279" s="13">
        <v>5.5638603696519767E-2</v>
      </c>
      <c r="E279" s="13">
        <v>7.6398550179520078E-4</v>
      </c>
      <c r="F279" s="157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6"/>
    </row>
    <row r="280" spans="1:65">
      <c r="A280" s="30"/>
      <c r="B280" s="3" t="s">
        <v>241</v>
      </c>
      <c r="C280" s="29"/>
      <c r="D280" s="13">
        <v>-0.1395861122058184</v>
      </c>
      <c r="E280" s="13">
        <v>0.13959834791278647</v>
      </c>
      <c r="F280" s="157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56"/>
    </row>
    <row r="281" spans="1:65">
      <c r="A281" s="30"/>
      <c r="B281" s="46" t="s">
        <v>242</v>
      </c>
      <c r="C281" s="47"/>
      <c r="D281" s="45">
        <v>0.67</v>
      </c>
      <c r="E281" s="45">
        <v>0.67</v>
      </c>
      <c r="F281" s="157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6"/>
    </row>
    <row r="282" spans="1:65">
      <c r="B282" s="31"/>
      <c r="C282" s="20"/>
      <c r="D282" s="20"/>
      <c r="E282" s="20"/>
      <c r="BM282" s="56"/>
    </row>
    <row r="283" spans="1:65" ht="19.5">
      <c r="B283" s="8" t="s">
        <v>681</v>
      </c>
      <c r="BM283" s="28" t="s">
        <v>279</v>
      </c>
    </row>
    <row r="284" spans="1:65" ht="19.5">
      <c r="A284" s="25" t="s">
        <v>346</v>
      </c>
      <c r="B284" s="18" t="s">
        <v>114</v>
      </c>
      <c r="C284" s="15" t="s">
        <v>115</v>
      </c>
      <c r="D284" s="16" t="s">
        <v>340</v>
      </c>
      <c r="E284" s="17" t="s">
        <v>341</v>
      </c>
      <c r="F284" s="157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 t="s">
        <v>235</v>
      </c>
      <c r="C285" s="9" t="s">
        <v>235</v>
      </c>
      <c r="D285" s="10" t="s">
        <v>342</v>
      </c>
      <c r="E285" s="11" t="s">
        <v>116</v>
      </c>
      <c r="F285" s="157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 t="s">
        <v>1</v>
      </c>
    </row>
    <row r="286" spans="1:65">
      <c r="A286" s="30"/>
      <c r="B286" s="19"/>
      <c r="C286" s="9"/>
      <c r="D286" s="10" t="s">
        <v>101</v>
      </c>
      <c r="E286" s="11" t="s">
        <v>101</v>
      </c>
      <c r="F286" s="157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2</v>
      </c>
    </row>
    <row r="287" spans="1:65">
      <c r="A287" s="30"/>
      <c r="B287" s="19"/>
      <c r="C287" s="9"/>
      <c r="D287" s="26"/>
      <c r="E287" s="26"/>
      <c r="F287" s="157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</v>
      </c>
    </row>
    <row r="288" spans="1:65">
      <c r="A288" s="30"/>
      <c r="B288" s="18">
        <v>1</v>
      </c>
      <c r="C288" s="14">
        <v>1</v>
      </c>
      <c r="D288" s="21">
        <v>64.906300000000002</v>
      </c>
      <c r="E288" s="21">
        <v>62.759999999999991</v>
      </c>
      <c r="F288" s="157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</v>
      </c>
    </row>
    <row r="289" spans="1:65">
      <c r="A289" s="30"/>
      <c r="B289" s="19">
        <v>1</v>
      </c>
      <c r="C289" s="9">
        <v>2</v>
      </c>
      <c r="D289" s="11">
        <v>64.9649</v>
      </c>
      <c r="E289" s="11">
        <v>62.71</v>
      </c>
      <c r="F289" s="157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19</v>
      </c>
    </row>
    <row r="290" spans="1:65">
      <c r="A290" s="30"/>
      <c r="B290" s="19">
        <v>1</v>
      </c>
      <c r="C290" s="9">
        <v>3</v>
      </c>
      <c r="D290" s="11">
        <v>64.648499999999999</v>
      </c>
      <c r="E290" s="11"/>
      <c r="F290" s="157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16</v>
      </c>
    </row>
    <row r="291" spans="1:65">
      <c r="A291" s="30"/>
      <c r="B291" s="19">
        <v>1</v>
      </c>
      <c r="C291" s="9">
        <v>4</v>
      </c>
      <c r="D291" s="11">
        <v>65.018199999999993</v>
      </c>
      <c r="E291" s="11"/>
      <c r="F291" s="157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63.821874999999999</v>
      </c>
    </row>
    <row r="292" spans="1:65">
      <c r="A292" s="30"/>
      <c r="B292" s="19">
        <v>1</v>
      </c>
      <c r="C292" s="9">
        <v>5</v>
      </c>
      <c r="D292" s="11">
        <v>64.628399999999999</v>
      </c>
      <c r="E292" s="11"/>
      <c r="F292" s="157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25</v>
      </c>
    </row>
    <row r="293" spans="1:65">
      <c r="A293" s="30"/>
      <c r="B293" s="19">
        <v>1</v>
      </c>
      <c r="C293" s="9">
        <v>6</v>
      </c>
      <c r="D293" s="11">
        <v>65.286199999999994</v>
      </c>
      <c r="E293" s="11"/>
      <c r="F293" s="157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6"/>
    </row>
    <row r="294" spans="1:65">
      <c r="A294" s="30"/>
      <c r="B294" s="20" t="s">
        <v>238</v>
      </c>
      <c r="C294" s="12"/>
      <c r="D294" s="22">
        <v>64.908749999999998</v>
      </c>
      <c r="E294" s="22">
        <v>62.734999999999999</v>
      </c>
      <c r="F294" s="157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6"/>
    </row>
    <row r="295" spans="1:65">
      <c r="A295" s="30"/>
      <c r="B295" s="3" t="s">
        <v>239</v>
      </c>
      <c r="C295" s="29"/>
      <c r="D295" s="11">
        <v>64.935599999999994</v>
      </c>
      <c r="E295" s="11">
        <v>62.734999999999999</v>
      </c>
      <c r="F295" s="157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6"/>
    </row>
    <row r="296" spans="1:65">
      <c r="A296" s="30"/>
      <c r="B296" s="3" t="s">
        <v>240</v>
      </c>
      <c r="C296" s="29"/>
      <c r="D296" s="23">
        <v>0.24654931149771844</v>
      </c>
      <c r="E296" s="23">
        <v>3.5355339059320347E-2</v>
      </c>
      <c r="F296" s="157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56"/>
    </row>
    <row r="297" spans="1:65">
      <c r="A297" s="30"/>
      <c r="B297" s="3" t="s">
        <v>87</v>
      </c>
      <c r="C297" s="29"/>
      <c r="D297" s="13">
        <v>3.7983986981372842E-3</v>
      </c>
      <c r="E297" s="13">
        <v>5.6356641522786874E-4</v>
      </c>
      <c r="F297" s="157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6"/>
    </row>
    <row r="298" spans="1:65">
      <c r="A298" s="30"/>
      <c r="B298" s="3" t="s">
        <v>241</v>
      </c>
      <c r="C298" s="29"/>
      <c r="D298" s="13">
        <v>1.702981932135339E-2</v>
      </c>
      <c r="E298" s="13">
        <v>-1.702981932135339E-2</v>
      </c>
      <c r="F298" s="157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56"/>
    </row>
    <row r="299" spans="1:65">
      <c r="A299" s="30"/>
      <c r="B299" s="46" t="s">
        <v>242</v>
      </c>
      <c r="C299" s="47"/>
      <c r="D299" s="45">
        <v>0.67</v>
      </c>
      <c r="E299" s="45">
        <v>0.67</v>
      </c>
      <c r="F299" s="157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6"/>
    </row>
    <row r="300" spans="1:65">
      <c r="B300" s="31"/>
      <c r="C300" s="20"/>
      <c r="D300" s="20"/>
      <c r="E300" s="20"/>
      <c r="BM300" s="56"/>
    </row>
    <row r="301" spans="1:65" ht="15">
      <c r="B301" s="8" t="s">
        <v>682</v>
      </c>
      <c r="BM301" s="28" t="s">
        <v>279</v>
      </c>
    </row>
    <row r="302" spans="1:65" ht="15">
      <c r="A302" s="25" t="s">
        <v>15</v>
      </c>
      <c r="B302" s="18" t="s">
        <v>114</v>
      </c>
      <c r="C302" s="15" t="s">
        <v>115</v>
      </c>
      <c r="D302" s="16" t="s">
        <v>340</v>
      </c>
      <c r="E302" s="15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</v>
      </c>
    </row>
    <row r="303" spans="1:65">
      <c r="A303" s="30"/>
      <c r="B303" s="19" t="s">
        <v>235</v>
      </c>
      <c r="C303" s="9" t="s">
        <v>235</v>
      </c>
      <c r="D303" s="10" t="s">
        <v>342</v>
      </c>
      <c r="E303" s="15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 t="s">
        <v>3</v>
      </c>
    </row>
    <row r="304" spans="1:65">
      <c r="A304" s="30"/>
      <c r="B304" s="19"/>
      <c r="C304" s="9"/>
      <c r="D304" s="10" t="s">
        <v>101</v>
      </c>
      <c r="E304" s="15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1</v>
      </c>
    </row>
    <row r="305" spans="1:65">
      <c r="A305" s="30"/>
      <c r="B305" s="19"/>
      <c r="C305" s="9"/>
      <c r="D305" s="26"/>
      <c r="E305" s="15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1</v>
      </c>
    </row>
    <row r="306" spans="1:65">
      <c r="A306" s="30"/>
      <c r="B306" s="18">
        <v>1</v>
      </c>
      <c r="C306" s="14">
        <v>1</v>
      </c>
      <c r="D306" s="229">
        <v>1.7500000000000002E-2</v>
      </c>
      <c r="E306" s="211"/>
      <c r="F306" s="212"/>
      <c r="G306" s="212"/>
      <c r="H306" s="212"/>
      <c r="I306" s="212"/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  <c r="AH306" s="212"/>
      <c r="AI306" s="212"/>
      <c r="AJ306" s="212"/>
      <c r="AK306" s="212"/>
      <c r="AL306" s="212"/>
      <c r="AM306" s="212"/>
      <c r="AN306" s="212"/>
      <c r="AO306" s="212"/>
      <c r="AP306" s="212"/>
      <c r="AQ306" s="212"/>
      <c r="AR306" s="212"/>
      <c r="AS306" s="212"/>
      <c r="AT306" s="212"/>
      <c r="AU306" s="212"/>
      <c r="AV306" s="212"/>
      <c r="AW306" s="212"/>
      <c r="AX306" s="212"/>
      <c r="AY306" s="212"/>
      <c r="AZ306" s="212"/>
      <c r="BA306" s="212"/>
      <c r="BB306" s="212"/>
      <c r="BC306" s="212"/>
      <c r="BD306" s="212"/>
      <c r="BE306" s="212"/>
      <c r="BF306" s="212"/>
      <c r="BG306" s="212"/>
      <c r="BH306" s="212"/>
      <c r="BI306" s="212"/>
      <c r="BJ306" s="212"/>
      <c r="BK306" s="212"/>
      <c r="BL306" s="212"/>
      <c r="BM306" s="213">
        <v>1</v>
      </c>
    </row>
    <row r="307" spans="1:65">
      <c r="A307" s="30"/>
      <c r="B307" s="19">
        <v>1</v>
      </c>
      <c r="C307" s="9">
        <v>2</v>
      </c>
      <c r="D307" s="217">
        <v>3.2944</v>
      </c>
      <c r="E307" s="211"/>
      <c r="F307" s="212"/>
      <c r="G307" s="212"/>
      <c r="H307" s="212"/>
      <c r="I307" s="212"/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  <c r="AH307" s="212"/>
      <c r="AI307" s="212"/>
      <c r="AJ307" s="212"/>
      <c r="AK307" s="212"/>
      <c r="AL307" s="212"/>
      <c r="AM307" s="212"/>
      <c r="AN307" s="212"/>
      <c r="AO307" s="212"/>
      <c r="AP307" s="212"/>
      <c r="AQ307" s="212"/>
      <c r="AR307" s="212"/>
      <c r="AS307" s="212"/>
      <c r="AT307" s="212"/>
      <c r="AU307" s="212"/>
      <c r="AV307" s="212"/>
      <c r="AW307" s="212"/>
      <c r="AX307" s="212"/>
      <c r="AY307" s="212"/>
      <c r="AZ307" s="212"/>
      <c r="BA307" s="212"/>
      <c r="BB307" s="212"/>
      <c r="BC307" s="212"/>
      <c r="BD307" s="212"/>
      <c r="BE307" s="212"/>
      <c r="BF307" s="212"/>
      <c r="BG307" s="212"/>
      <c r="BH307" s="212"/>
      <c r="BI307" s="212"/>
      <c r="BJ307" s="212"/>
      <c r="BK307" s="212"/>
      <c r="BL307" s="212"/>
      <c r="BM307" s="213">
        <v>20</v>
      </c>
    </row>
    <row r="308" spans="1:65">
      <c r="A308" s="30"/>
      <c r="B308" s="19">
        <v>1</v>
      </c>
      <c r="C308" s="9">
        <v>3</v>
      </c>
      <c r="D308" s="217">
        <v>78.014899999999997</v>
      </c>
      <c r="E308" s="211"/>
      <c r="F308" s="212"/>
      <c r="G308" s="212"/>
      <c r="H308" s="212"/>
      <c r="I308" s="212"/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  <c r="AH308" s="212"/>
      <c r="AI308" s="212"/>
      <c r="AJ308" s="212"/>
      <c r="AK308" s="212"/>
      <c r="AL308" s="212"/>
      <c r="AM308" s="212"/>
      <c r="AN308" s="212"/>
      <c r="AO308" s="212"/>
      <c r="AP308" s="212"/>
      <c r="AQ308" s="212"/>
      <c r="AR308" s="212"/>
      <c r="AS308" s="212"/>
      <c r="AT308" s="212"/>
      <c r="AU308" s="212"/>
      <c r="AV308" s="212"/>
      <c r="AW308" s="212"/>
      <c r="AX308" s="212"/>
      <c r="AY308" s="212"/>
      <c r="AZ308" s="212"/>
      <c r="BA308" s="212"/>
      <c r="BB308" s="212"/>
      <c r="BC308" s="212"/>
      <c r="BD308" s="212"/>
      <c r="BE308" s="212"/>
      <c r="BF308" s="212"/>
      <c r="BG308" s="212"/>
      <c r="BH308" s="212"/>
      <c r="BI308" s="212"/>
      <c r="BJ308" s="212"/>
      <c r="BK308" s="212"/>
      <c r="BL308" s="212"/>
      <c r="BM308" s="213">
        <v>16</v>
      </c>
    </row>
    <row r="309" spans="1:65">
      <c r="A309" s="30"/>
      <c r="B309" s="20" t="s">
        <v>238</v>
      </c>
      <c r="C309" s="12"/>
      <c r="D309" s="216">
        <v>27.108933333333329</v>
      </c>
      <c r="E309" s="211"/>
      <c r="F309" s="212"/>
      <c r="G309" s="212"/>
      <c r="H309" s="212"/>
      <c r="I309" s="212"/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  <c r="AH309" s="212"/>
      <c r="AI309" s="212"/>
      <c r="AJ309" s="212"/>
      <c r="AK309" s="212"/>
      <c r="AL309" s="212"/>
      <c r="AM309" s="212"/>
      <c r="AN309" s="212"/>
      <c r="AO309" s="212"/>
      <c r="AP309" s="212"/>
      <c r="AQ309" s="212"/>
      <c r="AR309" s="212"/>
      <c r="AS309" s="212"/>
      <c r="AT309" s="212"/>
      <c r="AU309" s="212"/>
      <c r="AV309" s="212"/>
      <c r="AW309" s="212"/>
      <c r="AX309" s="212"/>
      <c r="AY309" s="212"/>
      <c r="AZ309" s="212"/>
      <c r="BA309" s="212"/>
      <c r="BB309" s="212"/>
      <c r="BC309" s="212"/>
      <c r="BD309" s="212"/>
      <c r="BE309" s="212"/>
      <c r="BF309" s="212"/>
      <c r="BG309" s="212"/>
      <c r="BH309" s="212"/>
      <c r="BI309" s="212"/>
      <c r="BJ309" s="212"/>
      <c r="BK309" s="212"/>
      <c r="BL309" s="212"/>
      <c r="BM309" s="213">
        <v>27.108933333333301</v>
      </c>
    </row>
    <row r="310" spans="1:65">
      <c r="A310" s="30"/>
      <c r="B310" s="3" t="s">
        <v>239</v>
      </c>
      <c r="C310" s="29"/>
      <c r="D310" s="217">
        <v>3.2944</v>
      </c>
      <c r="E310" s="211"/>
      <c r="F310" s="212"/>
      <c r="G310" s="212"/>
      <c r="H310" s="212"/>
      <c r="I310" s="212"/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  <c r="AH310" s="212"/>
      <c r="AI310" s="212"/>
      <c r="AJ310" s="212"/>
      <c r="AK310" s="212"/>
      <c r="AL310" s="212"/>
      <c r="AM310" s="212"/>
      <c r="AN310" s="212"/>
      <c r="AO310" s="212"/>
      <c r="AP310" s="212"/>
      <c r="AQ310" s="212"/>
      <c r="AR310" s="212"/>
      <c r="AS310" s="212"/>
      <c r="AT310" s="212"/>
      <c r="AU310" s="212"/>
      <c r="AV310" s="212"/>
      <c r="AW310" s="212"/>
      <c r="AX310" s="212"/>
      <c r="AY310" s="212"/>
      <c r="AZ310" s="212"/>
      <c r="BA310" s="212"/>
      <c r="BB310" s="212"/>
      <c r="BC310" s="212"/>
      <c r="BD310" s="212"/>
      <c r="BE310" s="212"/>
      <c r="BF310" s="212"/>
      <c r="BG310" s="212"/>
      <c r="BH310" s="212"/>
      <c r="BI310" s="212"/>
      <c r="BJ310" s="212"/>
      <c r="BK310" s="212"/>
      <c r="BL310" s="212"/>
      <c r="BM310" s="213">
        <v>26</v>
      </c>
    </row>
    <row r="311" spans="1:65">
      <c r="A311" s="30"/>
      <c r="B311" s="3" t="s">
        <v>240</v>
      </c>
      <c r="C311" s="29"/>
      <c r="D311" s="217">
        <v>44.116296309904961</v>
      </c>
      <c r="E311" s="211"/>
      <c r="F311" s="212"/>
      <c r="G311" s="212"/>
      <c r="H311" s="212"/>
      <c r="I311" s="212"/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  <c r="AH311" s="212"/>
      <c r="AI311" s="212"/>
      <c r="AJ311" s="212"/>
      <c r="AK311" s="212"/>
      <c r="AL311" s="212"/>
      <c r="AM311" s="212"/>
      <c r="AN311" s="212"/>
      <c r="AO311" s="212"/>
      <c r="AP311" s="212"/>
      <c r="AQ311" s="212"/>
      <c r="AR311" s="212"/>
      <c r="AS311" s="212"/>
      <c r="AT311" s="212"/>
      <c r="AU311" s="212"/>
      <c r="AV311" s="212"/>
      <c r="AW311" s="212"/>
      <c r="AX311" s="212"/>
      <c r="AY311" s="212"/>
      <c r="AZ311" s="212"/>
      <c r="BA311" s="212"/>
      <c r="BB311" s="212"/>
      <c r="BC311" s="212"/>
      <c r="BD311" s="212"/>
      <c r="BE311" s="212"/>
      <c r="BF311" s="212"/>
      <c r="BG311" s="212"/>
      <c r="BH311" s="212"/>
      <c r="BI311" s="212"/>
      <c r="BJ311" s="212"/>
      <c r="BK311" s="212"/>
      <c r="BL311" s="212"/>
      <c r="BM311" s="215"/>
    </row>
    <row r="312" spans="1:65">
      <c r="A312" s="30"/>
      <c r="B312" s="3" t="s">
        <v>87</v>
      </c>
      <c r="C312" s="29"/>
      <c r="D312" s="13">
        <v>1.6273711609176176</v>
      </c>
      <c r="E312" s="15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6"/>
    </row>
    <row r="313" spans="1:65">
      <c r="A313" s="30"/>
      <c r="B313" s="3" t="s">
        <v>241</v>
      </c>
      <c r="C313" s="29"/>
      <c r="D313" s="13">
        <v>1.1102230246251565E-15</v>
      </c>
      <c r="E313" s="15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6"/>
    </row>
    <row r="314" spans="1:65">
      <c r="A314" s="30"/>
      <c r="B314" s="46" t="s">
        <v>242</v>
      </c>
      <c r="C314" s="47"/>
      <c r="D314" s="45" t="s">
        <v>243</v>
      </c>
      <c r="E314" s="15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56"/>
    </row>
    <row r="315" spans="1:65">
      <c r="B315" s="31"/>
      <c r="C315" s="20"/>
      <c r="D315" s="20"/>
      <c r="BM315" s="56"/>
    </row>
    <row r="316" spans="1:65" ht="15">
      <c r="B316" s="8" t="s">
        <v>683</v>
      </c>
      <c r="BM316" s="28" t="s">
        <v>279</v>
      </c>
    </row>
    <row r="317" spans="1:65" ht="15">
      <c r="A317" s="25" t="s">
        <v>18</v>
      </c>
      <c r="B317" s="18" t="s">
        <v>114</v>
      </c>
      <c r="C317" s="15" t="s">
        <v>115</v>
      </c>
      <c r="D317" s="16" t="s">
        <v>340</v>
      </c>
      <c r="E317" s="15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 t="s">
        <v>235</v>
      </c>
      <c r="C318" s="9" t="s">
        <v>235</v>
      </c>
      <c r="D318" s="10" t="s">
        <v>342</v>
      </c>
      <c r="E318" s="15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s">
        <v>3</v>
      </c>
    </row>
    <row r="319" spans="1:65">
      <c r="A319" s="30"/>
      <c r="B319" s="19"/>
      <c r="C319" s="9"/>
      <c r="D319" s="10" t="s">
        <v>101</v>
      </c>
      <c r="E319" s="15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0</v>
      </c>
    </row>
    <row r="320" spans="1:65">
      <c r="A320" s="30"/>
      <c r="B320" s="19"/>
      <c r="C320" s="9"/>
      <c r="D320" s="26"/>
      <c r="E320" s="15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0</v>
      </c>
    </row>
    <row r="321" spans="1:65">
      <c r="A321" s="30"/>
      <c r="B321" s="18">
        <v>1</v>
      </c>
      <c r="C321" s="14">
        <v>1</v>
      </c>
      <c r="D321" s="231">
        <v>123.74080000000001</v>
      </c>
      <c r="E321" s="234"/>
      <c r="F321" s="235"/>
      <c r="G321" s="235"/>
      <c r="H321" s="235"/>
      <c r="I321" s="235"/>
      <c r="J321" s="235"/>
      <c r="K321" s="235"/>
      <c r="L321" s="235"/>
      <c r="M321" s="235"/>
      <c r="N321" s="235"/>
      <c r="O321" s="235"/>
      <c r="P321" s="235"/>
      <c r="Q321" s="235"/>
      <c r="R321" s="235"/>
      <c r="S321" s="235"/>
      <c r="T321" s="235"/>
      <c r="U321" s="235"/>
      <c r="V321" s="235"/>
      <c r="W321" s="235"/>
      <c r="X321" s="235"/>
      <c r="Y321" s="235"/>
      <c r="Z321" s="235"/>
      <c r="AA321" s="235"/>
      <c r="AB321" s="235"/>
      <c r="AC321" s="235"/>
      <c r="AD321" s="235"/>
      <c r="AE321" s="235"/>
      <c r="AF321" s="235"/>
      <c r="AG321" s="235"/>
      <c r="AH321" s="235"/>
      <c r="AI321" s="235"/>
      <c r="AJ321" s="235"/>
      <c r="AK321" s="235"/>
      <c r="AL321" s="235"/>
      <c r="AM321" s="235"/>
      <c r="AN321" s="235"/>
      <c r="AO321" s="235"/>
      <c r="AP321" s="235"/>
      <c r="AQ321" s="235"/>
      <c r="AR321" s="235"/>
      <c r="AS321" s="235"/>
      <c r="AT321" s="235"/>
      <c r="AU321" s="235"/>
      <c r="AV321" s="235"/>
      <c r="AW321" s="235"/>
      <c r="AX321" s="235"/>
      <c r="AY321" s="235"/>
      <c r="AZ321" s="235"/>
      <c r="BA321" s="235"/>
      <c r="BB321" s="235"/>
      <c r="BC321" s="235"/>
      <c r="BD321" s="235"/>
      <c r="BE321" s="235"/>
      <c r="BF321" s="235"/>
      <c r="BG321" s="235"/>
      <c r="BH321" s="235"/>
      <c r="BI321" s="235"/>
      <c r="BJ321" s="235"/>
      <c r="BK321" s="235"/>
      <c r="BL321" s="235"/>
      <c r="BM321" s="236">
        <v>1</v>
      </c>
    </row>
    <row r="322" spans="1:65">
      <c r="A322" s="30"/>
      <c r="B322" s="19">
        <v>1</v>
      </c>
      <c r="C322" s="9">
        <v>2</v>
      </c>
      <c r="D322" s="237">
        <v>50.282600000000002</v>
      </c>
      <c r="E322" s="234"/>
      <c r="F322" s="235"/>
      <c r="G322" s="235"/>
      <c r="H322" s="235"/>
      <c r="I322" s="235"/>
      <c r="J322" s="235"/>
      <c r="K322" s="235"/>
      <c r="L322" s="235"/>
      <c r="M322" s="235"/>
      <c r="N322" s="235"/>
      <c r="O322" s="235"/>
      <c r="P322" s="235"/>
      <c r="Q322" s="235"/>
      <c r="R322" s="235"/>
      <c r="S322" s="235"/>
      <c r="T322" s="235"/>
      <c r="U322" s="235"/>
      <c r="V322" s="235"/>
      <c r="W322" s="235"/>
      <c r="X322" s="235"/>
      <c r="Y322" s="235"/>
      <c r="Z322" s="235"/>
      <c r="AA322" s="235"/>
      <c r="AB322" s="235"/>
      <c r="AC322" s="235"/>
      <c r="AD322" s="235"/>
      <c r="AE322" s="235"/>
      <c r="AF322" s="235"/>
      <c r="AG322" s="235"/>
      <c r="AH322" s="235"/>
      <c r="AI322" s="235"/>
      <c r="AJ322" s="235"/>
      <c r="AK322" s="235"/>
      <c r="AL322" s="235"/>
      <c r="AM322" s="235"/>
      <c r="AN322" s="235"/>
      <c r="AO322" s="235"/>
      <c r="AP322" s="235"/>
      <c r="AQ322" s="235"/>
      <c r="AR322" s="235"/>
      <c r="AS322" s="235"/>
      <c r="AT322" s="235"/>
      <c r="AU322" s="235"/>
      <c r="AV322" s="235"/>
      <c r="AW322" s="235"/>
      <c r="AX322" s="235"/>
      <c r="AY322" s="235"/>
      <c r="AZ322" s="235"/>
      <c r="BA322" s="235"/>
      <c r="BB322" s="235"/>
      <c r="BC322" s="235"/>
      <c r="BD322" s="235"/>
      <c r="BE322" s="235"/>
      <c r="BF322" s="235"/>
      <c r="BG322" s="235"/>
      <c r="BH322" s="235"/>
      <c r="BI322" s="235"/>
      <c r="BJ322" s="235"/>
      <c r="BK322" s="235"/>
      <c r="BL322" s="235"/>
      <c r="BM322" s="236">
        <v>21</v>
      </c>
    </row>
    <row r="323" spans="1:65">
      <c r="A323" s="30"/>
      <c r="B323" s="19">
        <v>1</v>
      </c>
      <c r="C323" s="9">
        <v>3</v>
      </c>
      <c r="D323" s="237">
        <v>22.858499999999999</v>
      </c>
      <c r="E323" s="234"/>
      <c r="F323" s="235"/>
      <c r="G323" s="235"/>
      <c r="H323" s="235"/>
      <c r="I323" s="235"/>
      <c r="J323" s="235"/>
      <c r="K323" s="235"/>
      <c r="L323" s="235"/>
      <c r="M323" s="235"/>
      <c r="N323" s="235"/>
      <c r="O323" s="235"/>
      <c r="P323" s="235"/>
      <c r="Q323" s="235"/>
      <c r="R323" s="235"/>
      <c r="S323" s="235"/>
      <c r="T323" s="235"/>
      <c r="U323" s="235"/>
      <c r="V323" s="235"/>
      <c r="W323" s="235"/>
      <c r="X323" s="235"/>
      <c r="Y323" s="235"/>
      <c r="Z323" s="235"/>
      <c r="AA323" s="235"/>
      <c r="AB323" s="235"/>
      <c r="AC323" s="235"/>
      <c r="AD323" s="235"/>
      <c r="AE323" s="235"/>
      <c r="AF323" s="235"/>
      <c r="AG323" s="235"/>
      <c r="AH323" s="235"/>
      <c r="AI323" s="235"/>
      <c r="AJ323" s="235"/>
      <c r="AK323" s="235"/>
      <c r="AL323" s="235"/>
      <c r="AM323" s="235"/>
      <c r="AN323" s="235"/>
      <c r="AO323" s="235"/>
      <c r="AP323" s="235"/>
      <c r="AQ323" s="235"/>
      <c r="AR323" s="235"/>
      <c r="AS323" s="235"/>
      <c r="AT323" s="235"/>
      <c r="AU323" s="235"/>
      <c r="AV323" s="235"/>
      <c r="AW323" s="235"/>
      <c r="AX323" s="235"/>
      <c r="AY323" s="235"/>
      <c r="AZ323" s="235"/>
      <c r="BA323" s="235"/>
      <c r="BB323" s="235"/>
      <c r="BC323" s="235"/>
      <c r="BD323" s="235"/>
      <c r="BE323" s="235"/>
      <c r="BF323" s="235"/>
      <c r="BG323" s="235"/>
      <c r="BH323" s="235"/>
      <c r="BI323" s="235"/>
      <c r="BJ323" s="235"/>
      <c r="BK323" s="235"/>
      <c r="BL323" s="235"/>
      <c r="BM323" s="236">
        <v>16</v>
      </c>
    </row>
    <row r="324" spans="1:65">
      <c r="A324" s="30"/>
      <c r="B324" s="19">
        <v>1</v>
      </c>
      <c r="C324" s="9">
        <v>4</v>
      </c>
      <c r="D324" s="237">
        <v>30.086500000000001</v>
      </c>
      <c r="E324" s="234"/>
      <c r="F324" s="235"/>
      <c r="G324" s="235"/>
      <c r="H324" s="235"/>
      <c r="I324" s="235"/>
      <c r="J324" s="235"/>
      <c r="K324" s="235"/>
      <c r="L324" s="235"/>
      <c r="M324" s="235"/>
      <c r="N324" s="235"/>
      <c r="O324" s="235"/>
      <c r="P324" s="235"/>
      <c r="Q324" s="235"/>
      <c r="R324" s="235"/>
      <c r="S324" s="235"/>
      <c r="T324" s="235"/>
      <c r="U324" s="235"/>
      <c r="V324" s="235"/>
      <c r="W324" s="235"/>
      <c r="X324" s="235"/>
      <c r="Y324" s="235"/>
      <c r="Z324" s="235"/>
      <c r="AA324" s="235"/>
      <c r="AB324" s="235"/>
      <c r="AC324" s="235"/>
      <c r="AD324" s="235"/>
      <c r="AE324" s="235"/>
      <c r="AF324" s="235"/>
      <c r="AG324" s="235"/>
      <c r="AH324" s="235"/>
      <c r="AI324" s="235"/>
      <c r="AJ324" s="235"/>
      <c r="AK324" s="235"/>
      <c r="AL324" s="235"/>
      <c r="AM324" s="235"/>
      <c r="AN324" s="235"/>
      <c r="AO324" s="235"/>
      <c r="AP324" s="235"/>
      <c r="AQ324" s="235"/>
      <c r="AR324" s="235"/>
      <c r="AS324" s="235"/>
      <c r="AT324" s="235"/>
      <c r="AU324" s="235"/>
      <c r="AV324" s="235"/>
      <c r="AW324" s="235"/>
      <c r="AX324" s="235"/>
      <c r="AY324" s="235"/>
      <c r="AZ324" s="235"/>
      <c r="BA324" s="235"/>
      <c r="BB324" s="235"/>
      <c r="BC324" s="235"/>
      <c r="BD324" s="235"/>
      <c r="BE324" s="235"/>
      <c r="BF324" s="235"/>
      <c r="BG324" s="235"/>
      <c r="BH324" s="235"/>
      <c r="BI324" s="235"/>
      <c r="BJ324" s="235"/>
      <c r="BK324" s="235"/>
      <c r="BL324" s="235"/>
      <c r="BM324" s="236">
        <v>57.90408</v>
      </c>
    </row>
    <row r="325" spans="1:65">
      <c r="A325" s="30"/>
      <c r="B325" s="19">
        <v>1</v>
      </c>
      <c r="C325" s="9">
        <v>5</v>
      </c>
      <c r="D325" s="237">
        <v>62.551999999999992</v>
      </c>
      <c r="E325" s="234"/>
      <c r="F325" s="235"/>
      <c r="G325" s="235"/>
      <c r="H325" s="235"/>
      <c r="I325" s="235"/>
      <c r="J325" s="235"/>
      <c r="K325" s="235"/>
      <c r="L325" s="235"/>
      <c r="M325" s="235"/>
      <c r="N325" s="235"/>
      <c r="O325" s="235"/>
      <c r="P325" s="235"/>
      <c r="Q325" s="235"/>
      <c r="R325" s="235"/>
      <c r="S325" s="235"/>
      <c r="T325" s="235"/>
      <c r="U325" s="235"/>
      <c r="V325" s="235"/>
      <c r="W325" s="235"/>
      <c r="X325" s="235"/>
      <c r="Y325" s="235"/>
      <c r="Z325" s="235"/>
      <c r="AA325" s="235"/>
      <c r="AB325" s="235"/>
      <c r="AC325" s="235"/>
      <c r="AD325" s="235"/>
      <c r="AE325" s="235"/>
      <c r="AF325" s="235"/>
      <c r="AG325" s="235"/>
      <c r="AH325" s="235"/>
      <c r="AI325" s="235"/>
      <c r="AJ325" s="235"/>
      <c r="AK325" s="235"/>
      <c r="AL325" s="235"/>
      <c r="AM325" s="235"/>
      <c r="AN325" s="235"/>
      <c r="AO325" s="235"/>
      <c r="AP325" s="235"/>
      <c r="AQ325" s="235"/>
      <c r="AR325" s="235"/>
      <c r="AS325" s="235"/>
      <c r="AT325" s="235"/>
      <c r="AU325" s="235"/>
      <c r="AV325" s="235"/>
      <c r="AW325" s="235"/>
      <c r="AX325" s="235"/>
      <c r="AY325" s="235"/>
      <c r="AZ325" s="235"/>
      <c r="BA325" s="235"/>
      <c r="BB325" s="235"/>
      <c r="BC325" s="235"/>
      <c r="BD325" s="235"/>
      <c r="BE325" s="235"/>
      <c r="BF325" s="235"/>
      <c r="BG325" s="235"/>
      <c r="BH325" s="235"/>
      <c r="BI325" s="235"/>
      <c r="BJ325" s="235"/>
      <c r="BK325" s="235"/>
      <c r="BL325" s="235"/>
      <c r="BM325" s="236">
        <v>27</v>
      </c>
    </row>
    <row r="326" spans="1:65">
      <c r="A326" s="30"/>
      <c r="B326" s="20" t="s">
        <v>238</v>
      </c>
      <c r="C326" s="12"/>
      <c r="D326" s="241">
        <v>57.90408</v>
      </c>
      <c r="E326" s="234"/>
      <c r="F326" s="235"/>
      <c r="G326" s="235"/>
      <c r="H326" s="235"/>
      <c r="I326" s="235"/>
      <c r="J326" s="235"/>
      <c r="K326" s="235"/>
      <c r="L326" s="235"/>
      <c r="M326" s="235"/>
      <c r="N326" s="235"/>
      <c r="O326" s="235"/>
      <c r="P326" s="235"/>
      <c r="Q326" s="235"/>
      <c r="R326" s="235"/>
      <c r="S326" s="235"/>
      <c r="T326" s="235"/>
      <c r="U326" s="235"/>
      <c r="V326" s="235"/>
      <c r="W326" s="235"/>
      <c r="X326" s="235"/>
      <c r="Y326" s="235"/>
      <c r="Z326" s="235"/>
      <c r="AA326" s="235"/>
      <c r="AB326" s="235"/>
      <c r="AC326" s="235"/>
      <c r="AD326" s="235"/>
      <c r="AE326" s="235"/>
      <c r="AF326" s="235"/>
      <c r="AG326" s="235"/>
      <c r="AH326" s="235"/>
      <c r="AI326" s="235"/>
      <c r="AJ326" s="235"/>
      <c r="AK326" s="235"/>
      <c r="AL326" s="235"/>
      <c r="AM326" s="235"/>
      <c r="AN326" s="235"/>
      <c r="AO326" s="235"/>
      <c r="AP326" s="235"/>
      <c r="AQ326" s="235"/>
      <c r="AR326" s="235"/>
      <c r="AS326" s="235"/>
      <c r="AT326" s="235"/>
      <c r="AU326" s="235"/>
      <c r="AV326" s="235"/>
      <c r="AW326" s="235"/>
      <c r="AX326" s="235"/>
      <c r="AY326" s="235"/>
      <c r="AZ326" s="235"/>
      <c r="BA326" s="235"/>
      <c r="BB326" s="235"/>
      <c r="BC326" s="235"/>
      <c r="BD326" s="235"/>
      <c r="BE326" s="235"/>
      <c r="BF326" s="235"/>
      <c r="BG326" s="235"/>
      <c r="BH326" s="235"/>
      <c r="BI326" s="235"/>
      <c r="BJ326" s="235"/>
      <c r="BK326" s="235"/>
      <c r="BL326" s="235"/>
      <c r="BM326" s="240"/>
    </row>
    <row r="327" spans="1:65">
      <c r="A327" s="30"/>
      <c r="B327" s="3" t="s">
        <v>239</v>
      </c>
      <c r="C327" s="29"/>
      <c r="D327" s="237">
        <v>50.282600000000002</v>
      </c>
      <c r="E327" s="234"/>
      <c r="F327" s="235"/>
      <c r="G327" s="235"/>
      <c r="H327" s="235"/>
      <c r="I327" s="235"/>
      <c r="J327" s="235"/>
      <c r="K327" s="235"/>
      <c r="L327" s="235"/>
      <c r="M327" s="235"/>
      <c r="N327" s="235"/>
      <c r="O327" s="235"/>
      <c r="P327" s="235"/>
      <c r="Q327" s="235"/>
      <c r="R327" s="235"/>
      <c r="S327" s="235"/>
      <c r="T327" s="235"/>
      <c r="U327" s="235"/>
      <c r="V327" s="235"/>
      <c r="W327" s="235"/>
      <c r="X327" s="235"/>
      <c r="Y327" s="235"/>
      <c r="Z327" s="235"/>
      <c r="AA327" s="235"/>
      <c r="AB327" s="235"/>
      <c r="AC327" s="235"/>
      <c r="AD327" s="235"/>
      <c r="AE327" s="235"/>
      <c r="AF327" s="235"/>
      <c r="AG327" s="235"/>
      <c r="AH327" s="235"/>
      <c r="AI327" s="235"/>
      <c r="AJ327" s="235"/>
      <c r="AK327" s="235"/>
      <c r="AL327" s="235"/>
      <c r="AM327" s="235"/>
      <c r="AN327" s="235"/>
      <c r="AO327" s="235"/>
      <c r="AP327" s="235"/>
      <c r="AQ327" s="235"/>
      <c r="AR327" s="235"/>
      <c r="AS327" s="235"/>
      <c r="AT327" s="235"/>
      <c r="AU327" s="235"/>
      <c r="AV327" s="235"/>
      <c r="AW327" s="235"/>
      <c r="AX327" s="235"/>
      <c r="AY327" s="235"/>
      <c r="AZ327" s="235"/>
      <c r="BA327" s="235"/>
      <c r="BB327" s="235"/>
      <c r="BC327" s="235"/>
      <c r="BD327" s="235"/>
      <c r="BE327" s="235"/>
      <c r="BF327" s="235"/>
      <c r="BG327" s="235"/>
      <c r="BH327" s="235"/>
      <c r="BI327" s="235"/>
      <c r="BJ327" s="235"/>
      <c r="BK327" s="235"/>
      <c r="BL327" s="235"/>
      <c r="BM327" s="240"/>
    </row>
    <row r="328" spans="1:65">
      <c r="A328" s="30"/>
      <c r="B328" s="3" t="s">
        <v>240</v>
      </c>
      <c r="C328" s="29"/>
      <c r="D328" s="237">
        <v>40.050512645495573</v>
      </c>
      <c r="E328" s="234"/>
      <c r="F328" s="235"/>
      <c r="G328" s="235"/>
      <c r="H328" s="235"/>
      <c r="I328" s="235"/>
      <c r="J328" s="235"/>
      <c r="K328" s="235"/>
      <c r="L328" s="235"/>
      <c r="M328" s="235"/>
      <c r="N328" s="235"/>
      <c r="O328" s="235"/>
      <c r="P328" s="235"/>
      <c r="Q328" s="235"/>
      <c r="R328" s="235"/>
      <c r="S328" s="235"/>
      <c r="T328" s="235"/>
      <c r="U328" s="235"/>
      <c r="V328" s="235"/>
      <c r="W328" s="235"/>
      <c r="X328" s="235"/>
      <c r="Y328" s="235"/>
      <c r="Z328" s="235"/>
      <c r="AA328" s="235"/>
      <c r="AB328" s="235"/>
      <c r="AC328" s="235"/>
      <c r="AD328" s="235"/>
      <c r="AE328" s="235"/>
      <c r="AF328" s="235"/>
      <c r="AG328" s="235"/>
      <c r="AH328" s="235"/>
      <c r="AI328" s="235"/>
      <c r="AJ328" s="235"/>
      <c r="AK328" s="235"/>
      <c r="AL328" s="235"/>
      <c r="AM328" s="235"/>
      <c r="AN328" s="235"/>
      <c r="AO328" s="235"/>
      <c r="AP328" s="235"/>
      <c r="AQ328" s="235"/>
      <c r="AR328" s="235"/>
      <c r="AS328" s="235"/>
      <c r="AT328" s="235"/>
      <c r="AU328" s="235"/>
      <c r="AV328" s="235"/>
      <c r="AW328" s="235"/>
      <c r="AX328" s="235"/>
      <c r="AY328" s="235"/>
      <c r="AZ328" s="235"/>
      <c r="BA328" s="235"/>
      <c r="BB328" s="235"/>
      <c r="BC328" s="235"/>
      <c r="BD328" s="235"/>
      <c r="BE328" s="235"/>
      <c r="BF328" s="235"/>
      <c r="BG328" s="235"/>
      <c r="BH328" s="235"/>
      <c r="BI328" s="235"/>
      <c r="BJ328" s="235"/>
      <c r="BK328" s="235"/>
      <c r="BL328" s="235"/>
      <c r="BM328" s="240"/>
    </row>
    <row r="329" spans="1:65">
      <c r="A329" s="30"/>
      <c r="B329" s="3" t="s">
        <v>87</v>
      </c>
      <c r="C329" s="29"/>
      <c r="D329" s="13">
        <v>0.69166995910297813</v>
      </c>
      <c r="E329" s="15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6"/>
    </row>
    <row r="330" spans="1:65">
      <c r="A330" s="30"/>
      <c r="B330" s="3" t="s">
        <v>241</v>
      </c>
      <c r="C330" s="29"/>
      <c r="D330" s="13">
        <v>0</v>
      </c>
      <c r="E330" s="15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6"/>
    </row>
    <row r="331" spans="1:65">
      <c r="A331" s="30"/>
      <c r="B331" s="46" t="s">
        <v>242</v>
      </c>
      <c r="C331" s="47"/>
      <c r="D331" s="45" t="s">
        <v>243</v>
      </c>
      <c r="E331" s="15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6"/>
    </row>
    <row r="332" spans="1:65">
      <c r="B332" s="31"/>
      <c r="C332" s="20"/>
      <c r="D332" s="20"/>
      <c r="BM332" s="56"/>
    </row>
    <row r="333" spans="1:65" ht="19.5">
      <c r="B333" s="8" t="s">
        <v>684</v>
      </c>
      <c r="BM333" s="28" t="s">
        <v>279</v>
      </c>
    </row>
    <row r="334" spans="1:65" ht="19.5">
      <c r="A334" s="25" t="s">
        <v>347</v>
      </c>
      <c r="B334" s="18" t="s">
        <v>114</v>
      </c>
      <c r="C334" s="15" t="s">
        <v>115</v>
      </c>
      <c r="D334" s="16" t="s">
        <v>340</v>
      </c>
      <c r="E334" s="17" t="s">
        <v>341</v>
      </c>
      <c r="F334" s="157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 t="s">
        <v>235</v>
      </c>
      <c r="C335" s="9" t="s">
        <v>235</v>
      </c>
      <c r="D335" s="10" t="s">
        <v>342</v>
      </c>
      <c r="E335" s="11" t="s">
        <v>116</v>
      </c>
      <c r="F335" s="157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 t="s">
        <v>1</v>
      </c>
    </row>
    <row r="336" spans="1:65">
      <c r="A336" s="30"/>
      <c r="B336" s="19"/>
      <c r="C336" s="9"/>
      <c r="D336" s="10" t="s">
        <v>101</v>
      </c>
      <c r="E336" s="11" t="s">
        <v>101</v>
      </c>
      <c r="F336" s="157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</v>
      </c>
    </row>
    <row r="337" spans="1:65">
      <c r="A337" s="30"/>
      <c r="B337" s="19"/>
      <c r="C337" s="9"/>
      <c r="D337" s="26"/>
      <c r="E337" s="26"/>
      <c r="F337" s="157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3</v>
      </c>
    </row>
    <row r="338" spans="1:65">
      <c r="A338" s="30"/>
      <c r="B338" s="18">
        <v>1</v>
      </c>
      <c r="C338" s="14">
        <v>1</v>
      </c>
      <c r="D338" s="219">
        <v>0.2414</v>
      </c>
      <c r="E338" s="219">
        <v>0.23699999999999996</v>
      </c>
      <c r="F338" s="221"/>
      <c r="G338" s="222"/>
      <c r="H338" s="222"/>
      <c r="I338" s="222"/>
      <c r="J338" s="222"/>
      <c r="K338" s="222"/>
      <c r="L338" s="222"/>
      <c r="M338" s="222"/>
      <c r="N338" s="222"/>
      <c r="O338" s="222"/>
      <c r="P338" s="222"/>
      <c r="Q338" s="222"/>
      <c r="R338" s="222"/>
      <c r="S338" s="222"/>
      <c r="T338" s="222"/>
      <c r="U338" s="222"/>
      <c r="V338" s="222"/>
      <c r="W338" s="222"/>
      <c r="X338" s="222"/>
      <c r="Y338" s="222"/>
      <c r="Z338" s="222"/>
      <c r="AA338" s="222"/>
      <c r="AB338" s="222"/>
      <c r="AC338" s="222"/>
      <c r="AD338" s="222"/>
      <c r="AE338" s="222"/>
      <c r="AF338" s="222"/>
      <c r="AG338" s="222"/>
      <c r="AH338" s="222"/>
      <c r="AI338" s="222"/>
      <c r="AJ338" s="222"/>
      <c r="AK338" s="222"/>
      <c r="AL338" s="222"/>
      <c r="AM338" s="222"/>
      <c r="AN338" s="222"/>
      <c r="AO338" s="222"/>
      <c r="AP338" s="222"/>
      <c r="AQ338" s="222"/>
      <c r="AR338" s="222"/>
      <c r="AS338" s="222"/>
      <c r="AT338" s="222"/>
      <c r="AU338" s="222"/>
      <c r="AV338" s="222"/>
      <c r="AW338" s="222"/>
      <c r="AX338" s="222"/>
      <c r="AY338" s="222"/>
      <c r="AZ338" s="222"/>
      <c r="BA338" s="222"/>
      <c r="BB338" s="222"/>
      <c r="BC338" s="222"/>
      <c r="BD338" s="222"/>
      <c r="BE338" s="222"/>
      <c r="BF338" s="222"/>
      <c r="BG338" s="222"/>
      <c r="BH338" s="222"/>
      <c r="BI338" s="222"/>
      <c r="BJ338" s="222"/>
      <c r="BK338" s="222"/>
      <c r="BL338" s="222"/>
      <c r="BM338" s="223">
        <v>1</v>
      </c>
    </row>
    <row r="339" spans="1:65">
      <c r="A339" s="30"/>
      <c r="B339" s="19">
        <v>1</v>
      </c>
      <c r="C339" s="9">
        <v>2</v>
      </c>
      <c r="D339" s="23">
        <v>0.23280000000000001</v>
      </c>
      <c r="E339" s="23">
        <v>0.23899999999999999</v>
      </c>
      <c r="F339" s="221"/>
      <c r="G339" s="222"/>
      <c r="H339" s="222"/>
      <c r="I339" s="222"/>
      <c r="J339" s="222"/>
      <c r="K339" s="222"/>
      <c r="L339" s="222"/>
      <c r="M339" s="222"/>
      <c r="N339" s="222"/>
      <c r="O339" s="222"/>
      <c r="P339" s="222"/>
      <c r="Q339" s="222"/>
      <c r="R339" s="222"/>
      <c r="S339" s="222"/>
      <c r="T339" s="222"/>
      <c r="U339" s="222"/>
      <c r="V339" s="222"/>
      <c r="W339" s="222"/>
      <c r="X339" s="222"/>
      <c r="Y339" s="222"/>
      <c r="Z339" s="222"/>
      <c r="AA339" s="222"/>
      <c r="AB339" s="222"/>
      <c r="AC339" s="222"/>
      <c r="AD339" s="222"/>
      <c r="AE339" s="222"/>
      <c r="AF339" s="222"/>
      <c r="AG339" s="222"/>
      <c r="AH339" s="222"/>
      <c r="AI339" s="222"/>
      <c r="AJ339" s="222"/>
      <c r="AK339" s="222"/>
      <c r="AL339" s="222"/>
      <c r="AM339" s="222"/>
      <c r="AN339" s="222"/>
      <c r="AO339" s="222"/>
      <c r="AP339" s="222"/>
      <c r="AQ339" s="222"/>
      <c r="AR339" s="222"/>
      <c r="AS339" s="222"/>
      <c r="AT339" s="222"/>
      <c r="AU339" s="222"/>
      <c r="AV339" s="222"/>
      <c r="AW339" s="222"/>
      <c r="AX339" s="222"/>
      <c r="AY339" s="222"/>
      <c r="AZ339" s="222"/>
      <c r="BA339" s="222"/>
      <c r="BB339" s="222"/>
      <c r="BC339" s="222"/>
      <c r="BD339" s="222"/>
      <c r="BE339" s="222"/>
      <c r="BF339" s="222"/>
      <c r="BG339" s="222"/>
      <c r="BH339" s="222"/>
      <c r="BI339" s="222"/>
      <c r="BJ339" s="222"/>
      <c r="BK339" s="222"/>
      <c r="BL339" s="222"/>
      <c r="BM339" s="223">
        <v>22</v>
      </c>
    </row>
    <row r="340" spans="1:65">
      <c r="A340" s="30"/>
      <c r="B340" s="19">
        <v>1</v>
      </c>
      <c r="C340" s="9">
        <v>3</v>
      </c>
      <c r="D340" s="23">
        <v>0.26979999999999998</v>
      </c>
      <c r="E340" s="23"/>
      <c r="F340" s="221"/>
      <c r="G340" s="222"/>
      <c r="H340" s="222"/>
      <c r="I340" s="222"/>
      <c r="J340" s="222"/>
      <c r="K340" s="222"/>
      <c r="L340" s="222"/>
      <c r="M340" s="222"/>
      <c r="N340" s="222"/>
      <c r="O340" s="222"/>
      <c r="P340" s="222"/>
      <c r="Q340" s="222"/>
      <c r="R340" s="222"/>
      <c r="S340" s="222"/>
      <c r="T340" s="222"/>
      <c r="U340" s="222"/>
      <c r="V340" s="222"/>
      <c r="W340" s="222"/>
      <c r="X340" s="222"/>
      <c r="Y340" s="222"/>
      <c r="Z340" s="222"/>
      <c r="AA340" s="222"/>
      <c r="AB340" s="222"/>
      <c r="AC340" s="222"/>
      <c r="AD340" s="222"/>
      <c r="AE340" s="222"/>
      <c r="AF340" s="222"/>
      <c r="AG340" s="222"/>
      <c r="AH340" s="222"/>
      <c r="AI340" s="222"/>
      <c r="AJ340" s="222"/>
      <c r="AK340" s="222"/>
      <c r="AL340" s="222"/>
      <c r="AM340" s="222"/>
      <c r="AN340" s="222"/>
      <c r="AO340" s="222"/>
      <c r="AP340" s="222"/>
      <c r="AQ340" s="222"/>
      <c r="AR340" s="222"/>
      <c r="AS340" s="222"/>
      <c r="AT340" s="222"/>
      <c r="AU340" s="222"/>
      <c r="AV340" s="222"/>
      <c r="AW340" s="222"/>
      <c r="AX340" s="222"/>
      <c r="AY340" s="222"/>
      <c r="AZ340" s="222"/>
      <c r="BA340" s="222"/>
      <c r="BB340" s="222"/>
      <c r="BC340" s="222"/>
      <c r="BD340" s="222"/>
      <c r="BE340" s="222"/>
      <c r="BF340" s="222"/>
      <c r="BG340" s="222"/>
      <c r="BH340" s="222"/>
      <c r="BI340" s="222"/>
      <c r="BJ340" s="222"/>
      <c r="BK340" s="222"/>
      <c r="BL340" s="222"/>
      <c r="BM340" s="223">
        <v>16</v>
      </c>
    </row>
    <row r="341" spans="1:65">
      <c r="A341" s="30"/>
      <c r="B341" s="19">
        <v>1</v>
      </c>
      <c r="C341" s="9">
        <v>4</v>
      </c>
      <c r="D341" s="23">
        <v>0.26850000000000002</v>
      </c>
      <c r="E341" s="23"/>
      <c r="F341" s="221"/>
      <c r="G341" s="222"/>
      <c r="H341" s="222"/>
      <c r="I341" s="222"/>
      <c r="J341" s="222"/>
      <c r="K341" s="222"/>
      <c r="L341" s="222"/>
      <c r="M341" s="222"/>
      <c r="N341" s="222"/>
      <c r="O341" s="222"/>
      <c r="P341" s="222"/>
      <c r="Q341" s="222"/>
      <c r="R341" s="222"/>
      <c r="S341" s="222"/>
      <c r="T341" s="222"/>
      <c r="U341" s="222"/>
      <c r="V341" s="222"/>
      <c r="W341" s="222"/>
      <c r="X341" s="222"/>
      <c r="Y341" s="222"/>
      <c r="Z341" s="222"/>
      <c r="AA341" s="222"/>
      <c r="AB341" s="222"/>
      <c r="AC341" s="222"/>
      <c r="AD341" s="222"/>
      <c r="AE341" s="222"/>
      <c r="AF341" s="222"/>
      <c r="AG341" s="222"/>
      <c r="AH341" s="222"/>
      <c r="AI341" s="222"/>
      <c r="AJ341" s="222"/>
      <c r="AK341" s="222"/>
      <c r="AL341" s="222"/>
      <c r="AM341" s="222"/>
      <c r="AN341" s="222"/>
      <c r="AO341" s="222"/>
      <c r="AP341" s="222"/>
      <c r="AQ341" s="222"/>
      <c r="AR341" s="222"/>
      <c r="AS341" s="222"/>
      <c r="AT341" s="222"/>
      <c r="AU341" s="222"/>
      <c r="AV341" s="222"/>
      <c r="AW341" s="222"/>
      <c r="AX341" s="222"/>
      <c r="AY341" s="222"/>
      <c r="AZ341" s="222"/>
      <c r="BA341" s="222"/>
      <c r="BB341" s="222"/>
      <c r="BC341" s="222"/>
      <c r="BD341" s="222"/>
      <c r="BE341" s="222"/>
      <c r="BF341" s="222"/>
      <c r="BG341" s="222"/>
      <c r="BH341" s="222"/>
      <c r="BI341" s="222"/>
      <c r="BJ341" s="222"/>
      <c r="BK341" s="222"/>
      <c r="BL341" s="222"/>
      <c r="BM341" s="223">
        <v>0.24336666666666701</v>
      </c>
    </row>
    <row r="342" spans="1:65">
      <c r="A342" s="30"/>
      <c r="B342" s="19">
        <v>1</v>
      </c>
      <c r="C342" s="9">
        <v>5</v>
      </c>
      <c r="D342" s="23">
        <v>0.2215</v>
      </c>
      <c r="E342" s="23"/>
      <c r="F342" s="221"/>
      <c r="G342" s="222"/>
      <c r="H342" s="222"/>
      <c r="I342" s="222"/>
      <c r="J342" s="222"/>
      <c r="K342" s="222"/>
      <c r="L342" s="222"/>
      <c r="M342" s="222"/>
      <c r="N342" s="222"/>
      <c r="O342" s="222"/>
      <c r="P342" s="222"/>
      <c r="Q342" s="222"/>
      <c r="R342" s="222"/>
      <c r="S342" s="222"/>
      <c r="T342" s="222"/>
      <c r="U342" s="222"/>
      <c r="V342" s="222"/>
      <c r="W342" s="222"/>
      <c r="X342" s="222"/>
      <c r="Y342" s="222"/>
      <c r="Z342" s="222"/>
      <c r="AA342" s="222"/>
      <c r="AB342" s="222"/>
      <c r="AC342" s="222"/>
      <c r="AD342" s="222"/>
      <c r="AE342" s="222"/>
      <c r="AF342" s="222"/>
      <c r="AG342" s="222"/>
      <c r="AH342" s="222"/>
      <c r="AI342" s="222"/>
      <c r="AJ342" s="222"/>
      <c r="AK342" s="222"/>
      <c r="AL342" s="222"/>
      <c r="AM342" s="222"/>
      <c r="AN342" s="222"/>
      <c r="AO342" s="222"/>
      <c r="AP342" s="222"/>
      <c r="AQ342" s="222"/>
      <c r="AR342" s="222"/>
      <c r="AS342" s="222"/>
      <c r="AT342" s="222"/>
      <c r="AU342" s="222"/>
      <c r="AV342" s="222"/>
      <c r="AW342" s="222"/>
      <c r="AX342" s="222"/>
      <c r="AY342" s="222"/>
      <c r="AZ342" s="222"/>
      <c r="BA342" s="222"/>
      <c r="BB342" s="222"/>
      <c r="BC342" s="222"/>
      <c r="BD342" s="222"/>
      <c r="BE342" s="222"/>
      <c r="BF342" s="222"/>
      <c r="BG342" s="222"/>
      <c r="BH342" s="222"/>
      <c r="BI342" s="222"/>
      <c r="BJ342" s="222"/>
      <c r="BK342" s="222"/>
      <c r="BL342" s="222"/>
      <c r="BM342" s="223">
        <v>28</v>
      </c>
    </row>
    <row r="343" spans="1:65">
      <c r="A343" s="30"/>
      <c r="B343" s="19">
        <v>1</v>
      </c>
      <c r="C343" s="9">
        <v>6</v>
      </c>
      <c r="D343" s="23">
        <v>0.25840000000000002</v>
      </c>
      <c r="E343" s="23"/>
      <c r="F343" s="221"/>
      <c r="G343" s="222"/>
      <c r="H343" s="222"/>
      <c r="I343" s="222"/>
      <c r="J343" s="222"/>
      <c r="K343" s="222"/>
      <c r="L343" s="222"/>
      <c r="M343" s="222"/>
      <c r="N343" s="222"/>
      <c r="O343" s="222"/>
      <c r="P343" s="222"/>
      <c r="Q343" s="222"/>
      <c r="R343" s="222"/>
      <c r="S343" s="222"/>
      <c r="T343" s="222"/>
      <c r="U343" s="222"/>
      <c r="V343" s="222"/>
      <c r="W343" s="222"/>
      <c r="X343" s="222"/>
      <c r="Y343" s="222"/>
      <c r="Z343" s="222"/>
      <c r="AA343" s="222"/>
      <c r="AB343" s="222"/>
      <c r="AC343" s="222"/>
      <c r="AD343" s="222"/>
      <c r="AE343" s="222"/>
      <c r="AF343" s="222"/>
      <c r="AG343" s="222"/>
      <c r="AH343" s="222"/>
      <c r="AI343" s="222"/>
      <c r="AJ343" s="222"/>
      <c r="AK343" s="222"/>
      <c r="AL343" s="222"/>
      <c r="AM343" s="222"/>
      <c r="AN343" s="222"/>
      <c r="AO343" s="222"/>
      <c r="AP343" s="222"/>
      <c r="AQ343" s="222"/>
      <c r="AR343" s="222"/>
      <c r="AS343" s="222"/>
      <c r="AT343" s="222"/>
      <c r="AU343" s="222"/>
      <c r="AV343" s="222"/>
      <c r="AW343" s="222"/>
      <c r="AX343" s="222"/>
      <c r="AY343" s="222"/>
      <c r="AZ343" s="222"/>
      <c r="BA343" s="222"/>
      <c r="BB343" s="222"/>
      <c r="BC343" s="222"/>
      <c r="BD343" s="222"/>
      <c r="BE343" s="222"/>
      <c r="BF343" s="222"/>
      <c r="BG343" s="222"/>
      <c r="BH343" s="222"/>
      <c r="BI343" s="222"/>
      <c r="BJ343" s="222"/>
      <c r="BK343" s="222"/>
      <c r="BL343" s="222"/>
      <c r="BM343" s="57"/>
    </row>
    <row r="344" spans="1:65">
      <c r="A344" s="30"/>
      <c r="B344" s="20" t="s">
        <v>238</v>
      </c>
      <c r="C344" s="12"/>
      <c r="D344" s="226">
        <v>0.24873333333333333</v>
      </c>
      <c r="E344" s="226">
        <v>0.23799999999999999</v>
      </c>
      <c r="F344" s="221"/>
      <c r="G344" s="222"/>
      <c r="H344" s="222"/>
      <c r="I344" s="222"/>
      <c r="J344" s="222"/>
      <c r="K344" s="222"/>
      <c r="L344" s="222"/>
      <c r="M344" s="222"/>
      <c r="N344" s="222"/>
      <c r="O344" s="222"/>
      <c r="P344" s="222"/>
      <c r="Q344" s="222"/>
      <c r="R344" s="222"/>
      <c r="S344" s="222"/>
      <c r="T344" s="222"/>
      <c r="U344" s="222"/>
      <c r="V344" s="222"/>
      <c r="W344" s="222"/>
      <c r="X344" s="222"/>
      <c r="Y344" s="222"/>
      <c r="Z344" s="222"/>
      <c r="AA344" s="222"/>
      <c r="AB344" s="222"/>
      <c r="AC344" s="222"/>
      <c r="AD344" s="222"/>
      <c r="AE344" s="222"/>
      <c r="AF344" s="222"/>
      <c r="AG344" s="222"/>
      <c r="AH344" s="222"/>
      <c r="AI344" s="222"/>
      <c r="AJ344" s="222"/>
      <c r="AK344" s="222"/>
      <c r="AL344" s="222"/>
      <c r="AM344" s="222"/>
      <c r="AN344" s="222"/>
      <c r="AO344" s="222"/>
      <c r="AP344" s="222"/>
      <c r="AQ344" s="222"/>
      <c r="AR344" s="222"/>
      <c r="AS344" s="222"/>
      <c r="AT344" s="222"/>
      <c r="AU344" s="222"/>
      <c r="AV344" s="222"/>
      <c r="AW344" s="222"/>
      <c r="AX344" s="222"/>
      <c r="AY344" s="222"/>
      <c r="AZ344" s="222"/>
      <c r="BA344" s="222"/>
      <c r="BB344" s="222"/>
      <c r="BC344" s="222"/>
      <c r="BD344" s="222"/>
      <c r="BE344" s="222"/>
      <c r="BF344" s="222"/>
      <c r="BG344" s="222"/>
      <c r="BH344" s="222"/>
      <c r="BI344" s="222"/>
      <c r="BJ344" s="222"/>
      <c r="BK344" s="222"/>
      <c r="BL344" s="222"/>
      <c r="BM344" s="57"/>
    </row>
    <row r="345" spans="1:65">
      <c r="A345" s="30"/>
      <c r="B345" s="3" t="s">
        <v>239</v>
      </c>
      <c r="C345" s="29"/>
      <c r="D345" s="23">
        <v>0.24990000000000001</v>
      </c>
      <c r="E345" s="23">
        <v>0.23799999999999999</v>
      </c>
      <c r="F345" s="221"/>
      <c r="G345" s="222"/>
      <c r="H345" s="222"/>
      <c r="I345" s="222"/>
      <c r="J345" s="222"/>
      <c r="K345" s="222"/>
      <c r="L345" s="222"/>
      <c r="M345" s="222"/>
      <c r="N345" s="222"/>
      <c r="O345" s="222"/>
      <c r="P345" s="222"/>
      <c r="Q345" s="222"/>
      <c r="R345" s="222"/>
      <c r="S345" s="222"/>
      <c r="T345" s="222"/>
      <c r="U345" s="222"/>
      <c r="V345" s="222"/>
      <c r="W345" s="222"/>
      <c r="X345" s="222"/>
      <c r="Y345" s="222"/>
      <c r="Z345" s="222"/>
      <c r="AA345" s="222"/>
      <c r="AB345" s="222"/>
      <c r="AC345" s="222"/>
      <c r="AD345" s="222"/>
      <c r="AE345" s="222"/>
      <c r="AF345" s="222"/>
      <c r="AG345" s="222"/>
      <c r="AH345" s="222"/>
      <c r="AI345" s="222"/>
      <c r="AJ345" s="222"/>
      <c r="AK345" s="222"/>
      <c r="AL345" s="222"/>
      <c r="AM345" s="222"/>
      <c r="AN345" s="222"/>
      <c r="AO345" s="222"/>
      <c r="AP345" s="222"/>
      <c r="AQ345" s="222"/>
      <c r="AR345" s="222"/>
      <c r="AS345" s="222"/>
      <c r="AT345" s="222"/>
      <c r="AU345" s="222"/>
      <c r="AV345" s="222"/>
      <c r="AW345" s="222"/>
      <c r="AX345" s="222"/>
      <c r="AY345" s="222"/>
      <c r="AZ345" s="222"/>
      <c r="BA345" s="222"/>
      <c r="BB345" s="222"/>
      <c r="BC345" s="222"/>
      <c r="BD345" s="222"/>
      <c r="BE345" s="222"/>
      <c r="BF345" s="222"/>
      <c r="BG345" s="222"/>
      <c r="BH345" s="222"/>
      <c r="BI345" s="222"/>
      <c r="BJ345" s="222"/>
      <c r="BK345" s="222"/>
      <c r="BL345" s="222"/>
      <c r="BM345" s="57"/>
    </row>
    <row r="346" spans="1:65">
      <c r="A346" s="30"/>
      <c r="B346" s="3" t="s">
        <v>240</v>
      </c>
      <c r="C346" s="29"/>
      <c r="D346" s="23">
        <v>1.9886042006057078E-2</v>
      </c>
      <c r="E346" s="23">
        <v>1.4142135623731161E-3</v>
      </c>
      <c r="F346" s="221"/>
      <c r="G346" s="222"/>
      <c r="H346" s="222"/>
      <c r="I346" s="222"/>
      <c r="J346" s="222"/>
      <c r="K346" s="222"/>
      <c r="L346" s="222"/>
      <c r="M346" s="222"/>
      <c r="N346" s="222"/>
      <c r="O346" s="222"/>
      <c r="P346" s="222"/>
      <c r="Q346" s="222"/>
      <c r="R346" s="222"/>
      <c r="S346" s="222"/>
      <c r="T346" s="222"/>
      <c r="U346" s="222"/>
      <c r="V346" s="222"/>
      <c r="W346" s="222"/>
      <c r="X346" s="222"/>
      <c r="Y346" s="222"/>
      <c r="Z346" s="222"/>
      <c r="AA346" s="222"/>
      <c r="AB346" s="222"/>
      <c r="AC346" s="222"/>
      <c r="AD346" s="222"/>
      <c r="AE346" s="222"/>
      <c r="AF346" s="222"/>
      <c r="AG346" s="222"/>
      <c r="AH346" s="222"/>
      <c r="AI346" s="222"/>
      <c r="AJ346" s="222"/>
      <c r="AK346" s="222"/>
      <c r="AL346" s="222"/>
      <c r="AM346" s="222"/>
      <c r="AN346" s="222"/>
      <c r="AO346" s="222"/>
      <c r="AP346" s="222"/>
      <c r="AQ346" s="222"/>
      <c r="AR346" s="222"/>
      <c r="AS346" s="222"/>
      <c r="AT346" s="222"/>
      <c r="AU346" s="222"/>
      <c r="AV346" s="222"/>
      <c r="AW346" s="222"/>
      <c r="AX346" s="222"/>
      <c r="AY346" s="222"/>
      <c r="AZ346" s="222"/>
      <c r="BA346" s="222"/>
      <c r="BB346" s="222"/>
      <c r="BC346" s="222"/>
      <c r="BD346" s="222"/>
      <c r="BE346" s="222"/>
      <c r="BF346" s="222"/>
      <c r="BG346" s="222"/>
      <c r="BH346" s="222"/>
      <c r="BI346" s="222"/>
      <c r="BJ346" s="222"/>
      <c r="BK346" s="222"/>
      <c r="BL346" s="222"/>
      <c r="BM346" s="57"/>
    </row>
    <row r="347" spans="1:65">
      <c r="A347" s="30"/>
      <c r="B347" s="3" t="s">
        <v>87</v>
      </c>
      <c r="C347" s="29"/>
      <c r="D347" s="13">
        <v>7.9949244194815375E-2</v>
      </c>
      <c r="E347" s="13">
        <v>5.9420737914836815E-3</v>
      </c>
      <c r="F347" s="157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6"/>
    </row>
    <row r="348" spans="1:65">
      <c r="A348" s="30"/>
      <c r="B348" s="3" t="s">
        <v>241</v>
      </c>
      <c r="C348" s="29"/>
      <c r="D348" s="13">
        <v>2.2051773729624635E-2</v>
      </c>
      <c r="E348" s="13">
        <v>-2.2051773729627522E-2</v>
      </c>
      <c r="F348" s="157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6"/>
    </row>
    <row r="349" spans="1:65">
      <c r="A349" s="30"/>
      <c r="B349" s="46" t="s">
        <v>242</v>
      </c>
      <c r="C349" s="47"/>
      <c r="D349" s="45">
        <v>0.67</v>
      </c>
      <c r="E349" s="45">
        <v>0.67</v>
      </c>
      <c r="F349" s="157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6"/>
    </row>
    <row r="350" spans="1:65">
      <c r="B350" s="31"/>
      <c r="C350" s="20"/>
      <c r="D350" s="20"/>
      <c r="E350" s="20"/>
      <c r="BM350" s="56"/>
    </row>
    <row r="351" spans="1:65" ht="15">
      <c r="B351" s="8" t="s">
        <v>685</v>
      </c>
      <c r="BM351" s="28" t="s">
        <v>279</v>
      </c>
    </row>
    <row r="352" spans="1:65" ht="15">
      <c r="A352" s="25" t="s">
        <v>66</v>
      </c>
      <c r="B352" s="18" t="s">
        <v>114</v>
      </c>
      <c r="C352" s="15" t="s">
        <v>115</v>
      </c>
      <c r="D352" s="16" t="s">
        <v>340</v>
      </c>
      <c r="E352" s="17" t="s">
        <v>341</v>
      </c>
      <c r="F352" s="157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235</v>
      </c>
      <c r="C353" s="9" t="s">
        <v>235</v>
      </c>
      <c r="D353" s="10" t="s">
        <v>342</v>
      </c>
      <c r="E353" s="11" t="s">
        <v>116</v>
      </c>
      <c r="F353" s="157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101</v>
      </c>
      <c r="E354" s="11" t="s">
        <v>101</v>
      </c>
      <c r="F354" s="157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26"/>
      <c r="F355" s="157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9">
        <v>25.222000000000001</v>
      </c>
      <c r="E356" s="210" t="s">
        <v>337</v>
      </c>
      <c r="F356" s="211"/>
      <c r="G356" s="212"/>
      <c r="H356" s="212"/>
      <c r="I356" s="212"/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  <c r="AH356" s="212"/>
      <c r="AI356" s="212"/>
      <c r="AJ356" s="212"/>
      <c r="AK356" s="212"/>
      <c r="AL356" s="212"/>
      <c r="AM356" s="212"/>
      <c r="AN356" s="212"/>
      <c r="AO356" s="212"/>
      <c r="AP356" s="212"/>
      <c r="AQ356" s="212"/>
      <c r="AR356" s="212"/>
      <c r="AS356" s="212"/>
      <c r="AT356" s="212"/>
      <c r="AU356" s="212"/>
      <c r="AV356" s="212"/>
      <c r="AW356" s="212"/>
      <c r="AX356" s="212"/>
      <c r="AY356" s="212"/>
      <c r="AZ356" s="212"/>
      <c r="BA356" s="212"/>
      <c r="BB356" s="212"/>
      <c r="BC356" s="212"/>
      <c r="BD356" s="212"/>
      <c r="BE356" s="212"/>
      <c r="BF356" s="212"/>
      <c r="BG356" s="212"/>
      <c r="BH356" s="212"/>
      <c r="BI356" s="212"/>
      <c r="BJ356" s="212"/>
      <c r="BK356" s="212"/>
      <c r="BL356" s="212"/>
      <c r="BM356" s="213">
        <v>1</v>
      </c>
    </row>
    <row r="357" spans="1:65">
      <c r="A357" s="30"/>
      <c r="B357" s="19">
        <v>1</v>
      </c>
      <c r="C357" s="9">
        <v>2</v>
      </c>
      <c r="D357" s="217">
        <v>17.302299999999999</v>
      </c>
      <c r="E357" s="214" t="s">
        <v>337</v>
      </c>
      <c r="F357" s="211"/>
      <c r="G357" s="212"/>
      <c r="H357" s="212"/>
      <c r="I357" s="212"/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  <c r="AH357" s="212"/>
      <c r="AI357" s="212"/>
      <c r="AJ357" s="212"/>
      <c r="AK357" s="212"/>
      <c r="AL357" s="212"/>
      <c r="AM357" s="212"/>
      <c r="AN357" s="212"/>
      <c r="AO357" s="212"/>
      <c r="AP357" s="212"/>
      <c r="AQ357" s="212"/>
      <c r="AR357" s="212"/>
      <c r="AS357" s="212"/>
      <c r="AT357" s="212"/>
      <c r="AU357" s="212"/>
      <c r="AV357" s="212"/>
      <c r="AW357" s="212"/>
      <c r="AX357" s="212"/>
      <c r="AY357" s="212"/>
      <c r="AZ357" s="212"/>
      <c r="BA357" s="212"/>
      <c r="BB357" s="212"/>
      <c r="BC357" s="212"/>
      <c r="BD357" s="212"/>
      <c r="BE357" s="212"/>
      <c r="BF357" s="212"/>
      <c r="BG357" s="212"/>
      <c r="BH357" s="212"/>
      <c r="BI357" s="212"/>
      <c r="BJ357" s="212"/>
      <c r="BK357" s="212"/>
      <c r="BL357" s="212"/>
      <c r="BM357" s="213">
        <v>23</v>
      </c>
    </row>
    <row r="358" spans="1:65">
      <c r="A358" s="30"/>
      <c r="B358" s="19">
        <v>1</v>
      </c>
      <c r="C358" s="9">
        <v>3</v>
      </c>
      <c r="D358" s="217">
        <v>23.417200000000001</v>
      </c>
      <c r="E358" s="217"/>
      <c r="F358" s="211"/>
      <c r="G358" s="212"/>
      <c r="H358" s="212"/>
      <c r="I358" s="212"/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  <c r="AH358" s="212"/>
      <c r="AI358" s="212"/>
      <c r="AJ358" s="212"/>
      <c r="AK358" s="212"/>
      <c r="AL358" s="212"/>
      <c r="AM358" s="212"/>
      <c r="AN358" s="212"/>
      <c r="AO358" s="212"/>
      <c r="AP358" s="212"/>
      <c r="AQ358" s="212"/>
      <c r="AR358" s="212"/>
      <c r="AS358" s="212"/>
      <c r="AT358" s="212"/>
      <c r="AU358" s="212"/>
      <c r="AV358" s="212"/>
      <c r="AW358" s="212"/>
      <c r="AX358" s="212"/>
      <c r="AY358" s="212"/>
      <c r="AZ358" s="212"/>
      <c r="BA358" s="212"/>
      <c r="BB358" s="212"/>
      <c r="BC358" s="212"/>
      <c r="BD358" s="212"/>
      <c r="BE358" s="212"/>
      <c r="BF358" s="212"/>
      <c r="BG358" s="212"/>
      <c r="BH358" s="212"/>
      <c r="BI358" s="212"/>
      <c r="BJ358" s="212"/>
      <c r="BK358" s="212"/>
      <c r="BL358" s="212"/>
      <c r="BM358" s="213">
        <v>16</v>
      </c>
    </row>
    <row r="359" spans="1:65">
      <c r="A359" s="30"/>
      <c r="B359" s="19">
        <v>1</v>
      </c>
      <c r="C359" s="9">
        <v>4</v>
      </c>
      <c r="D359" s="217">
        <v>16.684699999999999</v>
      </c>
      <c r="E359" s="217"/>
      <c r="F359" s="211"/>
      <c r="G359" s="212"/>
      <c r="H359" s="212"/>
      <c r="I359" s="212"/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  <c r="AH359" s="212"/>
      <c r="AI359" s="212"/>
      <c r="AJ359" s="212"/>
      <c r="AK359" s="212"/>
      <c r="AL359" s="212"/>
      <c r="AM359" s="212"/>
      <c r="AN359" s="212"/>
      <c r="AO359" s="212"/>
      <c r="AP359" s="212"/>
      <c r="AQ359" s="212"/>
      <c r="AR359" s="212"/>
      <c r="AS359" s="212"/>
      <c r="AT359" s="212"/>
      <c r="AU359" s="212"/>
      <c r="AV359" s="212"/>
      <c r="AW359" s="212"/>
      <c r="AX359" s="212"/>
      <c r="AY359" s="212"/>
      <c r="AZ359" s="212"/>
      <c r="BA359" s="212"/>
      <c r="BB359" s="212"/>
      <c r="BC359" s="212"/>
      <c r="BD359" s="212"/>
      <c r="BE359" s="212"/>
      <c r="BF359" s="212"/>
      <c r="BG359" s="212"/>
      <c r="BH359" s="212"/>
      <c r="BI359" s="212"/>
      <c r="BJ359" s="212"/>
      <c r="BK359" s="212"/>
      <c r="BL359" s="212"/>
      <c r="BM359" s="213">
        <v>20.656549999999999</v>
      </c>
    </row>
    <row r="360" spans="1:65">
      <c r="A360" s="30"/>
      <c r="B360" s="20" t="s">
        <v>238</v>
      </c>
      <c r="C360" s="12"/>
      <c r="D360" s="216">
        <v>20.656549999999996</v>
      </c>
      <c r="E360" s="216" t="s">
        <v>736</v>
      </c>
      <c r="F360" s="211"/>
      <c r="G360" s="212"/>
      <c r="H360" s="212"/>
      <c r="I360" s="212"/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  <c r="AH360" s="212"/>
      <c r="AI360" s="212"/>
      <c r="AJ360" s="212"/>
      <c r="AK360" s="212"/>
      <c r="AL360" s="212"/>
      <c r="AM360" s="212"/>
      <c r="AN360" s="212"/>
      <c r="AO360" s="212"/>
      <c r="AP360" s="212"/>
      <c r="AQ360" s="212"/>
      <c r="AR360" s="212"/>
      <c r="AS360" s="212"/>
      <c r="AT360" s="212"/>
      <c r="AU360" s="212"/>
      <c r="AV360" s="212"/>
      <c r="AW360" s="212"/>
      <c r="AX360" s="212"/>
      <c r="AY360" s="212"/>
      <c r="AZ360" s="212"/>
      <c r="BA360" s="212"/>
      <c r="BB360" s="212"/>
      <c r="BC360" s="212"/>
      <c r="BD360" s="212"/>
      <c r="BE360" s="212"/>
      <c r="BF360" s="212"/>
      <c r="BG360" s="212"/>
      <c r="BH360" s="212"/>
      <c r="BI360" s="212"/>
      <c r="BJ360" s="212"/>
      <c r="BK360" s="212"/>
      <c r="BL360" s="212"/>
      <c r="BM360" s="213">
        <v>29</v>
      </c>
    </row>
    <row r="361" spans="1:65">
      <c r="A361" s="30"/>
      <c r="B361" s="3" t="s">
        <v>239</v>
      </c>
      <c r="C361" s="29"/>
      <c r="D361" s="217">
        <v>20.359749999999998</v>
      </c>
      <c r="E361" s="217" t="s">
        <v>736</v>
      </c>
      <c r="F361" s="211"/>
      <c r="G361" s="212"/>
      <c r="H361" s="212"/>
      <c r="I361" s="212"/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  <c r="AH361" s="212"/>
      <c r="AI361" s="212"/>
      <c r="AJ361" s="212"/>
      <c r="AK361" s="212"/>
      <c r="AL361" s="212"/>
      <c r="AM361" s="212"/>
      <c r="AN361" s="212"/>
      <c r="AO361" s="212"/>
      <c r="AP361" s="212"/>
      <c r="AQ361" s="212"/>
      <c r="AR361" s="212"/>
      <c r="AS361" s="212"/>
      <c r="AT361" s="212"/>
      <c r="AU361" s="212"/>
      <c r="AV361" s="212"/>
      <c r="AW361" s="212"/>
      <c r="AX361" s="212"/>
      <c r="AY361" s="212"/>
      <c r="AZ361" s="212"/>
      <c r="BA361" s="212"/>
      <c r="BB361" s="212"/>
      <c r="BC361" s="212"/>
      <c r="BD361" s="212"/>
      <c r="BE361" s="212"/>
      <c r="BF361" s="212"/>
      <c r="BG361" s="212"/>
      <c r="BH361" s="212"/>
      <c r="BI361" s="212"/>
      <c r="BJ361" s="212"/>
      <c r="BK361" s="212"/>
      <c r="BL361" s="212"/>
      <c r="BM361" s="215"/>
    </row>
    <row r="362" spans="1:65">
      <c r="A362" s="30"/>
      <c r="B362" s="3" t="s">
        <v>240</v>
      </c>
      <c r="C362" s="29"/>
      <c r="D362" s="217">
        <v>4.3008180466046477</v>
      </c>
      <c r="E362" s="217" t="s">
        <v>736</v>
      </c>
      <c r="F362" s="211"/>
      <c r="G362" s="212"/>
      <c r="H362" s="212"/>
      <c r="I362" s="212"/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  <c r="AH362" s="212"/>
      <c r="AI362" s="212"/>
      <c r="AJ362" s="212"/>
      <c r="AK362" s="212"/>
      <c r="AL362" s="212"/>
      <c r="AM362" s="212"/>
      <c r="AN362" s="212"/>
      <c r="AO362" s="212"/>
      <c r="AP362" s="212"/>
      <c r="AQ362" s="212"/>
      <c r="AR362" s="212"/>
      <c r="AS362" s="212"/>
      <c r="AT362" s="212"/>
      <c r="AU362" s="212"/>
      <c r="AV362" s="212"/>
      <c r="AW362" s="212"/>
      <c r="AX362" s="212"/>
      <c r="AY362" s="212"/>
      <c r="AZ362" s="212"/>
      <c r="BA362" s="212"/>
      <c r="BB362" s="212"/>
      <c r="BC362" s="212"/>
      <c r="BD362" s="212"/>
      <c r="BE362" s="212"/>
      <c r="BF362" s="212"/>
      <c r="BG362" s="212"/>
      <c r="BH362" s="212"/>
      <c r="BI362" s="212"/>
      <c r="BJ362" s="212"/>
      <c r="BK362" s="212"/>
      <c r="BL362" s="212"/>
      <c r="BM362" s="215"/>
    </row>
    <row r="363" spans="1:65">
      <c r="A363" s="30"/>
      <c r="B363" s="3" t="s">
        <v>87</v>
      </c>
      <c r="C363" s="29"/>
      <c r="D363" s="13">
        <v>0.20820601923383375</v>
      </c>
      <c r="E363" s="13" t="s">
        <v>736</v>
      </c>
      <c r="F363" s="157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A364" s="30"/>
      <c r="B364" s="3" t="s">
        <v>241</v>
      </c>
      <c r="C364" s="29"/>
      <c r="D364" s="13">
        <v>-2.2204460492503131E-16</v>
      </c>
      <c r="E364" s="13" t="s">
        <v>736</v>
      </c>
      <c r="F364" s="157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6"/>
    </row>
    <row r="365" spans="1:65">
      <c r="A365" s="30"/>
      <c r="B365" s="46" t="s">
        <v>242</v>
      </c>
      <c r="C365" s="47"/>
      <c r="D365" s="45">
        <v>0.67</v>
      </c>
      <c r="E365" s="45">
        <v>0.67</v>
      </c>
      <c r="F365" s="157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6"/>
    </row>
    <row r="366" spans="1:65">
      <c r="B366" s="31"/>
      <c r="C366" s="20"/>
      <c r="D366" s="20"/>
      <c r="E366" s="20"/>
      <c r="BM366" s="56"/>
    </row>
    <row r="367" spans="1:65" ht="15">
      <c r="B367" s="8" t="s">
        <v>686</v>
      </c>
      <c r="BM367" s="28" t="s">
        <v>279</v>
      </c>
    </row>
    <row r="368" spans="1:65" ht="15">
      <c r="A368" s="25" t="s">
        <v>44</v>
      </c>
      <c r="B368" s="18" t="s">
        <v>114</v>
      </c>
      <c r="C368" s="15" t="s">
        <v>115</v>
      </c>
      <c r="D368" s="16" t="s">
        <v>340</v>
      </c>
      <c r="E368" s="15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235</v>
      </c>
      <c r="C369" s="9" t="s">
        <v>235</v>
      </c>
      <c r="D369" s="10" t="s">
        <v>342</v>
      </c>
      <c r="E369" s="15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1</v>
      </c>
    </row>
    <row r="370" spans="1:65">
      <c r="A370" s="30"/>
      <c r="B370" s="19"/>
      <c r="C370" s="9"/>
      <c r="D370" s="10" t="s">
        <v>101</v>
      </c>
      <c r="E370" s="157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157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21">
        <v>1.0924</v>
      </c>
      <c r="E372" s="157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1">
        <v>1.0844</v>
      </c>
      <c r="E373" s="157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24</v>
      </c>
    </row>
    <row r="374" spans="1:65">
      <c r="A374" s="30"/>
      <c r="B374" s="19">
        <v>1</v>
      </c>
      <c r="C374" s="9">
        <v>3</v>
      </c>
      <c r="D374" s="11">
        <v>1.0613999999999999</v>
      </c>
      <c r="E374" s="157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1">
        <v>1.0704</v>
      </c>
      <c r="E375" s="15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1.0785833333333299</v>
      </c>
    </row>
    <row r="376" spans="1:65">
      <c r="A376" s="30"/>
      <c r="B376" s="19">
        <v>1</v>
      </c>
      <c r="C376" s="9">
        <v>5</v>
      </c>
      <c r="D376" s="11">
        <v>1.0995999999999999</v>
      </c>
      <c r="E376" s="15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30</v>
      </c>
    </row>
    <row r="377" spans="1:65">
      <c r="A377" s="30"/>
      <c r="B377" s="19">
        <v>1</v>
      </c>
      <c r="C377" s="9">
        <v>6</v>
      </c>
      <c r="D377" s="11">
        <v>1.0632999999999999</v>
      </c>
      <c r="E377" s="15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20" t="s">
        <v>238</v>
      </c>
      <c r="C378" s="12"/>
      <c r="D378" s="22">
        <v>1.0785833333333332</v>
      </c>
      <c r="E378" s="157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A379" s="30"/>
      <c r="B379" s="3" t="s">
        <v>239</v>
      </c>
      <c r="C379" s="29"/>
      <c r="D379" s="11">
        <v>1.0773999999999999</v>
      </c>
      <c r="E379" s="157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6"/>
    </row>
    <row r="380" spans="1:65">
      <c r="A380" s="30"/>
      <c r="B380" s="3" t="s">
        <v>240</v>
      </c>
      <c r="C380" s="29"/>
      <c r="D380" s="23">
        <v>1.5888664722583434E-2</v>
      </c>
      <c r="E380" s="15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6"/>
    </row>
    <row r="381" spans="1:65">
      <c r="A381" s="30"/>
      <c r="B381" s="3" t="s">
        <v>87</v>
      </c>
      <c r="C381" s="29"/>
      <c r="D381" s="13">
        <v>1.4731049731206152E-2</v>
      </c>
      <c r="E381" s="15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6"/>
    </row>
    <row r="382" spans="1:65">
      <c r="A382" s="30"/>
      <c r="B382" s="3" t="s">
        <v>241</v>
      </c>
      <c r="C382" s="29"/>
      <c r="D382" s="13">
        <v>3.1086244689504383E-15</v>
      </c>
      <c r="E382" s="15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6"/>
    </row>
    <row r="383" spans="1:65">
      <c r="A383" s="30"/>
      <c r="B383" s="46" t="s">
        <v>242</v>
      </c>
      <c r="C383" s="47"/>
      <c r="D383" s="45" t="s">
        <v>243</v>
      </c>
      <c r="E383" s="15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6"/>
    </row>
    <row r="384" spans="1:65">
      <c r="B384" s="31"/>
      <c r="C384" s="20"/>
      <c r="D384" s="20"/>
      <c r="BM384" s="56"/>
    </row>
    <row r="385" spans="1:65" ht="15">
      <c r="B385" s="8" t="s">
        <v>687</v>
      </c>
      <c r="BM385" s="28" t="s">
        <v>279</v>
      </c>
    </row>
    <row r="386" spans="1:65" ht="15">
      <c r="A386" s="25" t="s">
        <v>45</v>
      </c>
      <c r="B386" s="18" t="s">
        <v>114</v>
      </c>
      <c r="C386" s="15" t="s">
        <v>115</v>
      </c>
      <c r="D386" s="16" t="s">
        <v>340</v>
      </c>
      <c r="E386" s="157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235</v>
      </c>
      <c r="C387" s="9" t="s">
        <v>235</v>
      </c>
      <c r="D387" s="10" t="s">
        <v>342</v>
      </c>
      <c r="E387" s="157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101</v>
      </c>
      <c r="E388" s="157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0</v>
      </c>
    </row>
    <row r="389" spans="1:65">
      <c r="A389" s="30"/>
      <c r="B389" s="19"/>
      <c r="C389" s="9"/>
      <c r="D389" s="26"/>
      <c r="E389" s="15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0</v>
      </c>
    </row>
    <row r="390" spans="1:65">
      <c r="A390" s="30"/>
      <c r="B390" s="18">
        <v>1</v>
      </c>
      <c r="C390" s="14">
        <v>1</v>
      </c>
      <c r="D390" s="231">
        <v>197.57169999999999</v>
      </c>
      <c r="E390" s="234"/>
      <c r="F390" s="235"/>
      <c r="G390" s="235"/>
      <c r="H390" s="235"/>
      <c r="I390" s="235"/>
      <c r="J390" s="235"/>
      <c r="K390" s="235"/>
      <c r="L390" s="235"/>
      <c r="M390" s="235"/>
      <c r="N390" s="235"/>
      <c r="O390" s="235"/>
      <c r="P390" s="235"/>
      <c r="Q390" s="235"/>
      <c r="R390" s="235"/>
      <c r="S390" s="235"/>
      <c r="T390" s="235"/>
      <c r="U390" s="235"/>
      <c r="V390" s="235"/>
      <c r="W390" s="235"/>
      <c r="X390" s="235"/>
      <c r="Y390" s="235"/>
      <c r="Z390" s="235"/>
      <c r="AA390" s="235"/>
      <c r="AB390" s="235"/>
      <c r="AC390" s="235"/>
      <c r="AD390" s="235"/>
      <c r="AE390" s="235"/>
      <c r="AF390" s="235"/>
      <c r="AG390" s="235"/>
      <c r="AH390" s="235"/>
      <c r="AI390" s="235"/>
      <c r="AJ390" s="235"/>
      <c r="AK390" s="235"/>
      <c r="AL390" s="235"/>
      <c r="AM390" s="235"/>
      <c r="AN390" s="235"/>
      <c r="AO390" s="235"/>
      <c r="AP390" s="235"/>
      <c r="AQ390" s="235"/>
      <c r="AR390" s="235"/>
      <c r="AS390" s="235"/>
      <c r="AT390" s="235"/>
      <c r="AU390" s="235"/>
      <c r="AV390" s="235"/>
      <c r="AW390" s="235"/>
      <c r="AX390" s="235"/>
      <c r="AY390" s="235"/>
      <c r="AZ390" s="235"/>
      <c r="BA390" s="235"/>
      <c r="BB390" s="235"/>
      <c r="BC390" s="235"/>
      <c r="BD390" s="235"/>
      <c r="BE390" s="235"/>
      <c r="BF390" s="235"/>
      <c r="BG390" s="235"/>
      <c r="BH390" s="235"/>
      <c r="BI390" s="235"/>
      <c r="BJ390" s="235"/>
      <c r="BK390" s="235"/>
      <c r="BL390" s="235"/>
      <c r="BM390" s="236">
        <v>1</v>
      </c>
    </row>
    <row r="391" spans="1:65">
      <c r="A391" s="30"/>
      <c r="B391" s="19">
        <v>1</v>
      </c>
      <c r="C391" s="9">
        <v>2</v>
      </c>
      <c r="D391" s="237">
        <v>160.72710000000001</v>
      </c>
      <c r="E391" s="234"/>
      <c r="F391" s="235"/>
      <c r="G391" s="235"/>
      <c r="H391" s="235"/>
      <c r="I391" s="235"/>
      <c r="J391" s="235"/>
      <c r="K391" s="235"/>
      <c r="L391" s="235"/>
      <c r="M391" s="235"/>
      <c r="N391" s="235"/>
      <c r="O391" s="235"/>
      <c r="P391" s="235"/>
      <c r="Q391" s="235"/>
      <c r="R391" s="235"/>
      <c r="S391" s="235"/>
      <c r="T391" s="235"/>
      <c r="U391" s="235"/>
      <c r="V391" s="235"/>
      <c r="W391" s="235"/>
      <c r="X391" s="235"/>
      <c r="Y391" s="235"/>
      <c r="Z391" s="235"/>
      <c r="AA391" s="235"/>
      <c r="AB391" s="235"/>
      <c r="AC391" s="235"/>
      <c r="AD391" s="235"/>
      <c r="AE391" s="235"/>
      <c r="AF391" s="235"/>
      <c r="AG391" s="235"/>
      <c r="AH391" s="235"/>
      <c r="AI391" s="235"/>
      <c r="AJ391" s="235"/>
      <c r="AK391" s="235"/>
      <c r="AL391" s="235"/>
      <c r="AM391" s="235"/>
      <c r="AN391" s="235"/>
      <c r="AO391" s="235"/>
      <c r="AP391" s="235"/>
      <c r="AQ391" s="235"/>
      <c r="AR391" s="235"/>
      <c r="AS391" s="235"/>
      <c r="AT391" s="235"/>
      <c r="AU391" s="235"/>
      <c r="AV391" s="235"/>
      <c r="AW391" s="235"/>
      <c r="AX391" s="235"/>
      <c r="AY391" s="235"/>
      <c r="AZ391" s="235"/>
      <c r="BA391" s="235"/>
      <c r="BB391" s="235"/>
      <c r="BC391" s="235"/>
      <c r="BD391" s="235"/>
      <c r="BE391" s="235"/>
      <c r="BF391" s="235"/>
      <c r="BG391" s="235"/>
      <c r="BH391" s="235"/>
      <c r="BI391" s="235"/>
      <c r="BJ391" s="235"/>
      <c r="BK391" s="235"/>
      <c r="BL391" s="235"/>
      <c r="BM391" s="236">
        <v>14</v>
      </c>
    </row>
    <row r="392" spans="1:65">
      <c r="A392" s="30"/>
      <c r="B392" s="19">
        <v>1</v>
      </c>
      <c r="C392" s="9">
        <v>3</v>
      </c>
      <c r="D392" s="237">
        <v>150.70009999999999</v>
      </c>
      <c r="E392" s="234"/>
      <c r="F392" s="235"/>
      <c r="G392" s="235"/>
      <c r="H392" s="235"/>
      <c r="I392" s="235"/>
      <c r="J392" s="235"/>
      <c r="K392" s="235"/>
      <c r="L392" s="235"/>
      <c r="M392" s="235"/>
      <c r="N392" s="235"/>
      <c r="O392" s="235"/>
      <c r="P392" s="235"/>
      <c r="Q392" s="235"/>
      <c r="R392" s="235"/>
      <c r="S392" s="235"/>
      <c r="T392" s="235"/>
      <c r="U392" s="235"/>
      <c r="V392" s="235"/>
      <c r="W392" s="235"/>
      <c r="X392" s="235"/>
      <c r="Y392" s="235"/>
      <c r="Z392" s="235"/>
      <c r="AA392" s="235"/>
      <c r="AB392" s="235"/>
      <c r="AC392" s="235"/>
      <c r="AD392" s="235"/>
      <c r="AE392" s="235"/>
      <c r="AF392" s="235"/>
      <c r="AG392" s="235"/>
      <c r="AH392" s="235"/>
      <c r="AI392" s="235"/>
      <c r="AJ392" s="235"/>
      <c r="AK392" s="235"/>
      <c r="AL392" s="235"/>
      <c r="AM392" s="235"/>
      <c r="AN392" s="235"/>
      <c r="AO392" s="235"/>
      <c r="AP392" s="235"/>
      <c r="AQ392" s="235"/>
      <c r="AR392" s="235"/>
      <c r="AS392" s="235"/>
      <c r="AT392" s="235"/>
      <c r="AU392" s="235"/>
      <c r="AV392" s="235"/>
      <c r="AW392" s="235"/>
      <c r="AX392" s="235"/>
      <c r="AY392" s="235"/>
      <c r="AZ392" s="235"/>
      <c r="BA392" s="235"/>
      <c r="BB392" s="235"/>
      <c r="BC392" s="235"/>
      <c r="BD392" s="235"/>
      <c r="BE392" s="235"/>
      <c r="BF392" s="235"/>
      <c r="BG392" s="235"/>
      <c r="BH392" s="235"/>
      <c r="BI392" s="235"/>
      <c r="BJ392" s="235"/>
      <c r="BK392" s="235"/>
      <c r="BL392" s="235"/>
      <c r="BM392" s="236">
        <v>16</v>
      </c>
    </row>
    <row r="393" spans="1:65">
      <c r="A393" s="30"/>
      <c r="B393" s="19">
        <v>1</v>
      </c>
      <c r="C393" s="9">
        <v>4</v>
      </c>
      <c r="D393" s="237">
        <v>217.62469999999999</v>
      </c>
      <c r="E393" s="234"/>
      <c r="F393" s="235"/>
      <c r="G393" s="235"/>
      <c r="H393" s="235"/>
      <c r="I393" s="235"/>
      <c r="J393" s="235"/>
      <c r="K393" s="235"/>
      <c r="L393" s="235"/>
      <c r="M393" s="235"/>
      <c r="N393" s="235"/>
      <c r="O393" s="235"/>
      <c r="P393" s="235"/>
      <c r="Q393" s="235"/>
      <c r="R393" s="235"/>
      <c r="S393" s="235"/>
      <c r="T393" s="235"/>
      <c r="U393" s="235"/>
      <c r="V393" s="235"/>
      <c r="W393" s="235"/>
      <c r="X393" s="235"/>
      <c r="Y393" s="235"/>
      <c r="Z393" s="235"/>
      <c r="AA393" s="235"/>
      <c r="AB393" s="235"/>
      <c r="AC393" s="235"/>
      <c r="AD393" s="235"/>
      <c r="AE393" s="235"/>
      <c r="AF393" s="235"/>
      <c r="AG393" s="235"/>
      <c r="AH393" s="235"/>
      <c r="AI393" s="235"/>
      <c r="AJ393" s="235"/>
      <c r="AK393" s="235"/>
      <c r="AL393" s="235"/>
      <c r="AM393" s="235"/>
      <c r="AN393" s="235"/>
      <c r="AO393" s="235"/>
      <c r="AP393" s="235"/>
      <c r="AQ393" s="235"/>
      <c r="AR393" s="235"/>
      <c r="AS393" s="235"/>
      <c r="AT393" s="235"/>
      <c r="AU393" s="235"/>
      <c r="AV393" s="235"/>
      <c r="AW393" s="235"/>
      <c r="AX393" s="235"/>
      <c r="AY393" s="235"/>
      <c r="AZ393" s="235"/>
      <c r="BA393" s="235"/>
      <c r="BB393" s="235"/>
      <c r="BC393" s="235"/>
      <c r="BD393" s="235"/>
      <c r="BE393" s="235"/>
      <c r="BF393" s="235"/>
      <c r="BG393" s="235"/>
      <c r="BH393" s="235"/>
      <c r="BI393" s="235"/>
      <c r="BJ393" s="235"/>
      <c r="BK393" s="235"/>
      <c r="BL393" s="235"/>
      <c r="BM393" s="236">
        <v>179.58658333333301</v>
      </c>
    </row>
    <row r="394" spans="1:65">
      <c r="A394" s="30"/>
      <c r="B394" s="19">
        <v>1</v>
      </c>
      <c r="C394" s="9">
        <v>5</v>
      </c>
      <c r="D394" s="237">
        <v>158.26820000000001</v>
      </c>
      <c r="E394" s="234"/>
      <c r="F394" s="235"/>
      <c r="G394" s="235"/>
      <c r="H394" s="235"/>
      <c r="I394" s="235"/>
      <c r="J394" s="235"/>
      <c r="K394" s="235"/>
      <c r="L394" s="235"/>
      <c r="M394" s="235"/>
      <c r="N394" s="235"/>
      <c r="O394" s="235"/>
      <c r="P394" s="235"/>
      <c r="Q394" s="235"/>
      <c r="R394" s="235"/>
      <c r="S394" s="235"/>
      <c r="T394" s="235"/>
      <c r="U394" s="235"/>
      <c r="V394" s="235"/>
      <c r="W394" s="235"/>
      <c r="X394" s="235"/>
      <c r="Y394" s="235"/>
      <c r="Z394" s="235"/>
      <c r="AA394" s="235"/>
      <c r="AB394" s="235"/>
      <c r="AC394" s="235"/>
      <c r="AD394" s="235"/>
      <c r="AE394" s="235"/>
      <c r="AF394" s="235"/>
      <c r="AG394" s="235"/>
      <c r="AH394" s="235"/>
      <c r="AI394" s="235"/>
      <c r="AJ394" s="235"/>
      <c r="AK394" s="235"/>
      <c r="AL394" s="235"/>
      <c r="AM394" s="235"/>
      <c r="AN394" s="235"/>
      <c r="AO394" s="235"/>
      <c r="AP394" s="235"/>
      <c r="AQ394" s="235"/>
      <c r="AR394" s="235"/>
      <c r="AS394" s="235"/>
      <c r="AT394" s="235"/>
      <c r="AU394" s="235"/>
      <c r="AV394" s="235"/>
      <c r="AW394" s="235"/>
      <c r="AX394" s="235"/>
      <c r="AY394" s="235"/>
      <c r="AZ394" s="235"/>
      <c r="BA394" s="235"/>
      <c r="BB394" s="235"/>
      <c r="BC394" s="235"/>
      <c r="BD394" s="235"/>
      <c r="BE394" s="235"/>
      <c r="BF394" s="235"/>
      <c r="BG394" s="235"/>
      <c r="BH394" s="235"/>
      <c r="BI394" s="235"/>
      <c r="BJ394" s="235"/>
      <c r="BK394" s="235"/>
      <c r="BL394" s="235"/>
      <c r="BM394" s="236">
        <v>31</v>
      </c>
    </row>
    <row r="395" spans="1:65">
      <c r="A395" s="30"/>
      <c r="B395" s="19">
        <v>1</v>
      </c>
      <c r="C395" s="9">
        <v>6</v>
      </c>
      <c r="D395" s="237">
        <v>192.6277</v>
      </c>
      <c r="E395" s="234"/>
      <c r="F395" s="235"/>
      <c r="G395" s="235"/>
      <c r="H395" s="235"/>
      <c r="I395" s="235"/>
      <c r="J395" s="235"/>
      <c r="K395" s="235"/>
      <c r="L395" s="235"/>
      <c r="M395" s="235"/>
      <c r="N395" s="235"/>
      <c r="O395" s="235"/>
      <c r="P395" s="235"/>
      <c r="Q395" s="235"/>
      <c r="R395" s="235"/>
      <c r="S395" s="235"/>
      <c r="T395" s="235"/>
      <c r="U395" s="235"/>
      <c r="V395" s="235"/>
      <c r="W395" s="235"/>
      <c r="X395" s="235"/>
      <c r="Y395" s="235"/>
      <c r="Z395" s="235"/>
      <c r="AA395" s="235"/>
      <c r="AB395" s="235"/>
      <c r="AC395" s="235"/>
      <c r="AD395" s="235"/>
      <c r="AE395" s="235"/>
      <c r="AF395" s="235"/>
      <c r="AG395" s="235"/>
      <c r="AH395" s="235"/>
      <c r="AI395" s="235"/>
      <c r="AJ395" s="235"/>
      <c r="AK395" s="235"/>
      <c r="AL395" s="235"/>
      <c r="AM395" s="235"/>
      <c r="AN395" s="235"/>
      <c r="AO395" s="235"/>
      <c r="AP395" s="235"/>
      <c r="AQ395" s="235"/>
      <c r="AR395" s="235"/>
      <c r="AS395" s="235"/>
      <c r="AT395" s="235"/>
      <c r="AU395" s="235"/>
      <c r="AV395" s="235"/>
      <c r="AW395" s="235"/>
      <c r="AX395" s="235"/>
      <c r="AY395" s="235"/>
      <c r="AZ395" s="235"/>
      <c r="BA395" s="235"/>
      <c r="BB395" s="235"/>
      <c r="BC395" s="235"/>
      <c r="BD395" s="235"/>
      <c r="BE395" s="235"/>
      <c r="BF395" s="235"/>
      <c r="BG395" s="235"/>
      <c r="BH395" s="235"/>
      <c r="BI395" s="235"/>
      <c r="BJ395" s="235"/>
      <c r="BK395" s="235"/>
      <c r="BL395" s="235"/>
      <c r="BM395" s="240"/>
    </row>
    <row r="396" spans="1:65">
      <c r="A396" s="30"/>
      <c r="B396" s="20" t="s">
        <v>238</v>
      </c>
      <c r="C396" s="12"/>
      <c r="D396" s="241">
        <v>179.58658333333332</v>
      </c>
      <c r="E396" s="234"/>
      <c r="F396" s="235"/>
      <c r="G396" s="235"/>
      <c r="H396" s="235"/>
      <c r="I396" s="235"/>
      <c r="J396" s="235"/>
      <c r="K396" s="235"/>
      <c r="L396" s="235"/>
      <c r="M396" s="235"/>
      <c r="N396" s="235"/>
      <c r="O396" s="235"/>
      <c r="P396" s="235"/>
      <c r="Q396" s="235"/>
      <c r="R396" s="235"/>
      <c r="S396" s="235"/>
      <c r="T396" s="235"/>
      <c r="U396" s="235"/>
      <c r="V396" s="235"/>
      <c r="W396" s="235"/>
      <c r="X396" s="235"/>
      <c r="Y396" s="235"/>
      <c r="Z396" s="235"/>
      <c r="AA396" s="235"/>
      <c r="AB396" s="235"/>
      <c r="AC396" s="235"/>
      <c r="AD396" s="235"/>
      <c r="AE396" s="235"/>
      <c r="AF396" s="235"/>
      <c r="AG396" s="235"/>
      <c r="AH396" s="235"/>
      <c r="AI396" s="235"/>
      <c r="AJ396" s="235"/>
      <c r="AK396" s="235"/>
      <c r="AL396" s="235"/>
      <c r="AM396" s="235"/>
      <c r="AN396" s="235"/>
      <c r="AO396" s="235"/>
      <c r="AP396" s="235"/>
      <c r="AQ396" s="235"/>
      <c r="AR396" s="235"/>
      <c r="AS396" s="235"/>
      <c r="AT396" s="235"/>
      <c r="AU396" s="235"/>
      <c r="AV396" s="235"/>
      <c r="AW396" s="235"/>
      <c r="AX396" s="235"/>
      <c r="AY396" s="235"/>
      <c r="AZ396" s="235"/>
      <c r="BA396" s="235"/>
      <c r="BB396" s="235"/>
      <c r="BC396" s="235"/>
      <c r="BD396" s="235"/>
      <c r="BE396" s="235"/>
      <c r="BF396" s="235"/>
      <c r="BG396" s="235"/>
      <c r="BH396" s="235"/>
      <c r="BI396" s="235"/>
      <c r="BJ396" s="235"/>
      <c r="BK396" s="235"/>
      <c r="BL396" s="235"/>
      <c r="BM396" s="240"/>
    </row>
    <row r="397" spans="1:65">
      <c r="A397" s="30"/>
      <c r="B397" s="3" t="s">
        <v>239</v>
      </c>
      <c r="C397" s="29"/>
      <c r="D397" s="237">
        <v>176.67740000000001</v>
      </c>
      <c r="E397" s="234"/>
      <c r="F397" s="235"/>
      <c r="G397" s="235"/>
      <c r="H397" s="235"/>
      <c r="I397" s="235"/>
      <c r="J397" s="235"/>
      <c r="K397" s="235"/>
      <c r="L397" s="235"/>
      <c r="M397" s="235"/>
      <c r="N397" s="235"/>
      <c r="O397" s="235"/>
      <c r="P397" s="235"/>
      <c r="Q397" s="235"/>
      <c r="R397" s="235"/>
      <c r="S397" s="235"/>
      <c r="T397" s="235"/>
      <c r="U397" s="235"/>
      <c r="V397" s="235"/>
      <c r="W397" s="235"/>
      <c r="X397" s="235"/>
      <c r="Y397" s="235"/>
      <c r="Z397" s="235"/>
      <c r="AA397" s="235"/>
      <c r="AB397" s="235"/>
      <c r="AC397" s="235"/>
      <c r="AD397" s="235"/>
      <c r="AE397" s="235"/>
      <c r="AF397" s="235"/>
      <c r="AG397" s="235"/>
      <c r="AH397" s="235"/>
      <c r="AI397" s="235"/>
      <c r="AJ397" s="235"/>
      <c r="AK397" s="235"/>
      <c r="AL397" s="235"/>
      <c r="AM397" s="235"/>
      <c r="AN397" s="235"/>
      <c r="AO397" s="235"/>
      <c r="AP397" s="235"/>
      <c r="AQ397" s="235"/>
      <c r="AR397" s="235"/>
      <c r="AS397" s="235"/>
      <c r="AT397" s="235"/>
      <c r="AU397" s="235"/>
      <c r="AV397" s="235"/>
      <c r="AW397" s="235"/>
      <c r="AX397" s="235"/>
      <c r="AY397" s="235"/>
      <c r="AZ397" s="235"/>
      <c r="BA397" s="235"/>
      <c r="BB397" s="235"/>
      <c r="BC397" s="235"/>
      <c r="BD397" s="235"/>
      <c r="BE397" s="235"/>
      <c r="BF397" s="235"/>
      <c r="BG397" s="235"/>
      <c r="BH397" s="235"/>
      <c r="BI397" s="235"/>
      <c r="BJ397" s="235"/>
      <c r="BK397" s="235"/>
      <c r="BL397" s="235"/>
      <c r="BM397" s="240"/>
    </row>
    <row r="398" spans="1:65">
      <c r="A398" s="30"/>
      <c r="B398" s="3" t="s">
        <v>240</v>
      </c>
      <c r="C398" s="29"/>
      <c r="D398" s="237">
        <v>26.776915296159142</v>
      </c>
      <c r="E398" s="234"/>
      <c r="F398" s="235"/>
      <c r="G398" s="235"/>
      <c r="H398" s="235"/>
      <c r="I398" s="235"/>
      <c r="J398" s="235"/>
      <c r="K398" s="235"/>
      <c r="L398" s="235"/>
      <c r="M398" s="235"/>
      <c r="N398" s="235"/>
      <c r="O398" s="235"/>
      <c r="P398" s="235"/>
      <c r="Q398" s="235"/>
      <c r="R398" s="235"/>
      <c r="S398" s="235"/>
      <c r="T398" s="235"/>
      <c r="U398" s="235"/>
      <c r="V398" s="235"/>
      <c r="W398" s="235"/>
      <c r="X398" s="235"/>
      <c r="Y398" s="235"/>
      <c r="Z398" s="235"/>
      <c r="AA398" s="235"/>
      <c r="AB398" s="235"/>
      <c r="AC398" s="235"/>
      <c r="AD398" s="235"/>
      <c r="AE398" s="235"/>
      <c r="AF398" s="235"/>
      <c r="AG398" s="235"/>
      <c r="AH398" s="235"/>
      <c r="AI398" s="235"/>
      <c r="AJ398" s="235"/>
      <c r="AK398" s="235"/>
      <c r="AL398" s="235"/>
      <c r="AM398" s="235"/>
      <c r="AN398" s="235"/>
      <c r="AO398" s="235"/>
      <c r="AP398" s="235"/>
      <c r="AQ398" s="235"/>
      <c r="AR398" s="235"/>
      <c r="AS398" s="235"/>
      <c r="AT398" s="235"/>
      <c r="AU398" s="235"/>
      <c r="AV398" s="235"/>
      <c r="AW398" s="235"/>
      <c r="AX398" s="235"/>
      <c r="AY398" s="235"/>
      <c r="AZ398" s="235"/>
      <c r="BA398" s="235"/>
      <c r="BB398" s="235"/>
      <c r="BC398" s="235"/>
      <c r="BD398" s="235"/>
      <c r="BE398" s="235"/>
      <c r="BF398" s="235"/>
      <c r="BG398" s="235"/>
      <c r="BH398" s="235"/>
      <c r="BI398" s="235"/>
      <c r="BJ398" s="235"/>
      <c r="BK398" s="235"/>
      <c r="BL398" s="235"/>
      <c r="BM398" s="240"/>
    </row>
    <row r="399" spans="1:65">
      <c r="A399" s="30"/>
      <c r="B399" s="3" t="s">
        <v>87</v>
      </c>
      <c r="C399" s="29"/>
      <c r="D399" s="13">
        <v>0.14910309444697276</v>
      </c>
      <c r="E399" s="15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6"/>
    </row>
    <row r="400" spans="1:65">
      <c r="A400" s="30"/>
      <c r="B400" s="3" t="s">
        <v>241</v>
      </c>
      <c r="C400" s="29"/>
      <c r="D400" s="13">
        <v>1.7763568394002505E-15</v>
      </c>
      <c r="E400" s="15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6"/>
    </row>
    <row r="401" spans="1:65">
      <c r="A401" s="30"/>
      <c r="B401" s="46" t="s">
        <v>242</v>
      </c>
      <c r="C401" s="47"/>
      <c r="D401" s="45" t="s">
        <v>243</v>
      </c>
      <c r="E401" s="15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6"/>
    </row>
    <row r="402" spans="1:65">
      <c r="B402" s="31"/>
      <c r="C402" s="20"/>
      <c r="D402" s="20"/>
      <c r="BM402" s="56"/>
    </row>
    <row r="403" spans="1:65">
      <c r="BM403" s="56"/>
    </row>
    <row r="404" spans="1:65">
      <c r="BM404" s="56"/>
    </row>
    <row r="405" spans="1:65">
      <c r="BM405" s="56"/>
    </row>
    <row r="406" spans="1:65">
      <c r="BM406" s="56"/>
    </row>
    <row r="407" spans="1:65">
      <c r="BM407" s="56"/>
    </row>
    <row r="408" spans="1:65">
      <c r="BM408" s="56"/>
    </row>
    <row r="409" spans="1:65">
      <c r="BM409" s="56"/>
    </row>
    <row r="410" spans="1:65">
      <c r="BM410" s="56"/>
    </row>
    <row r="411" spans="1:65">
      <c r="BM411" s="56"/>
    </row>
    <row r="412" spans="1:65">
      <c r="BM412" s="56"/>
    </row>
    <row r="413" spans="1:65">
      <c r="BM413" s="56"/>
    </row>
    <row r="414" spans="1:65">
      <c r="BM414" s="56"/>
    </row>
    <row r="415" spans="1:65">
      <c r="BM415" s="56"/>
    </row>
    <row r="416" spans="1:65">
      <c r="BM416" s="56"/>
    </row>
    <row r="417" spans="65:65">
      <c r="BM417" s="56"/>
    </row>
    <row r="418" spans="65:65">
      <c r="BM418" s="56"/>
    </row>
    <row r="419" spans="65:65">
      <c r="BM419" s="56"/>
    </row>
    <row r="420" spans="65:65">
      <c r="BM420" s="56"/>
    </row>
    <row r="421" spans="65:65">
      <c r="BM421" s="56"/>
    </row>
    <row r="422" spans="65:65">
      <c r="BM422" s="56"/>
    </row>
    <row r="423" spans="65:65">
      <c r="BM423" s="56"/>
    </row>
    <row r="424" spans="65:65">
      <c r="BM424" s="56"/>
    </row>
    <row r="425" spans="65:65">
      <c r="BM425" s="56"/>
    </row>
    <row r="426" spans="65:65">
      <c r="BM426" s="56"/>
    </row>
    <row r="427" spans="65:65">
      <c r="BM427" s="56"/>
    </row>
    <row r="428" spans="65:65">
      <c r="BM428" s="56"/>
    </row>
    <row r="429" spans="65:65">
      <c r="BM429" s="56"/>
    </row>
    <row r="430" spans="65:65">
      <c r="BM430" s="56"/>
    </row>
    <row r="431" spans="65:65">
      <c r="BM431" s="56"/>
    </row>
    <row r="432" spans="65:65">
      <c r="BM432" s="56"/>
    </row>
    <row r="433" spans="65:65">
      <c r="BM433" s="56"/>
    </row>
    <row r="434" spans="65:65">
      <c r="BM434" s="56"/>
    </row>
    <row r="435" spans="65:65">
      <c r="BM435" s="56"/>
    </row>
    <row r="436" spans="65:65">
      <c r="BM436" s="56"/>
    </row>
    <row r="437" spans="65:65">
      <c r="BM437" s="56"/>
    </row>
    <row r="438" spans="65:65">
      <c r="BM438" s="56"/>
    </row>
    <row r="439" spans="65:65">
      <c r="BM439" s="56"/>
    </row>
    <row r="440" spans="65:65">
      <c r="BM440" s="56"/>
    </row>
    <row r="441" spans="65:65">
      <c r="BM441" s="56"/>
    </row>
    <row r="442" spans="65:65">
      <c r="BM442" s="56"/>
    </row>
    <row r="443" spans="65:65">
      <c r="BM443" s="56"/>
    </row>
    <row r="444" spans="65:65">
      <c r="BM444" s="56"/>
    </row>
    <row r="445" spans="65:65">
      <c r="BM445" s="56"/>
    </row>
    <row r="446" spans="65:65">
      <c r="BM446" s="56"/>
    </row>
    <row r="447" spans="65:65">
      <c r="BM447" s="56"/>
    </row>
    <row r="448" spans="65:65">
      <c r="BM448" s="56"/>
    </row>
    <row r="449" spans="65:65">
      <c r="BM449" s="56"/>
    </row>
    <row r="450" spans="65:65">
      <c r="BM450" s="56"/>
    </row>
    <row r="451" spans="65:65">
      <c r="BM451" s="57"/>
    </row>
    <row r="452" spans="65:65">
      <c r="BM452" s="58"/>
    </row>
    <row r="453" spans="65:65">
      <c r="BM453" s="58"/>
    </row>
    <row r="454" spans="65:65">
      <c r="BM454" s="58"/>
    </row>
    <row r="455" spans="65:65">
      <c r="BM455" s="58"/>
    </row>
    <row r="456" spans="65:65">
      <c r="BM456" s="58"/>
    </row>
    <row r="457" spans="65:65">
      <c r="BM457" s="58"/>
    </row>
    <row r="458" spans="65:65">
      <c r="BM458" s="58"/>
    </row>
    <row r="459" spans="65:65">
      <c r="BM459" s="58"/>
    </row>
    <row r="460" spans="65:65">
      <c r="BM460" s="58"/>
    </row>
    <row r="461" spans="65:65">
      <c r="BM461" s="58"/>
    </row>
    <row r="462" spans="65:65">
      <c r="BM462" s="58"/>
    </row>
    <row r="463" spans="65:65">
      <c r="BM463" s="58"/>
    </row>
    <row r="464" spans="65:65">
      <c r="BM464" s="58"/>
    </row>
    <row r="465" spans="65:65">
      <c r="BM465" s="58"/>
    </row>
    <row r="466" spans="65:65">
      <c r="BM466" s="58"/>
    </row>
    <row r="467" spans="65:65">
      <c r="BM467" s="58"/>
    </row>
    <row r="468" spans="65:65">
      <c r="BM468" s="58"/>
    </row>
    <row r="469" spans="65:65">
      <c r="BM469" s="58"/>
    </row>
    <row r="470" spans="65:65">
      <c r="BM470" s="58"/>
    </row>
    <row r="471" spans="65:65">
      <c r="BM471" s="58"/>
    </row>
    <row r="472" spans="65:65">
      <c r="BM472" s="58"/>
    </row>
    <row r="473" spans="65:65">
      <c r="BM473" s="58"/>
    </row>
    <row r="474" spans="65:65">
      <c r="BM474" s="58"/>
    </row>
    <row r="475" spans="65:65">
      <c r="BM475" s="58"/>
    </row>
    <row r="476" spans="65:65">
      <c r="BM476" s="58"/>
    </row>
    <row r="477" spans="65:65">
      <c r="BM477" s="58"/>
    </row>
    <row r="478" spans="65:65">
      <c r="BM478" s="58"/>
    </row>
    <row r="479" spans="65:65">
      <c r="BM479" s="58"/>
    </row>
    <row r="480" spans="65:65">
      <c r="BM480" s="58"/>
    </row>
    <row r="481" spans="65:65">
      <c r="BM481" s="58"/>
    </row>
    <row r="482" spans="65:65">
      <c r="BM482" s="58"/>
    </row>
    <row r="483" spans="65:65">
      <c r="BM483" s="58"/>
    </row>
    <row r="484" spans="65:65">
      <c r="BM484" s="58"/>
    </row>
    <row r="485" spans="65:65">
      <c r="BM485" s="58"/>
    </row>
  </sheetData>
  <dataConsolidate/>
  <conditionalFormatting sqref="B6:E11 B24:D29 B42:D47 B60:E65 B78:D80 B93:D98 B111:E116 B129:D132 B145:E150 B163:E168 B181:E186 B199:D204 B217:D221 B234:E239 B252:D257 B270:E275 B288:E293 B306:D308 B321:D325 B338:E343 B356:E359 B372:D377 B390:D395">
    <cfRule type="expression" dxfId="16" priority="69">
      <formula>AND($B6&lt;&gt;$B5,NOT(ISBLANK(INDIRECT(Anlyt_LabRefThisCol))))</formula>
    </cfRule>
  </conditionalFormatting>
  <conditionalFormatting sqref="C2:E17 C20:D35 C38:D53 C56:E71 C74:D86 C89:D104 C107:E122 C125:D138 C141:E156 C159:E174 C177:E192 C195:D210 C213:D227 C230:E245 C248:D263 C266:E281 C284:E299 C302:D314 C317:D331 C334:E349 C352:E365 C368:D383 C386:D401">
    <cfRule type="expression" dxfId="15" priority="67" stopIfTrue="1">
      <formula>AND(ISBLANK(INDIRECT(Anlyt_LabRefLastCol)),ISBLANK(INDIRECT(Anlyt_LabRefThisCol)))</formula>
    </cfRule>
    <cfRule type="expression" dxfId="14" priority="6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05159-D0E8-4CFE-8A6C-72674864F4D7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8">
      <c r="B1" s="8" t="s">
        <v>688</v>
      </c>
      <c r="BM1" s="28" t="s">
        <v>279</v>
      </c>
    </row>
    <row r="2" spans="1:66" ht="18">
      <c r="A2" s="25" t="s">
        <v>473</v>
      </c>
      <c r="B2" s="18" t="s">
        <v>114</v>
      </c>
      <c r="C2" s="15" t="s">
        <v>115</v>
      </c>
      <c r="D2" s="16" t="s">
        <v>340</v>
      </c>
      <c r="E2" s="15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0" t="s">
        <v>342</v>
      </c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348</v>
      </c>
      <c r="E4" s="15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3.9699999999999998</v>
      </c>
      <c r="E6" s="15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3.88</v>
      </c>
      <c r="E7" s="15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28</v>
      </c>
    </row>
    <row r="8" spans="1:66">
      <c r="A8" s="30"/>
      <c r="B8" s="19">
        <v>1</v>
      </c>
      <c r="C8" s="9">
        <v>3</v>
      </c>
      <c r="D8" s="11">
        <v>3.91</v>
      </c>
      <c r="E8" s="15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3.95</v>
      </c>
      <c r="E9" s="15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3.9266666666666699</v>
      </c>
      <c r="BN9" s="28"/>
    </row>
    <row r="10" spans="1:66">
      <c r="A10" s="30"/>
      <c r="B10" s="19">
        <v>1</v>
      </c>
      <c r="C10" s="9">
        <v>5</v>
      </c>
      <c r="D10" s="11">
        <v>3.94</v>
      </c>
      <c r="E10" s="15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34</v>
      </c>
    </row>
    <row r="11" spans="1:66">
      <c r="A11" s="30"/>
      <c r="B11" s="19">
        <v>1</v>
      </c>
      <c r="C11" s="9">
        <v>6</v>
      </c>
      <c r="D11" s="11">
        <v>3.91</v>
      </c>
      <c r="E11" s="15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20" t="s">
        <v>238</v>
      </c>
      <c r="C12" s="12"/>
      <c r="D12" s="22">
        <v>3.9266666666666672</v>
      </c>
      <c r="E12" s="15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3" t="s">
        <v>239</v>
      </c>
      <c r="C13" s="29"/>
      <c r="D13" s="11">
        <v>3.9249999999999998</v>
      </c>
      <c r="E13" s="15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A14" s="30"/>
      <c r="B14" s="3" t="s">
        <v>240</v>
      </c>
      <c r="C14" s="29"/>
      <c r="D14" s="23">
        <v>3.2659863237108996E-2</v>
      </c>
      <c r="E14" s="157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6"/>
    </row>
    <row r="15" spans="1:66">
      <c r="A15" s="30"/>
      <c r="B15" s="3" t="s">
        <v>87</v>
      </c>
      <c r="C15" s="29"/>
      <c r="D15" s="13">
        <v>8.3174524372943096E-3</v>
      </c>
      <c r="E15" s="15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241</v>
      </c>
      <c r="C16" s="29"/>
      <c r="D16" s="13">
        <v>-6.6613381477509392E-16</v>
      </c>
      <c r="E16" s="15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242</v>
      </c>
      <c r="C17" s="47"/>
      <c r="D17" s="45" t="s">
        <v>243</v>
      </c>
      <c r="E17" s="15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BM18" s="56"/>
    </row>
    <row r="19" spans="1:65">
      <c r="BM19" s="56"/>
    </row>
    <row r="20" spans="1:65">
      <c r="BM20" s="56"/>
    </row>
    <row r="21" spans="1:65">
      <c r="BM21" s="56"/>
    </row>
    <row r="22" spans="1:65">
      <c r="BM22" s="56"/>
    </row>
    <row r="23" spans="1:65">
      <c r="BM23" s="56"/>
    </row>
    <row r="24" spans="1:65">
      <c r="BM24" s="56"/>
    </row>
    <row r="25" spans="1:65">
      <c r="BM25" s="56"/>
    </row>
    <row r="26" spans="1:65">
      <c r="BM26" s="56"/>
    </row>
    <row r="27" spans="1:65">
      <c r="BM27" s="56"/>
    </row>
    <row r="28" spans="1:65">
      <c r="BM28" s="56"/>
    </row>
    <row r="29" spans="1:65">
      <c r="BM29" s="56"/>
    </row>
    <row r="30" spans="1:65">
      <c r="BM30" s="56"/>
    </row>
    <row r="31" spans="1:65">
      <c r="BM31" s="56"/>
    </row>
    <row r="32" spans="1:65"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D11">
    <cfRule type="expression" dxfId="13" priority="3">
      <formula>AND($B6&lt;&gt;$B5,NOT(ISBLANK(INDIRECT(Anlyt_LabRefThisCol))))</formula>
    </cfRule>
  </conditionalFormatting>
  <conditionalFormatting sqref="C2:D17">
    <cfRule type="expression" dxfId="12" priority="1" stopIfTrue="1">
      <formula>AND(ISBLANK(INDIRECT(Anlyt_LabRefLastCol)),ISBLANK(INDIRECT(Anlyt_LabRefThisCol)))</formula>
    </cfRule>
    <cfRule type="expression" dxfId="1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24487-25EB-43EB-8315-C3A72CDDD5BD}">
  <sheetPr codeName="Sheet19"/>
  <dimension ref="A1:BN75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689</v>
      </c>
      <c r="BM1" s="28" t="s">
        <v>279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341</v>
      </c>
      <c r="E2" s="15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0" t="s">
        <v>116</v>
      </c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349</v>
      </c>
      <c r="E4" s="15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9.5</v>
      </c>
      <c r="E6" s="15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9.5</v>
      </c>
      <c r="E7" s="15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</v>
      </c>
    </row>
    <row r="8" spans="1:66">
      <c r="A8" s="30"/>
      <c r="B8" s="20" t="s">
        <v>238</v>
      </c>
      <c r="C8" s="12"/>
      <c r="D8" s="22">
        <v>9.5</v>
      </c>
      <c r="E8" s="15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239</v>
      </c>
      <c r="C9" s="29"/>
      <c r="D9" s="11">
        <v>9.5</v>
      </c>
      <c r="E9" s="15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9.5</v>
      </c>
      <c r="BN9" s="28"/>
    </row>
    <row r="10" spans="1:66">
      <c r="A10" s="30"/>
      <c r="B10" s="3" t="s">
        <v>240</v>
      </c>
      <c r="C10" s="29"/>
      <c r="D10" s="23">
        <v>0</v>
      </c>
      <c r="E10" s="15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36</v>
      </c>
    </row>
    <row r="11" spans="1:66">
      <c r="A11" s="30"/>
      <c r="B11" s="3" t="s">
        <v>87</v>
      </c>
      <c r="C11" s="29"/>
      <c r="D11" s="13">
        <v>0</v>
      </c>
      <c r="E11" s="15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3" t="s">
        <v>241</v>
      </c>
      <c r="C12" s="29"/>
      <c r="D12" s="13">
        <v>0</v>
      </c>
      <c r="E12" s="15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46" t="s">
        <v>242</v>
      </c>
      <c r="C13" s="47"/>
      <c r="D13" s="45" t="s">
        <v>243</v>
      </c>
      <c r="E13" s="15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B14" s="31"/>
      <c r="C14" s="20"/>
      <c r="D14" s="20"/>
      <c r="BM14" s="56"/>
    </row>
    <row r="15" spans="1:66" ht="15">
      <c r="B15" s="8" t="s">
        <v>690</v>
      </c>
      <c r="BM15" s="28" t="s">
        <v>279</v>
      </c>
    </row>
    <row r="16" spans="1:66" ht="15">
      <c r="A16" s="25" t="s">
        <v>7</v>
      </c>
      <c r="B16" s="18" t="s">
        <v>114</v>
      </c>
      <c r="C16" s="15" t="s">
        <v>115</v>
      </c>
      <c r="D16" s="16" t="s">
        <v>341</v>
      </c>
      <c r="E16" s="15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235</v>
      </c>
      <c r="C17" s="9" t="s">
        <v>235</v>
      </c>
      <c r="D17" s="10" t="s">
        <v>116</v>
      </c>
      <c r="E17" s="15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349</v>
      </c>
      <c r="E18" s="15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31">
        <v>187</v>
      </c>
      <c r="E20" s="234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5"/>
      <c r="BI20" s="235"/>
      <c r="BJ20" s="235"/>
      <c r="BK20" s="235"/>
      <c r="BL20" s="235"/>
      <c r="BM20" s="236">
        <v>1</v>
      </c>
    </row>
    <row r="21" spans="1:65">
      <c r="A21" s="30"/>
      <c r="B21" s="19">
        <v>1</v>
      </c>
      <c r="C21" s="9">
        <v>2</v>
      </c>
      <c r="D21" s="237">
        <v>184</v>
      </c>
      <c r="E21" s="234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  <c r="BH21" s="235"/>
      <c r="BI21" s="235"/>
      <c r="BJ21" s="235"/>
      <c r="BK21" s="235"/>
      <c r="BL21" s="235"/>
      <c r="BM21" s="236">
        <v>20</v>
      </c>
    </row>
    <row r="22" spans="1:65">
      <c r="A22" s="30"/>
      <c r="B22" s="20" t="s">
        <v>238</v>
      </c>
      <c r="C22" s="12"/>
      <c r="D22" s="241">
        <v>185.5</v>
      </c>
      <c r="E22" s="234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  <c r="BD22" s="235"/>
      <c r="BE22" s="235"/>
      <c r="BF22" s="235"/>
      <c r="BG22" s="235"/>
      <c r="BH22" s="235"/>
      <c r="BI22" s="235"/>
      <c r="BJ22" s="235"/>
      <c r="BK22" s="235"/>
      <c r="BL22" s="235"/>
      <c r="BM22" s="236">
        <v>16</v>
      </c>
    </row>
    <row r="23" spans="1:65">
      <c r="A23" s="30"/>
      <c r="B23" s="3" t="s">
        <v>239</v>
      </c>
      <c r="C23" s="29"/>
      <c r="D23" s="237">
        <v>185.5</v>
      </c>
      <c r="E23" s="234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6">
        <v>185.5</v>
      </c>
    </row>
    <row r="24" spans="1:65">
      <c r="A24" s="30"/>
      <c r="B24" s="3" t="s">
        <v>240</v>
      </c>
      <c r="C24" s="29"/>
      <c r="D24" s="237">
        <v>2.1213203435596424</v>
      </c>
      <c r="E24" s="234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5"/>
      <c r="BM24" s="236">
        <v>37</v>
      </c>
    </row>
    <row r="25" spans="1:65">
      <c r="A25" s="30"/>
      <c r="B25" s="3" t="s">
        <v>87</v>
      </c>
      <c r="C25" s="29"/>
      <c r="D25" s="13">
        <v>1.1435689183609932E-2</v>
      </c>
      <c r="E25" s="15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6"/>
    </row>
    <row r="26" spans="1:65">
      <c r="A26" s="30"/>
      <c r="B26" s="3" t="s">
        <v>241</v>
      </c>
      <c r="C26" s="29"/>
      <c r="D26" s="13">
        <v>0</v>
      </c>
      <c r="E26" s="15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6"/>
    </row>
    <row r="27" spans="1:65">
      <c r="A27" s="30"/>
      <c r="B27" s="46" t="s">
        <v>242</v>
      </c>
      <c r="C27" s="47"/>
      <c r="D27" s="45" t="s">
        <v>243</v>
      </c>
      <c r="E27" s="15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6"/>
    </row>
    <row r="28" spans="1:65">
      <c r="B28" s="31"/>
      <c r="C28" s="20"/>
      <c r="D28" s="20"/>
      <c r="BM28" s="56"/>
    </row>
    <row r="29" spans="1:65" ht="15">
      <c r="B29" s="8" t="s">
        <v>691</v>
      </c>
      <c r="BM29" s="28" t="s">
        <v>279</v>
      </c>
    </row>
    <row r="30" spans="1:65" ht="15">
      <c r="A30" s="25" t="s">
        <v>10</v>
      </c>
      <c r="B30" s="18" t="s">
        <v>114</v>
      </c>
      <c r="C30" s="15" t="s">
        <v>115</v>
      </c>
      <c r="D30" s="16" t="s">
        <v>341</v>
      </c>
      <c r="E30" s="15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235</v>
      </c>
      <c r="C31" s="9" t="s">
        <v>235</v>
      </c>
      <c r="D31" s="10" t="s">
        <v>116</v>
      </c>
      <c r="E31" s="15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349</v>
      </c>
      <c r="E32" s="15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31">
        <v>2540</v>
      </c>
      <c r="E34" s="234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6">
        <v>1</v>
      </c>
    </row>
    <row r="35" spans="1:65">
      <c r="A35" s="30"/>
      <c r="B35" s="19">
        <v>1</v>
      </c>
      <c r="C35" s="9">
        <v>2</v>
      </c>
      <c r="D35" s="237">
        <v>2500</v>
      </c>
      <c r="E35" s="234"/>
      <c r="F35" s="235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6">
        <v>4</v>
      </c>
    </row>
    <row r="36" spans="1:65">
      <c r="A36" s="30"/>
      <c r="B36" s="20" t="s">
        <v>238</v>
      </c>
      <c r="C36" s="12"/>
      <c r="D36" s="241">
        <v>2520</v>
      </c>
      <c r="E36" s="234"/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6">
        <v>16</v>
      </c>
    </row>
    <row r="37" spans="1:65">
      <c r="A37" s="30"/>
      <c r="B37" s="3" t="s">
        <v>239</v>
      </c>
      <c r="C37" s="29"/>
      <c r="D37" s="237">
        <v>2520</v>
      </c>
      <c r="E37" s="234"/>
      <c r="F37" s="235"/>
      <c r="G37" s="235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5"/>
      <c r="AP37" s="235"/>
      <c r="AQ37" s="235"/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/>
      <c r="BD37" s="235"/>
      <c r="BE37" s="235"/>
      <c r="BF37" s="235"/>
      <c r="BG37" s="235"/>
      <c r="BH37" s="235"/>
      <c r="BI37" s="235"/>
      <c r="BJ37" s="235"/>
      <c r="BK37" s="235"/>
      <c r="BL37" s="235"/>
      <c r="BM37" s="236">
        <v>2520</v>
      </c>
    </row>
    <row r="38" spans="1:65">
      <c r="A38" s="30"/>
      <c r="B38" s="3" t="s">
        <v>240</v>
      </c>
      <c r="C38" s="29"/>
      <c r="D38" s="237">
        <v>28.284271247461902</v>
      </c>
      <c r="E38" s="234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6">
        <v>38</v>
      </c>
    </row>
    <row r="39" spans="1:65">
      <c r="A39" s="30"/>
      <c r="B39" s="3" t="s">
        <v>87</v>
      </c>
      <c r="C39" s="29"/>
      <c r="D39" s="13">
        <v>1.1223917161691232E-2</v>
      </c>
      <c r="E39" s="15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6"/>
    </row>
    <row r="40" spans="1:65">
      <c r="A40" s="30"/>
      <c r="B40" s="3" t="s">
        <v>241</v>
      </c>
      <c r="C40" s="29"/>
      <c r="D40" s="13">
        <v>0</v>
      </c>
      <c r="E40" s="15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6"/>
    </row>
    <row r="41" spans="1:65">
      <c r="A41" s="30"/>
      <c r="B41" s="46" t="s">
        <v>242</v>
      </c>
      <c r="C41" s="47"/>
      <c r="D41" s="45" t="s">
        <v>243</v>
      </c>
      <c r="E41" s="15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6"/>
    </row>
    <row r="42" spans="1:65">
      <c r="B42" s="31"/>
      <c r="C42" s="20"/>
      <c r="D42" s="20"/>
      <c r="BM42" s="56"/>
    </row>
    <row r="43" spans="1:65" ht="15">
      <c r="B43" s="8" t="s">
        <v>692</v>
      </c>
      <c r="BM43" s="28" t="s">
        <v>279</v>
      </c>
    </row>
    <row r="44" spans="1:65" ht="15">
      <c r="A44" s="25" t="s">
        <v>13</v>
      </c>
      <c r="B44" s="18" t="s">
        <v>114</v>
      </c>
      <c r="C44" s="15" t="s">
        <v>115</v>
      </c>
      <c r="D44" s="16" t="s">
        <v>341</v>
      </c>
      <c r="E44" s="15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235</v>
      </c>
      <c r="C45" s="9" t="s">
        <v>235</v>
      </c>
      <c r="D45" s="10" t="s">
        <v>116</v>
      </c>
      <c r="E45" s="15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349</v>
      </c>
      <c r="E46" s="15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1">
        <v>2.4</v>
      </c>
      <c r="E48" s="15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2.8</v>
      </c>
      <c r="E49" s="15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13</v>
      </c>
    </row>
    <row r="50" spans="1:65">
      <c r="A50" s="30"/>
      <c r="B50" s="20" t="s">
        <v>238</v>
      </c>
      <c r="C50" s="12"/>
      <c r="D50" s="22">
        <v>2.5999999999999996</v>
      </c>
      <c r="E50" s="15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239</v>
      </c>
      <c r="C51" s="29"/>
      <c r="D51" s="11">
        <v>2.5999999999999996</v>
      </c>
      <c r="E51" s="15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2.6</v>
      </c>
    </row>
    <row r="52" spans="1:65">
      <c r="A52" s="30"/>
      <c r="B52" s="3" t="s">
        <v>240</v>
      </c>
      <c r="C52" s="29"/>
      <c r="D52" s="23">
        <v>0.28284271247461895</v>
      </c>
      <c r="E52" s="15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39</v>
      </c>
    </row>
    <row r="53" spans="1:65">
      <c r="A53" s="30"/>
      <c r="B53" s="3" t="s">
        <v>87</v>
      </c>
      <c r="C53" s="29"/>
      <c r="D53" s="13">
        <v>0.10878565864408422</v>
      </c>
      <c r="E53" s="15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3" t="s">
        <v>241</v>
      </c>
      <c r="C54" s="29"/>
      <c r="D54" s="13">
        <v>-2.2204460492503131E-16</v>
      </c>
      <c r="E54" s="15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A55" s="30"/>
      <c r="B55" s="46" t="s">
        <v>242</v>
      </c>
      <c r="C55" s="47"/>
      <c r="D55" s="45" t="s">
        <v>243</v>
      </c>
      <c r="E55" s="15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6"/>
    </row>
    <row r="56" spans="1:65">
      <c r="B56" s="31"/>
      <c r="C56" s="20"/>
      <c r="D56" s="20"/>
      <c r="BM56" s="56"/>
    </row>
    <row r="57" spans="1:65" ht="15">
      <c r="B57" s="8" t="s">
        <v>693</v>
      </c>
      <c r="BM57" s="28" t="s">
        <v>279</v>
      </c>
    </row>
    <row r="58" spans="1:65" ht="15">
      <c r="A58" s="25" t="s">
        <v>16</v>
      </c>
      <c r="B58" s="18" t="s">
        <v>114</v>
      </c>
      <c r="C58" s="15" t="s">
        <v>115</v>
      </c>
      <c r="D58" s="16" t="s">
        <v>341</v>
      </c>
      <c r="E58" s="15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235</v>
      </c>
      <c r="C59" s="9" t="s">
        <v>235</v>
      </c>
      <c r="D59" s="10" t="s">
        <v>116</v>
      </c>
      <c r="E59" s="15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349</v>
      </c>
      <c r="E60" s="15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5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29">
        <v>12.2</v>
      </c>
      <c r="E62" s="211"/>
      <c r="F62" s="212"/>
      <c r="G62" s="212"/>
      <c r="H62" s="212"/>
      <c r="I62" s="212"/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  <c r="BK62" s="212"/>
      <c r="BL62" s="212"/>
      <c r="BM62" s="213">
        <v>1</v>
      </c>
    </row>
    <row r="63" spans="1:65">
      <c r="A63" s="30"/>
      <c r="B63" s="19">
        <v>1</v>
      </c>
      <c r="C63" s="9">
        <v>2</v>
      </c>
      <c r="D63" s="217">
        <v>12.2</v>
      </c>
      <c r="E63" s="211"/>
      <c r="F63" s="212"/>
      <c r="G63" s="212"/>
      <c r="H63" s="212"/>
      <c r="I63" s="212"/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  <c r="BI63" s="212"/>
      <c r="BJ63" s="212"/>
      <c r="BK63" s="212"/>
      <c r="BL63" s="212"/>
      <c r="BM63" s="213">
        <v>34</v>
      </c>
    </row>
    <row r="64" spans="1:65">
      <c r="A64" s="30"/>
      <c r="B64" s="20" t="s">
        <v>238</v>
      </c>
      <c r="C64" s="12"/>
      <c r="D64" s="216">
        <v>12.2</v>
      </c>
      <c r="E64" s="211"/>
      <c r="F64" s="212"/>
      <c r="G64" s="212"/>
      <c r="H64" s="212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  <c r="BK64" s="212"/>
      <c r="BL64" s="212"/>
      <c r="BM64" s="213">
        <v>16</v>
      </c>
    </row>
    <row r="65" spans="1:65">
      <c r="A65" s="30"/>
      <c r="B65" s="3" t="s">
        <v>239</v>
      </c>
      <c r="C65" s="29"/>
      <c r="D65" s="217">
        <v>12.2</v>
      </c>
      <c r="E65" s="211"/>
      <c r="F65" s="212"/>
      <c r="G65" s="212"/>
      <c r="H65" s="212"/>
      <c r="I65" s="212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3">
        <v>12.2</v>
      </c>
    </row>
    <row r="66" spans="1:65">
      <c r="A66" s="30"/>
      <c r="B66" s="3" t="s">
        <v>240</v>
      </c>
      <c r="C66" s="29"/>
      <c r="D66" s="217">
        <v>0</v>
      </c>
      <c r="E66" s="211"/>
      <c r="F66" s="212"/>
      <c r="G66" s="212"/>
      <c r="H66" s="212"/>
      <c r="I66" s="212"/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  <c r="BI66" s="212"/>
      <c r="BJ66" s="212"/>
      <c r="BK66" s="212"/>
      <c r="BL66" s="212"/>
      <c r="BM66" s="213">
        <v>40</v>
      </c>
    </row>
    <row r="67" spans="1:65">
      <c r="A67" s="30"/>
      <c r="B67" s="3" t="s">
        <v>87</v>
      </c>
      <c r="C67" s="29"/>
      <c r="D67" s="13">
        <v>0</v>
      </c>
      <c r="E67" s="15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241</v>
      </c>
      <c r="C68" s="29"/>
      <c r="D68" s="13">
        <v>0</v>
      </c>
      <c r="E68" s="15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46" t="s">
        <v>242</v>
      </c>
      <c r="C69" s="47"/>
      <c r="D69" s="45" t="s">
        <v>243</v>
      </c>
      <c r="E69" s="15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B70" s="31"/>
      <c r="C70" s="20"/>
      <c r="D70" s="20"/>
      <c r="BM70" s="56"/>
    </row>
    <row r="71" spans="1:65" ht="15">
      <c r="B71" s="8" t="s">
        <v>694</v>
      </c>
      <c r="BM71" s="28" t="s">
        <v>279</v>
      </c>
    </row>
    <row r="72" spans="1:65" ht="15">
      <c r="A72" s="25" t="s">
        <v>22</v>
      </c>
      <c r="B72" s="18" t="s">
        <v>114</v>
      </c>
      <c r="C72" s="15" t="s">
        <v>115</v>
      </c>
      <c r="D72" s="16" t="s">
        <v>341</v>
      </c>
      <c r="E72" s="15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235</v>
      </c>
      <c r="C73" s="9" t="s">
        <v>235</v>
      </c>
      <c r="D73" s="10" t="s">
        <v>116</v>
      </c>
      <c r="E73" s="15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349</v>
      </c>
      <c r="E74" s="15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5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31">
        <v>73.7</v>
      </c>
      <c r="E76" s="234"/>
      <c r="F76" s="235"/>
      <c r="G76" s="235"/>
      <c r="H76" s="235"/>
      <c r="I76" s="235"/>
      <c r="J76" s="235"/>
      <c r="K76" s="235"/>
      <c r="L76" s="235"/>
      <c r="M76" s="235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235"/>
      <c r="Y76" s="235"/>
      <c r="Z76" s="235"/>
      <c r="AA76" s="235"/>
      <c r="AB76" s="235"/>
      <c r="AC76" s="235"/>
      <c r="AD76" s="235"/>
      <c r="AE76" s="235"/>
      <c r="AF76" s="235"/>
      <c r="AG76" s="235"/>
      <c r="AH76" s="235"/>
      <c r="AI76" s="235"/>
      <c r="AJ76" s="235"/>
      <c r="AK76" s="235"/>
      <c r="AL76" s="235"/>
      <c r="AM76" s="235"/>
      <c r="AN76" s="235"/>
      <c r="AO76" s="235"/>
      <c r="AP76" s="235"/>
      <c r="AQ76" s="235"/>
      <c r="AR76" s="235"/>
      <c r="AS76" s="235"/>
      <c r="AT76" s="235"/>
      <c r="AU76" s="235"/>
      <c r="AV76" s="235"/>
      <c r="AW76" s="235"/>
      <c r="AX76" s="235"/>
      <c r="AY76" s="235"/>
      <c r="AZ76" s="235"/>
      <c r="BA76" s="235"/>
      <c r="BB76" s="235"/>
      <c r="BC76" s="235"/>
      <c r="BD76" s="235"/>
      <c r="BE76" s="235"/>
      <c r="BF76" s="235"/>
      <c r="BG76" s="235"/>
      <c r="BH76" s="235"/>
      <c r="BI76" s="235"/>
      <c r="BJ76" s="235"/>
      <c r="BK76" s="235"/>
      <c r="BL76" s="235"/>
      <c r="BM76" s="236">
        <v>1</v>
      </c>
    </row>
    <row r="77" spans="1:65">
      <c r="A77" s="30"/>
      <c r="B77" s="19">
        <v>1</v>
      </c>
      <c r="C77" s="9">
        <v>2</v>
      </c>
      <c r="D77" s="237">
        <v>73.400000000000006</v>
      </c>
      <c r="E77" s="234"/>
      <c r="F77" s="235"/>
      <c r="G77" s="235"/>
      <c r="H77" s="235"/>
      <c r="I77" s="235"/>
      <c r="J77" s="235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  <c r="AA77" s="235"/>
      <c r="AB77" s="235"/>
      <c r="AC77" s="235"/>
      <c r="AD77" s="235"/>
      <c r="AE77" s="235"/>
      <c r="AF77" s="235"/>
      <c r="AG77" s="235"/>
      <c r="AH77" s="235"/>
      <c r="AI77" s="235"/>
      <c r="AJ77" s="235"/>
      <c r="AK77" s="235"/>
      <c r="AL77" s="235"/>
      <c r="AM77" s="235"/>
      <c r="AN77" s="235"/>
      <c r="AO77" s="235"/>
      <c r="AP77" s="235"/>
      <c r="AQ77" s="235"/>
      <c r="AR77" s="235"/>
      <c r="AS77" s="235"/>
      <c r="AT77" s="235"/>
      <c r="AU77" s="235"/>
      <c r="AV77" s="235"/>
      <c r="AW77" s="235"/>
      <c r="AX77" s="235"/>
      <c r="AY77" s="235"/>
      <c r="AZ77" s="235"/>
      <c r="BA77" s="235"/>
      <c r="BB77" s="235"/>
      <c r="BC77" s="235"/>
      <c r="BD77" s="235"/>
      <c r="BE77" s="235"/>
      <c r="BF77" s="235"/>
      <c r="BG77" s="235"/>
      <c r="BH77" s="235"/>
      <c r="BI77" s="235"/>
      <c r="BJ77" s="235"/>
      <c r="BK77" s="235"/>
      <c r="BL77" s="235"/>
      <c r="BM77" s="236">
        <v>35</v>
      </c>
    </row>
    <row r="78" spans="1:65">
      <c r="A78" s="30"/>
      <c r="B78" s="20" t="s">
        <v>238</v>
      </c>
      <c r="C78" s="12"/>
      <c r="D78" s="241">
        <v>73.550000000000011</v>
      </c>
      <c r="E78" s="234"/>
      <c r="F78" s="235"/>
      <c r="G78" s="235"/>
      <c r="H78" s="235"/>
      <c r="I78" s="235"/>
      <c r="J78" s="235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A78" s="235"/>
      <c r="AB78" s="235"/>
      <c r="AC78" s="235"/>
      <c r="AD78" s="235"/>
      <c r="AE78" s="235"/>
      <c r="AF78" s="235"/>
      <c r="AG78" s="235"/>
      <c r="AH78" s="235"/>
      <c r="AI78" s="235"/>
      <c r="AJ78" s="235"/>
      <c r="AK78" s="235"/>
      <c r="AL78" s="235"/>
      <c r="AM78" s="235"/>
      <c r="AN78" s="235"/>
      <c r="AO78" s="235"/>
      <c r="AP78" s="235"/>
      <c r="AQ78" s="235"/>
      <c r="AR78" s="235"/>
      <c r="AS78" s="235"/>
      <c r="AT78" s="235"/>
      <c r="AU78" s="235"/>
      <c r="AV78" s="235"/>
      <c r="AW78" s="235"/>
      <c r="AX78" s="235"/>
      <c r="AY78" s="235"/>
      <c r="AZ78" s="235"/>
      <c r="BA78" s="235"/>
      <c r="BB78" s="235"/>
      <c r="BC78" s="235"/>
      <c r="BD78" s="235"/>
      <c r="BE78" s="235"/>
      <c r="BF78" s="235"/>
      <c r="BG78" s="235"/>
      <c r="BH78" s="235"/>
      <c r="BI78" s="235"/>
      <c r="BJ78" s="235"/>
      <c r="BK78" s="235"/>
      <c r="BL78" s="235"/>
      <c r="BM78" s="236">
        <v>16</v>
      </c>
    </row>
    <row r="79" spans="1:65">
      <c r="A79" s="30"/>
      <c r="B79" s="3" t="s">
        <v>239</v>
      </c>
      <c r="C79" s="29"/>
      <c r="D79" s="237">
        <v>73.550000000000011</v>
      </c>
      <c r="E79" s="234"/>
      <c r="F79" s="235"/>
      <c r="G79" s="235"/>
      <c r="H79" s="235"/>
      <c r="I79" s="235"/>
      <c r="J79" s="235"/>
      <c r="K79" s="235"/>
      <c r="L79" s="235"/>
      <c r="M79" s="235"/>
      <c r="N79" s="235"/>
      <c r="O79" s="235"/>
      <c r="P79" s="235"/>
      <c r="Q79" s="235"/>
      <c r="R79" s="235"/>
      <c r="S79" s="235"/>
      <c r="T79" s="235"/>
      <c r="U79" s="235"/>
      <c r="V79" s="235"/>
      <c r="W79" s="235"/>
      <c r="X79" s="235"/>
      <c r="Y79" s="235"/>
      <c r="Z79" s="235"/>
      <c r="AA79" s="235"/>
      <c r="AB79" s="235"/>
      <c r="AC79" s="235"/>
      <c r="AD79" s="235"/>
      <c r="AE79" s="235"/>
      <c r="AF79" s="235"/>
      <c r="AG79" s="235"/>
      <c r="AH79" s="235"/>
      <c r="AI79" s="235"/>
      <c r="AJ79" s="235"/>
      <c r="AK79" s="235"/>
      <c r="AL79" s="235"/>
      <c r="AM79" s="235"/>
      <c r="AN79" s="235"/>
      <c r="AO79" s="235"/>
      <c r="AP79" s="235"/>
      <c r="AQ79" s="235"/>
      <c r="AR79" s="235"/>
      <c r="AS79" s="235"/>
      <c r="AT79" s="235"/>
      <c r="AU79" s="235"/>
      <c r="AV79" s="235"/>
      <c r="AW79" s="235"/>
      <c r="AX79" s="235"/>
      <c r="AY79" s="235"/>
      <c r="AZ79" s="235"/>
      <c r="BA79" s="235"/>
      <c r="BB79" s="235"/>
      <c r="BC79" s="235"/>
      <c r="BD79" s="235"/>
      <c r="BE79" s="235"/>
      <c r="BF79" s="235"/>
      <c r="BG79" s="235"/>
      <c r="BH79" s="235"/>
      <c r="BI79" s="235"/>
      <c r="BJ79" s="235"/>
      <c r="BK79" s="235"/>
      <c r="BL79" s="235"/>
      <c r="BM79" s="236">
        <v>73.55</v>
      </c>
    </row>
    <row r="80" spans="1:65">
      <c r="A80" s="30"/>
      <c r="B80" s="3" t="s">
        <v>240</v>
      </c>
      <c r="C80" s="29"/>
      <c r="D80" s="237">
        <v>0.21213203435596226</v>
      </c>
      <c r="E80" s="234"/>
      <c r="F80" s="235"/>
      <c r="G80" s="235"/>
      <c r="H80" s="235"/>
      <c r="I80" s="235"/>
      <c r="J80" s="235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5"/>
      <c r="W80" s="235"/>
      <c r="X80" s="235"/>
      <c r="Y80" s="235"/>
      <c r="Z80" s="235"/>
      <c r="AA80" s="235"/>
      <c r="AB80" s="235"/>
      <c r="AC80" s="235"/>
      <c r="AD80" s="235"/>
      <c r="AE80" s="235"/>
      <c r="AF80" s="235"/>
      <c r="AG80" s="235"/>
      <c r="AH80" s="235"/>
      <c r="AI80" s="235"/>
      <c r="AJ80" s="235"/>
      <c r="AK80" s="235"/>
      <c r="AL80" s="235"/>
      <c r="AM80" s="235"/>
      <c r="AN80" s="235"/>
      <c r="AO80" s="235"/>
      <c r="AP80" s="235"/>
      <c r="AQ80" s="235"/>
      <c r="AR80" s="235"/>
      <c r="AS80" s="235"/>
      <c r="AT80" s="235"/>
      <c r="AU80" s="235"/>
      <c r="AV80" s="235"/>
      <c r="AW80" s="235"/>
      <c r="AX80" s="235"/>
      <c r="AY80" s="235"/>
      <c r="AZ80" s="235"/>
      <c r="BA80" s="235"/>
      <c r="BB80" s="235"/>
      <c r="BC80" s="235"/>
      <c r="BD80" s="235"/>
      <c r="BE80" s="235"/>
      <c r="BF80" s="235"/>
      <c r="BG80" s="235"/>
      <c r="BH80" s="235"/>
      <c r="BI80" s="235"/>
      <c r="BJ80" s="235"/>
      <c r="BK80" s="235"/>
      <c r="BL80" s="235"/>
      <c r="BM80" s="236">
        <v>41</v>
      </c>
    </row>
    <row r="81" spans="1:65">
      <c r="A81" s="30"/>
      <c r="B81" s="3" t="s">
        <v>87</v>
      </c>
      <c r="C81" s="29"/>
      <c r="D81" s="13">
        <v>2.8841880945746053E-3</v>
      </c>
      <c r="E81" s="15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6"/>
    </row>
    <row r="82" spans="1:65">
      <c r="A82" s="30"/>
      <c r="B82" s="3" t="s">
        <v>241</v>
      </c>
      <c r="C82" s="29"/>
      <c r="D82" s="13">
        <v>2.2204460492503131E-16</v>
      </c>
      <c r="E82" s="15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6"/>
    </row>
    <row r="83" spans="1:65">
      <c r="A83" s="30"/>
      <c r="B83" s="46" t="s">
        <v>242</v>
      </c>
      <c r="C83" s="47"/>
      <c r="D83" s="45" t="s">
        <v>243</v>
      </c>
      <c r="E83" s="15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6"/>
    </row>
    <row r="84" spans="1:65">
      <c r="B84" s="31"/>
      <c r="C84" s="20"/>
      <c r="D84" s="20"/>
      <c r="BM84" s="56"/>
    </row>
    <row r="85" spans="1:65" ht="15">
      <c r="B85" s="8" t="s">
        <v>695</v>
      </c>
      <c r="BM85" s="28" t="s">
        <v>279</v>
      </c>
    </row>
    <row r="86" spans="1:65" ht="15">
      <c r="A86" s="25" t="s">
        <v>25</v>
      </c>
      <c r="B86" s="18" t="s">
        <v>114</v>
      </c>
      <c r="C86" s="15" t="s">
        <v>115</v>
      </c>
      <c r="D86" s="16" t="s">
        <v>341</v>
      </c>
      <c r="E86" s="15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235</v>
      </c>
      <c r="C87" s="9" t="s">
        <v>235</v>
      </c>
      <c r="D87" s="10" t="s">
        <v>116</v>
      </c>
      <c r="E87" s="15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349</v>
      </c>
      <c r="E88" s="15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29">
        <v>31.3</v>
      </c>
      <c r="E90" s="211"/>
      <c r="F90" s="212"/>
      <c r="G90" s="212"/>
      <c r="H90" s="212"/>
      <c r="I90" s="212"/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  <c r="BI90" s="212"/>
      <c r="BJ90" s="212"/>
      <c r="BK90" s="212"/>
      <c r="BL90" s="212"/>
      <c r="BM90" s="213">
        <v>1</v>
      </c>
    </row>
    <row r="91" spans="1:65">
      <c r="A91" s="30"/>
      <c r="B91" s="19">
        <v>1</v>
      </c>
      <c r="C91" s="9">
        <v>2</v>
      </c>
      <c r="D91" s="217">
        <v>32.1</v>
      </c>
      <c r="E91" s="211"/>
      <c r="F91" s="212"/>
      <c r="G91" s="212"/>
      <c r="H91" s="212"/>
      <c r="I91" s="212"/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  <c r="BI91" s="212"/>
      <c r="BJ91" s="212"/>
      <c r="BK91" s="212"/>
      <c r="BL91" s="212"/>
      <c r="BM91" s="213">
        <v>36</v>
      </c>
    </row>
    <row r="92" spans="1:65">
      <c r="A92" s="30"/>
      <c r="B92" s="20" t="s">
        <v>238</v>
      </c>
      <c r="C92" s="12"/>
      <c r="D92" s="216">
        <v>31.700000000000003</v>
      </c>
      <c r="E92" s="211"/>
      <c r="F92" s="212"/>
      <c r="G92" s="212"/>
      <c r="H92" s="212"/>
      <c r="I92" s="212"/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  <c r="BI92" s="212"/>
      <c r="BJ92" s="212"/>
      <c r="BK92" s="212"/>
      <c r="BL92" s="212"/>
      <c r="BM92" s="213">
        <v>16</v>
      </c>
    </row>
    <row r="93" spans="1:65">
      <c r="A93" s="30"/>
      <c r="B93" s="3" t="s">
        <v>239</v>
      </c>
      <c r="C93" s="29"/>
      <c r="D93" s="217">
        <v>31.700000000000003</v>
      </c>
      <c r="E93" s="211"/>
      <c r="F93" s="212"/>
      <c r="G93" s="212"/>
      <c r="H93" s="212"/>
      <c r="I93" s="212"/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  <c r="BI93" s="212"/>
      <c r="BJ93" s="212"/>
      <c r="BK93" s="212"/>
      <c r="BL93" s="212"/>
      <c r="BM93" s="213">
        <v>31.7</v>
      </c>
    </row>
    <row r="94" spans="1:65">
      <c r="A94" s="30"/>
      <c r="B94" s="3" t="s">
        <v>240</v>
      </c>
      <c r="C94" s="29"/>
      <c r="D94" s="217">
        <v>0.56568542494923857</v>
      </c>
      <c r="E94" s="211"/>
      <c r="F94" s="212"/>
      <c r="G94" s="212"/>
      <c r="H94" s="212"/>
      <c r="I94" s="212"/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  <c r="BI94" s="212"/>
      <c r="BJ94" s="212"/>
      <c r="BK94" s="212"/>
      <c r="BL94" s="212"/>
      <c r="BM94" s="213">
        <v>42</v>
      </c>
    </row>
    <row r="95" spans="1:65">
      <c r="A95" s="30"/>
      <c r="B95" s="3" t="s">
        <v>87</v>
      </c>
      <c r="C95" s="29"/>
      <c r="D95" s="13">
        <v>1.7844966086726768E-2</v>
      </c>
      <c r="E95" s="15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6"/>
    </row>
    <row r="96" spans="1:65">
      <c r="A96" s="30"/>
      <c r="B96" s="3" t="s">
        <v>241</v>
      </c>
      <c r="C96" s="29"/>
      <c r="D96" s="13">
        <v>2.2204460492503131E-16</v>
      </c>
      <c r="E96" s="15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6"/>
    </row>
    <row r="97" spans="1:65">
      <c r="A97" s="30"/>
      <c r="B97" s="46" t="s">
        <v>242</v>
      </c>
      <c r="C97" s="47"/>
      <c r="D97" s="45" t="s">
        <v>243</v>
      </c>
      <c r="E97" s="15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6"/>
    </row>
    <row r="98" spans="1:65">
      <c r="B98" s="31"/>
      <c r="C98" s="20"/>
      <c r="D98" s="20"/>
      <c r="BM98" s="56"/>
    </row>
    <row r="99" spans="1:65" ht="15">
      <c r="B99" s="8" t="s">
        <v>696</v>
      </c>
      <c r="BM99" s="28" t="s">
        <v>279</v>
      </c>
    </row>
    <row r="100" spans="1:65" ht="15">
      <c r="A100" s="25" t="s">
        <v>51</v>
      </c>
      <c r="B100" s="18" t="s">
        <v>114</v>
      </c>
      <c r="C100" s="15" t="s">
        <v>115</v>
      </c>
      <c r="D100" s="16" t="s">
        <v>341</v>
      </c>
      <c r="E100" s="15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235</v>
      </c>
      <c r="C101" s="9" t="s">
        <v>235</v>
      </c>
      <c r="D101" s="10" t="s">
        <v>116</v>
      </c>
      <c r="E101" s="15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349</v>
      </c>
      <c r="E102" s="15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9">
        <v>26</v>
      </c>
      <c r="E104" s="211"/>
      <c r="F104" s="212"/>
      <c r="G104" s="212"/>
      <c r="H104" s="212"/>
      <c r="I104" s="212"/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  <c r="BI104" s="212"/>
      <c r="BJ104" s="212"/>
      <c r="BK104" s="212"/>
      <c r="BL104" s="212"/>
      <c r="BM104" s="213">
        <v>1</v>
      </c>
    </row>
    <row r="105" spans="1:65">
      <c r="A105" s="30"/>
      <c r="B105" s="19">
        <v>1</v>
      </c>
      <c r="C105" s="9">
        <v>2</v>
      </c>
      <c r="D105" s="217">
        <v>31</v>
      </c>
      <c r="E105" s="211"/>
      <c r="F105" s="212"/>
      <c r="G105" s="212"/>
      <c r="H105" s="212"/>
      <c r="I105" s="212"/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  <c r="BI105" s="212"/>
      <c r="BJ105" s="212"/>
      <c r="BK105" s="212"/>
      <c r="BL105" s="212"/>
      <c r="BM105" s="213">
        <v>14</v>
      </c>
    </row>
    <row r="106" spans="1:65">
      <c r="A106" s="30"/>
      <c r="B106" s="20" t="s">
        <v>238</v>
      </c>
      <c r="C106" s="12"/>
      <c r="D106" s="216">
        <v>28.5</v>
      </c>
      <c r="E106" s="211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  <c r="BI106" s="212"/>
      <c r="BJ106" s="212"/>
      <c r="BK106" s="212"/>
      <c r="BL106" s="212"/>
      <c r="BM106" s="213">
        <v>16</v>
      </c>
    </row>
    <row r="107" spans="1:65">
      <c r="A107" s="30"/>
      <c r="B107" s="3" t="s">
        <v>239</v>
      </c>
      <c r="C107" s="29"/>
      <c r="D107" s="217">
        <v>28.5</v>
      </c>
      <c r="E107" s="211"/>
      <c r="F107" s="212"/>
      <c r="G107" s="212"/>
      <c r="H107" s="212"/>
      <c r="I107" s="212"/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  <c r="BI107" s="212"/>
      <c r="BJ107" s="212"/>
      <c r="BK107" s="212"/>
      <c r="BL107" s="212"/>
      <c r="BM107" s="213">
        <v>28.5</v>
      </c>
    </row>
    <row r="108" spans="1:65">
      <c r="A108" s="30"/>
      <c r="B108" s="3" t="s">
        <v>240</v>
      </c>
      <c r="C108" s="29"/>
      <c r="D108" s="217">
        <v>3.5355339059327378</v>
      </c>
      <c r="E108" s="211"/>
      <c r="F108" s="212"/>
      <c r="G108" s="212"/>
      <c r="H108" s="212"/>
      <c r="I108" s="212"/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  <c r="BI108" s="212"/>
      <c r="BJ108" s="212"/>
      <c r="BK108" s="212"/>
      <c r="BL108" s="212"/>
      <c r="BM108" s="213">
        <v>43</v>
      </c>
    </row>
    <row r="109" spans="1:65">
      <c r="A109" s="30"/>
      <c r="B109" s="3" t="s">
        <v>87</v>
      </c>
      <c r="C109" s="29"/>
      <c r="D109" s="13">
        <v>0.12405382126079782</v>
      </c>
      <c r="E109" s="15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6"/>
    </row>
    <row r="110" spans="1:65">
      <c r="A110" s="30"/>
      <c r="B110" s="3" t="s">
        <v>241</v>
      </c>
      <c r="C110" s="29"/>
      <c r="D110" s="13">
        <v>0</v>
      </c>
      <c r="E110" s="15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6"/>
    </row>
    <row r="111" spans="1:65">
      <c r="A111" s="30"/>
      <c r="B111" s="46" t="s">
        <v>242</v>
      </c>
      <c r="C111" s="47"/>
      <c r="D111" s="45" t="s">
        <v>243</v>
      </c>
      <c r="E111" s="15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6"/>
    </row>
    <row r="112" spans="1:65">
      <c r="B112" s="31"/>
      <c r="C112" s="20"/>
      <c r="D112" s="20"/>
      <c r="BM112" s="56"/>
    </row>
    <row r="113" spans="1:65" ht="15">
      <c r="B113" s="8" t="s">
        <v>697</v>
      </c>
      <c r="BM113" s="28" t="s">
        <v>279</v>
      </c>
    </row>
    <row r="114" spans="1:65" ht="15">
      <c r="A114" s="25" t="s">
        <v>28</v>
      </c>
      <c r="B114" s="18" t="s">
        <v>114</v>
      </c>
      <c r="C114" s="15" t="s">
        <v>115</v>
      </c>
      <c r="D114" s="16" t="s">
        <v>341</v>
      </c>
      <c r="E114" s="15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235</v>
      </c>
      <c r="C115" s="9" t="s">
        <v>235</v>
      </c>
      <c r="D115" s="10" t="s">
        <v>116</v>
      </c>
      <c r="E115" s="15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349</v>
      </c>
      <c r="E116" s="15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1">
        <v>6.38</v>
      </c>
      <c r="E118" s="15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6.48</v>
      </c>
      <c r="E119" s="15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38</v>
      </c>
    </row>
    <row r="120" spans="1:65">
      <c r="A120" s="30"/>
      <c r="B120" s="20" t="s">
        <v>238</v>
      </c>
      <c r="C120" s="12"/>
      <c r="D120" s="22">
        <v>6.43</v>
      </c>
      <c r="E120" s="15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239</v>
      </c>
      <c r="C121" s="29"/>
      <c r="D121" s="11">
        <v>6.43</v>
      </c>
      <c r="E121" s="15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6.43</v>
      </c>
    </row>
    <row r="122" spans="1:65">
      <c r="A122" s="30"/>
      <c r="B122" s="3" t="s">
        <v>240</v>
      </c>
      <c r="C122" s="29"/>
      <c r="D122" s="23">
        <v>7.0710678118655126E-2</v>
      </c>
      <c r="E122" s="15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44</v>
      </c>
    </row>
    <row r="123" spans="1:65">
      <c r="A123" s="30"/>
      <c r="B123" s="3" t="s">
        <v>87</v>
      </c>
      <c r="C123" s="29"/>
      <c r="D123" s="13">
        <v>1.0996995041781513E-2</v>
      </c>
      <c r="E123" s="15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241</v>
      </c>
      <c r="C124" s="29"/>
      <c r="D124" s="13">
        <v>0</v>
      </c>
      <c r="E124" s="15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242</v>
      </c>
      <c r="C125" s="47"/>
      <c r="D125" s="45" t="s">
        <v>243</v>
      </c>
      <c r="E125" s="15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/>
      <c r="C126" s="20"/>
      <c r="D126" s="20"/>
      <c r="BM126" s="56"/>
    </row>
    <row r="127" spans="1:65" ht="15">
      <c r="B127" s="8" t="s">
        <v>698</v>
      </c>
      <c r="BM127" s="28" t="s">
        <v>279</v>
      </c>
    </row>
    <row r="128" spans="1:65" ht="15">
      <c r="A128" s="25" t="s">
        <v>0</v>
      </c>
      <c r="B128" s="18" t="s">
        <v>114</v>
      </c>
      <c r="C128" s="15" t="s">
        <v>115</v>
      </c>
      <c r="D128" s="16" t="s">
        <v>341</v>
      </c>
      <c r="E128" s="15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235</v>
      </c>
      <c r="C129" s="9" t="s">
        <v>235</v>
      </c>
      <c r="D129" s="10" t="s">
        <v>116</v>
      </c>
      <c r="E129" s="15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349</v>
      </c>
      <c r="E130" s="15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1">
        <v>1.6400000000000001</v>
      </c>
      <c r="E132" s="15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1.6500000000000001</v>
      </c>
      <c r="E133" s="15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24</v>
      </c>
    </row>
    <row r="134" spans="1:65">
      <c r="A134" s="30"/>
      <c r="B134" s="20" t="s">
        <v>238</v>
      </c>
      <c r="C134" s="12"/>
      <c r="D134" s="22">
        <v>1.645</v>
      </c>
      <c r="E134" s="15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239</v>
      </c>
      <c r="C135" s="29"/>
      <c r="D135" s="11">
        <v>1.645</v>
      </c>
      <c r="E135" s="15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1.645</v>
      </c>
    </row>
    <row r="136" spans="1:65">
      <c r="A136" s="30"/>
      <c r="B136" s="3" t="s">
        <v>240</v>
      </c>
      <c r="C136" s="29"/>
      <c r="D136" s="23">
        <v>7.0710678118654814E-3</v>
      </c>
      <c r="E136" s="15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45</v>
      </c>
    </row>
    <row r="137" spans="1:65">
      <c r="A137" s="30"/>
      <c r="B137" s="3" t="s">
        <v>87</v>
      </c>
      <c r="C137" s="29"/>
      <c r="D137" s="13">
        <v>4.298521466179624E-3</v>
      </c>
      <c r="E137" s="15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6"/>
    </row>
    <row r="138" spans="1:65">
      <c r="A138" s="30"/>
      <c r="B138" s="3" t="s">
        <v>241</v>
      </c>
      <c r="C138" s="29"/>
      <c r="D138" s="13">
        <v>0</v>
      </c>
      <c r="E138" s="15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6"/>
    </row>
    <row r="139" spans="1:65">
      <c r="A139" s="30"/>
      <c r="B139" s="46" t="s">
        <v>242</v>
      </c>
      <c r="C139" s="47"/>
      <c r="D139" s="45" t="s">
        <v>243</v>
      </c>
      <c r="E139" s="15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B140" s="31"/>
      <c r="C140" s="20"/>
      <c r="D140" s="20"/>
      <c r="BM140" s="56"/>
    </row>
    <row r="141" spans="1:65" ht="15">
      <c r="B141" s="8" t="s">
        <v>699</v>
      </c>
      <c r="BM141" s="28" t="s">
        <v>279</v>
      </c>
    </row>
    <row r="142" spans="1:65" ht="15">
      <c r="A142" s="25" t="s">
        <v>33</v>
      </c>
      <c r="B142" s="18" t="s">
        <v>114</v>
      </c>
      <c r="C142" s="15" t="s">
        <v>115</v>
      </c>
      <c r="D142" s="16" t="s">
        <v>341</v>
      </c>
      <c r="E142" s="15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235</v>
      </c>
      <c r="C143" s="9" t="s">
        <v>235</v>
      </c>
      <c r="D143" s="10" t="s">
        <v>116</v>
      </c>
      <c r="E143" s="15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349</v>
      </c>
      <c r="E144" s="15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1">
        <v>3.06</v>
      </c>
      <c r="E146" s="15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3.39</v>
      </c>
      <c r="E147" s="15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7</v>
      </c>
    </row>
    <row r="148" spans="1:65">
      <c r="A148" s="30"/>
      <c r="B148" s="20" t="s">
        <v>238</v>
      </c>
      <c r="C148" s="12"/>
      <c r="D148" s="22">
        <v>3.2250000000000001</v>
      </c>
      <c r="E148" s="15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239</v>
      </c>
      <c r="C149" s="29"/>
      <c r="D149" s="11">
        <v>3.2250000000000001</v>
      </c>
      <c r="E149" s="15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3.2250000000000001</v>
      </c>
    </row>
    <row r="150" spans="1:65">
      <c r="A150" s="30"/>
      <c r="B150" s="3" t="s">
        <v>240</v>
      </c>
      <c r="C150" s="29"/>
      <c r="D150" s="23">
        <v>0.23334523779156074</v>
      </c>
      <c r="E150" s="15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46</v>
      </c>
    </row>
    <row r="151" spans="1:65">
      <c r="A151" s="30"/>
      <c r="B151" s="3" t="s">
        <v>87</v>
      </c>
      <c r="C151" s="29"/>
      <c r="D151" s="13">
        <v>7.2355112493507207E-2</v>
      </c>
      <c r="E151" s="15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6"/>
    </row>
    <row r="152" spans="1:65">
      <c r="A152" s="30"/>
      <c r="B152" s="3" t="s">
        <v>241</v>
      </c>
      <c r="C152" s="29"/>
      <c r="D152" s="13">
        <v>0</v>
      </c>
      <c r="E152" s="15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6"/>
    </row>
    <row r="153" spans="1:65">
      <c r="A153" s="30"/>
      <c r="B153" s="46" t="s">
        <v>242</v>
      </c>
      <c r="C153" s="47"/>
      <c r="D153" s="45" t="s">
        <v>243</v>
      </c>
      <c r="E153" s="15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6"/>
    </row>
    <row r="154" spans="1:65">
      <c r="B154" s="31"/>
      <c r="C154" s="20"/>
      <c r="D154" s="20"/>
      <c r="BM154" s="56"/>
    </row>
    <row r="155" spans="1:65" ht="15">
      <c r="B155" s="8" t="s">
        <v>700</v>
      </c>
      <c r="BM155" s="28" t="s">
        <v>279</v>
      </c>
    </row>
    <row r="156" spans="1:65" ht="15">
      <c r="A156" s="25" t="s">
        <v>36</v>
      </c>
      <c r="B156" s="18" t="s">
        <v>114</v>
      </c>
      <c r="C156" s="15" t="s">
        <v>115</v>
      </c>
      <c r="D156" s="16" t="s">
        <v>341</v>
      </c>
      <c r="E156" s="15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235</v>
      </c>
      <c r="C157" s="9" t="s">
        <v>235</v>
      </c>
      <c r="D157" s="10" t="s">
        <v>116</v>
      </c>
      <c r="E157" s="15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349</v>
      </c>
      <c r="E158" s="15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1">
        <v>1.1100000000000001</v>
      </c>
      <c r="E160" s="15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1.2</v>
      </c>
      <c r="E161" s="15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8</v>
      </c>
    </row>
    <row r="162" spans="1:65">
      <c r="A162" s="30"/>
      <c r="B162" s="20" t="s">
        <v>238</v>
      </c>
      <c r="C162" s="12"/>
      <c r="D162" s="22">
        <v>1.155</v>
      </c>
      <c r="E162" s="15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239</v>
      </c>
      <c r="C163" s="29"/>
      <c r="D163" s="11">
        <v>1.155</v>
      </c>
      <c r="E163" s="15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1.155</v>
      </c>
    </row>
    <row r="164" spans="1:65">
      <c r="A164" s="30"/>
      <c r="B164" s="3" t="s">
        <v>240</v>
      </c>
      <c r="C164" s="29"/>
      <c r="D164" s="23">
        <v>6.3639610306789177E-2</v>
      </c>
      <c r="E164" s="15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47</v>
      </c>
    </row>
    <row r="165" spans="1:65">
      <c r="A165" s="30"/>
      <c r="B165" s="3" t="s">
        <v>87</v>
      </c>
      <c r="C165" s="29"/>
      <c r="D165" s="13">
        <v>5.5099229702847773E-2</v>
      </c>
      <c r="E165" s="15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6"/>
    </row>
    <row r="166" spans="1:65">
      <c r="A166" s="30"/>
      <c r="B166" s="3" t="s">
        <v>241</v>
      </c>
      <c r="C166" s="29"/>
      <c r="D166" s="13">
        <v>0</v>
      </c>
      <c r="E166" s="15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6"/>
    </row>
    <row r="167" spans="1:65">
      <c r="A167" s="30"/>
      <c r="B167" s="46" t="s">
        <v>242</v>
      </c>
      <c r="C167" s="47"/>
      <c r="D167" s="45" t="s">
        <v>243</v>
      </c>
      <c r="E167" s="15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6"/>
    </row>
    <row r="168" spans="1:65">
      <c r="B168" s="31"/>
      <c r="C168" s="20"/>
      <c r="D168" s="20"/>
      <c r="BM168" s="56"/>
    </row>
    <row r="169" spans="1:65" ht="15">
      <c r="B169" s="8" t="s">
        <v>701</v>
      </c>
      <c r="BM169" s="28" t="s">
        <v>279</v>
      </c>
    </row>
    <row r="170" spans="1:65" ht="15">
      <c r="A170" s="25" t="s">
        <v>39</v>
      </c>
      <c r="B170" s="18" t="s">
        <v>114</v>
      </c>
      <c r="C170" s="15" t="s">
        <v>115</v>
      </c>
      <c r="D170" s="16" t="s">
        <v>341</v>
      </c>
      <c r="E170" s="15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235</v>
      </c>
      <c r="C171" s="9" t="s">
        <v>235</v>
      </c>
      <c r="D171" s="10" t="s">
        <v>116</v>
      </c>
      <c r="E171" s="15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349</v>
      </c>
      <c r="E172" s="15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1">
        <v>1.26</v>
      </c>
      <c r="E174" s="15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1.25</v>
      </c>
      <c r="E175" s="15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9</v>
      </c>
    </row>
    <row r="176" spans="1:65">
      <c r="A176" s="30"/>
      <c r="B176" s="20" t="s">
        <v>238</v>
      </c>
      <c r="C176" s="12"/>
      <c r="D176" s="22">
        <v>1.2549999999999999</v>
      </c>
      <c r="E176" s="15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239</v>
      </c>
      <c r="C177" s="29"/>
      <c r="D177" s="11">
        <v>1.2549999999999999</v>
      </c>
      <c r="E177" s="15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1.2549999999999999</v>
      </c>
    </row>
    <row r="178" spans="1:65">
      <c r="A178" s="30"/>
      <c r="B178" s="3" t="s">
        <v>240</v>
      </c>
      <c r="C178" s="29"/>
      <c r="D178" s="23">
        <v>7.0710678118654814E-3</v>
      </c>
      <c r="E178" s="15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48</v>
      </c>
    </row>
    <row r="179" spans="1:65">
      <c r="A179" s="30"/>
      <c r="B179" s="3" t="s">
        <v>87</v>
      </c>
      <c r="C179" s="29"/>
      <c r="D179" s="13">
        <v>5.6343169815661212E-3</v>
      </c>
      <c r="E179" s="15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3" t="s">
        <v>241</v>
      </c>
      <c r="C180" s="29"/>
      <c r="D180" s="13">
        <v>0</v>
      </c>
      <c r="E180" s="15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46" t="s">
        <v>242</v>
      </c>
      <c r="C181" s="47"/>
      <c r="D181" s="45" t="s">
        <v>243</v>
      </c>
      <c r="E181" s="15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B182" s="31"/>
      <c r="C182" s="20"/>
      <c r="D182" s="20"/>
      <c r="BM182" s="56"/>
    </row>
    <row r="183" spans="1:65" ht="15">
      <c r="B183" s="8" t="s">
        <v>702</v>
      </c>
      <c r="BM183" s="28" t="s">
        <v>279</v>
      </c>
    </row>
    <row r="184" spans="1:65" ht="15">
      <c r="A184" s="25" t="s">
        <v>42</v>
      </c>
      <c r="B184" s="18" t="s">
        <v>114</v>
      </c>
      <c r="C184" s="15" t="s">
        <v>115</v>
      </c>
      <c r="D184" s="16" t="s">
        <v>341</v>
      </c>
      <c r="E184" s="15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235</v>
      </c>
      <c r="C185" s="9" t="s">
        <v>235</v>
      </c>
      <c r="D185" s="10" t="s">
        <v>116</v>
      </c>
      <c r="E185" s="15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349</v>
      </c>
      <c r="E186" s="15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15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29">
        <v>19.2</v>
      </c>
      <c r="E188" s="211"/>
      <c r="F188" s="212"/>
      <c r="G188" s="212"/>
      <c r="H188" s="212"/>
      <c r="I188" s="212"/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  <c r="BI188" s="212"/>
      <c r="BJ188" s="212"/>
      <c r="BK188" s="212"/>
      <c r="BL188" s="212"/>
      <c r="BM188" s="213">
        <v>1</v>
      </c>
    </row>
    <row r="189" spans="1:65">
      <c r="A189" s="30"/>
      <c r="B189" s="19">
        <v>1</v>
      </c>
      <c r="C189" s="9">
        <v>2</v>
      </c>
      <c r="D189" s="217">
        <v>19.399999999999999</v>
      </c>
      <c r="E189" s="211"/>
      <c r="F189" s="212"/>
      <c r="G189" s="212"/>
      <c r="H189" s="212"/>
      <c r="I189" s="212"/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  <c r="BI189" s="212"/>
      <c r="BJ189" s="212"/>
      <c r="BK189" s="212"/>
      <c r="BL189" s="212"/>
      <c r="BM189" s="213">
        <v>43</v>
      </c>
    </row>
    <row r="190" spans="1:65">
      <c r="A190" s="30"/>
      <c r="B190" s="20" t="s">
        <v>238</v>
      </c>
      <c r="C190" s="12"/>
      <c r="D190" s="216">
        <v>19.299999999999997</v>
      </c>
      <c r="E190" s="211"/>
      <c r="F190" s="212"/>
      <c r="G190" s="212"/>
      <c r="H190" s="212"/>
      <c r="I190" s="212"/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  <c r="BI190" s="212"/>
      <c r="BJ190" s="212"/>
      <c r="BK190" s="212"/>
      <c r="BL190" s="212"/>
      <c r="BM190" s="213">
        <v>16</v>
      </c>
    </row>
    <row r="191" spans="1:65">
      <c r="A191" s="30"/>
      <c r="B191" s="3" t="s">
        <v>239</v>
      </c>
      <c r="C191" s="29"/>
      <c r="D191" s="217">
        <v>19.299999999999997</v>
      </c>
      <c r="E191" s="211"/>
      <c r="F191" s="212"/>
      <c r="G191" s="212"/>
      <c r="H191" s="212"/>
      <c r="I191" s="212"/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  <c r="BI191" s="212"/>
      <c r="BJ191" s="212"/>
      <c r="BK191" s="212"/>
      <c r="BL191" s="212"/>
      <c r="BM191" s="213">
        <v>19.3</v>
      </c>
    </row>
    <row r="192" spans="1:65">
      <c r="A192" s="30"/>
      <c r="B192" s="3" t="s">
        <v>240</v>
      </c>
      <c r="C192" s="29"/>
      <c r="D192" s="217">
        <v>0.141421356237309</v>
      </c>
      <c r="E192" s="211"/>
      <c r="F192" s="212"/>
      <c r="G192" s="212"/>
      <c r="H192" s="212"/>
      <c r="I192" s="212"/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  <c r="BI192" s="212"/>
      <c r="BJ192" s="212"/>
      <c r="BK192" s="212"/>
      <c r="BL192" s="212"/>
      <c r="BM192" s="213">
        <v>49</v>
      </c>
    </row>
    <row r="193" spans="1:65">
      <c r="A193" s="30"/>
      <c r="B193" s="3" t="s">
        <v>87</v>
      </c>
      <c r="C193" s="29"/>
      <c r="D193" s="13">
        <v>7.3275314112595351E-3</v>
      </c>
      <c r="E193" s="15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6"/>
    </row>
    <row r="194" spans="1:65">
      <c r="A194" s="30"/>
      <c r="B194" s="3" t="s">
        <v>241</v>
      </c>
      <c r="C194" s="29"/>
      <c r="D194" s="13">
        <v>-2.2204460492503131E-16</v>
      </c>
      <c r="E194" s="15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6"/>
    </row>
    <row r="195" spans="1:65">
      <c r="A195" s="30"/>
      <c r="B195" s="46" t="s">
        <v>242</v>
      </c>
      <c r="C195" s="47"/>
      <c r="D195" s="45" t="s">
        <v>243</v>
      </c>
      <c r="E195" s="15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B196" s="31"/>
      <c r="C196" s="20"/>
      <c r="D196" s="20"/>
      <c r="BM196" s="56"/>
    </row>
    <row r="197" spans="1:65" ht="15">
      <c r="B197" s="8" t="s">
        <v>703</v>
      </c>
      <c r="BM197" s="28" t="s">
        <v>279</v>
      </c>
    </row>
    <row r="198" spans="1:65" ht="15">
      <c r="A198" s="25" t="s">
        <v>5</v>
      </c>
      <c r="B198" s="18" t="s">
        <v>114</v>
      </c>
      <c r="C198" s="15" t="s">
        <v>115</v>
      </c>
      <c r="D198" s="16" t="s">
        <v>341</v>
      </c>
      <c r="E198" s="15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235</v>
      </c>
      <c r="C199" s="9" t="s">
        <v>235</v>
      </c>
      <c r="D199" s="10" t="s">
        <v>116</v>
      </c>
      <c r="E199" s="15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349</v>
      </c>
      <c r="E200" s="15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2</v>
      </c>
    </row>
    <row r="201" spans="1:65">
      <c r="A201" s="30"/>
      <c r="B201" s="19"/>
      <c r="C201" s="9"/>
      <c r="D201" s="26"/>
      <c r="E201" s="15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2</v>
      </c>
    </row>
    <row r="202" spans="1:65">
      <c r="A202" s="30"/>
      <c r="B202" s="18">
        <v>1</v>
      </c>
      <c r="C202" s="14">
        <v>1</v>
      </c>
      <c r="D202" s="21">
        <v>5.22</v>
      </c>
      <c r="E202" s="15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>
        <v>1</v>
      </c>
      <c r="C203" s="9">
        <v>2</v>
      </c>
      <c r="D203" s="11">
        <v>5.03</v>
      </c>
      <c r="E203" s="15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44</v>
      </c>
    </row>
    <row r="204" spans="1:65">
      <c r="A204" s="30"/>
      <c r="B204" s="20" t="s">
        <v>238</v>
      </c>
      <c r="C204" s="12"/>
      <c r="D204" s="22">
        <v>5.125</v>
      </c>
      <c r="E204" s="157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16</v>
      </c>
    </row>
    <row r="205" spans="1:65">
      <c r="A205" s="30"/>
      <c r="B205" s="3" t="s">
        <v>239</v>
      </c>
      <c r="C205" s="29"/>
      <c r="D205" s="11">
        <v>5.125</v>
      </c>
      <c r="E205" s="15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5.125</v>
      </c>
    </row>
    <row r="206" spans="1:65">
      <c r="A206" s="30"/>
      <c r="B206" s="3" t="s">
        <v>240</v>
      </c>
      <c r="C206" s="29"/>
      <c r="D206" s="23">
        <v>0.13435028842544369</v>
      </c>
      <c r="E206" s="15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50</v>
      </c>
    </row>
    <row r="207" spans="1:65">
      <c r="A207" s="30"/>
      <c r="B207" s="3" t="s">
        <v>87</v>
      </c>
      <c r="C207" s="29"/>
      <c r="D207" s="13">
        <v>2.6214690424476817E-2</v>
      </c>
      <c r="E207" s="15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6"/>
    </row>
    <row r="208" spans="1:65">
      <c r="A208" s="30"/>
      <c r="B208" s="3" t="s">
        <v>241</v>
      </c>
      <c r="C208" s="29"/>
      <c r="D208" s="13">
        <v>0</v>
      </c>
      <c r="E208" s="15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6"/>
    </row>
    <row r="209" spans="1:65">
      <c r="A209" s="30"/>
      <c r="B209" s="46" t="s">
        <v>242</v>
      </c>
      <c r="C209" s="47"/>
      <c r="D209" s="45" t="s">
        <v>243</v>
      </c>
      <c r="E209" s="15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6"/>
    </row>
    <row r="210" spans="1:65">
      <c r="B210" s="31"/>
      <c r="C210" s="20"/>
      <c r="D210" s="20"/>
      <c r="BM210" s="56"/>
    </row>
    <row r="211" spans="1:65" ht="15">
      <c r="B211" s="8" t="s">
        <v>704</v>
      </c>
      <c r="BM211" s="28" t="s">
        <v>279</v>
      </c>
    </row>
    <row r="212" spans="1:65" ht="15">
      <c r="A212" s="25" t="s">
        <v>82</v>
      </c>
      <c r="B212" s="18" t="s">
        <v>114</v>
      </c>
      <c r="C212" s="15" t="s">
        <v>115</v>
      </c>
      <c r="D212" s="16" t="s">
        <v>341</v>
      </c>
      <c r="E212" s="15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235</v>
      </c>
      <c r="C213" s="9" t="s">
        <v>235</v>
      </c>
      <c r="D213" s="10" t="s">
        <v>116</v>
      </c>
      <c r="E213" s="15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349</v>
      </c>
      <c r="E214" s="15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1">
        <v>1.4</v>
      </c>
      <c r="E216" s="15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1.35</v>
      </c>
      <c r="E217" s="15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45</v>
      </c>
    </row>
    <row r="218" spans="1:65">
      <c r="A218" s="30"/>
      <c r="B218" s="20" t="s">
        <v>238</v>
      </c>
      <c r="C218" s="12"/>
      <c r="D218" s="22">
        <v>1.375</v>
      </c>
      <c r="E218" s="15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239</v>
      </c>
      <c r="C219" s="29"/>
      <c r="D219" s="11">
        <v>1.375</v>
      </c>
      <c r="E219" s="15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1.375</v>
      </c>
    </row>
    <row r="220" spans="1:65">
      <c r="A220" s="30"/>
      <c r="B220" s="3" t="s">
        <v>240</v>
      </c>
      <c r="C220" s="29"/>
      <c r="D220" s="23">
        <v>3.5355339059327251E-2</v>
      </c>
      <c r="E220" s="15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51</v>
      </c>
    </row>
    <row r="221" spans="1:65">
      <c r="A221" s="30"/>
      <c r="B221" s="3" t="s">
        <v>87</v>
      </c>
      <c r="C221" s="29"/>
      <c r="D221" s="13">
        <v>2.5712973861328911E-2</v>
      </c>
      <c r="E221" s="15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6"/>
    </row>
    <row r="222" spans="1:65">
      <c r="A222" s="30"/>
      <c r="B222" s="3" t="s">
        <v>241</v>
      </c>
      <c r="C222" s="29"/>
      <c r="D222" s="13">
        <v>0</v>
      </c>
      <c r="E222" s="15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6"/>
    </row>
    <row r="223" spans="1:65">
      <c r="A223" s="30"/>
      <c r="B223" s="46" t="s">
        <v>242</v>
      </c>
      <c r="C223" s="47"/>
      <c r="D223" s="45" t="s">
        <v>243</v>
      </c>
      <c r="E223" s="15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6"/>
    </row>
    <row r="224" spans="1:65">
      <c r="B224" s="31"/>
      <c r="C224" s="20"/>
      <c r="D224" s="20"/>
      <c r="BM224" s="56"/>
    </row>
    <row r="225" spans="1:65" ht="15">
      <c r="B225" s="8" t="s">
        <v>705</v>
      </c>
      <c r="BM225" s="28" t="s">
        <v>279</v>
      </c>
    </row>
    <row r="226" spans="1:65" ht="15">
      <c r="A226" s="25" t="s">
        <v>8</v>
      </c>
      <c r="B226" s="18" t="s">
        <v>114</v>
      </c>
      <c r="C226" s="15" t="s">
        <v>115</v>
      </c>
      <c r="D226" s="16" t="s">
        <v>341</v>
      </c>
      <c r="E226" s="15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235</v>
      </c>
      <c r="C227" s="9" t="s">
        <v>235</v>
      </c>
      <c r="D227" s="10" t="s">
        <v>116</v>
      </c>
      <c r="E227" s="15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349</v>
      </c>
      <c r="E228" s="15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1">
        <v>5.96</v>
      </c>
      <c r="E230" s="15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6.3</v>
      </c>
      <c r="E231" s="15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15</v>
      </c>
    </row>
    <row r="232" spans="1:65">
      <c r="A232" s="30"/>
      <c r="B232" s="20" t="s">
        <v>238</v>
      </c>
      <c r="C232" s="12"/>
      <c r="D232" s="22">
        <v>6.13</v>
      </c>
      <c r="E232" s="15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239</v>
      </c>
      <c r="C233" s="29"/>
      <c r="D233" s="11">
        <v>6.13</v>
      </c>
      <c r="E233" s="15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6.13</v>
      </c>
    </row>
    <row r="234" spans="1:65">
      <c r="A234" s="30"/>
      <c r="B234" s="3" t="s">
        <v>240</v>
      </c>
      <c r="C234" s="29"/>
      <c r="D234" s="23">
        <v>0.24041630560342606</v>
      </c>
      <c r="E234" s="15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36</v>
      </c>
    </row>
    <row r="235" spans="1:65">
      <c r="A235" s="30"/>
      <c r="B235" s="3" t="s">
        <v>87</v>
      </c>
      <c r="C235" s="29"/>
      <c r="D235" s="13">
        <v>3.9219625710183698E-2</v>
      </c>
      <c r="E235" s="15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3" t="s">
        <v>241</v>
      </c>
      <c r="C236" s="29"/>
      <c r="D236" s="13">
        <v>0</v>
      </c>
      <c r="E236" s="15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A237" s="30"/>
      <c r="B237" s="46" t="s">
        <v>242</v>
      </c>
      <c r="C237" s="47"/>
      <c r="D237" s="45" t="s">
        <v>243</v>
      </c>
      <c r="E237" s="15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6"/>
    </row>
    <row r="238" spans="1:65">
      <c r="B238" s="31"/>
      <c r="C238" s="20"/>
      <c r="D238" s="20"/>
      <c r="BM238" s="56"/>
    </row>
    <row r="239" spans="1:65" ht="15">
      <c r="B239" s="8" t="s">
        <v>706</v>
      </c>
      <c r="BM239" s="28" t="s">
        <v>279</v>
      </c>
    </row>
    <row r="240" spans="1:65" ht="15">
      <c r="A240" s="25" t="s">
        <v>11</v>
      </c>
      <c r="B240" s="18" t="s">
        <v>114</v>
      </c>
      <c r="C240" s="15" t="s">
        <v>115</v>
      </c>
      <c r="D240" s="16" t="s">
        <v>341</v>
      </c>
      <c r="E240" s="15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235</v>
      </c>
      <c r="C241" s="9" t="s">
        <v>235</v>
      </c>
      <c r="D241" s="10" t="s">
        <v>116</v>
      </c>
      <c r="E241" s="15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349</v>
      </c>
      <c r="E242" s="15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1">
        <v>0.51</v>
      </c>
      <c r="E244" s="15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0.51</v>
      </c>
      <c r="E245" s="15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7</v>
      </c>
    </row>
    <row r="246" spans="1:65">
      <c r="A246" s="30"/>
      <c r="B246" s="20" t="s">
        <v>238</v>
      </c>
      <c r="C246" s="12"/>
      <c r="D246" s="22">
        <v>0.51</v>
      </c>
      <c r="E246" s="15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239</v>
      </c>
      <c r="C247" s="29"/>
      <c r="D247" s="11">
        <v>0.51</v>
      </c>
      <c r="E247" s="15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0.51</v>
      </c>
    </row>
    <row r="248" spans="1:65">
      <c r="A248" s="30"/>
      <c r="B248" s="3" t="s">
        <v>240</v>
      </c>
      <c r="C248" s="29"/>
      <c r="D248" s="23">
        <v>0</v>
      </c>
      <c r="E248" s="15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37</v>
      </c>
    </row>
    <row r="249" spans="1:65">
      <c r="A249" s="30"/>
      <c r="B249" s="3" t="s">
        <v>87</v>
      </c>
      <c r="C249" s="29"/>
      <c r="D249" s="13">
        <v>0</v>
      </c>
      <c r="E249" s="15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3" t="s">
        <v>241</v>
      </c>
      <c r="C250" s="29"/>
      <c r="D250" s="13">
        <v>0</v>
      </c>
      <c r="E250" s="15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46" t="s">
        <v>242</v>
      </c>
      <c r="C251" s="47"/>
      <c r="D251" s="45" t="s">
        <v>243</v>
      </c>
      <c r="E251" s="15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B252" s="31"/>
      <c r="C252" s="20"/>
      <c r="D252" s="20"/>
      <c r="BM252" s="56"/>
    </row>
    <row r="253" spans="1:65" ht="15">
      <c r="B253" s="8" t="s">
        <v>707</v>
      </c>
      <c r="BM253" s="28" t="s">
        <v>279</v>
      </c>
    </row>
    <row r="254" spans="1:65" ht="15">
      <c r="A254" s="25" t="s">
        <v>14</v>
      </c>
      <c r="B254" s="18" t="s">
        <v>114</v>
      </c>
      <c r="C254" s="15" t="s">
        <v>115</v>
      </c>
      <c r="D254" s="16" t="s">
        <v>341</v>
      </c>
      <c r="E254" s="15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235</v>
      </c>
      <c r="C255" s="9" t="s">
        <v>235</v>
      </c>
      <c r="D255" s="10" t="s">
        <v>116</v>
      </c>
      <c r="E255" s="15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349</v>
      </c>
      <c r="E256" s="15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1">
        <v>2.25</v>
      </c>
      <c r="E258" s="15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2.2000000000000002</v>
      </c>
      <c r="E259" s="15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32</v>
      </c>
    </row>
    <row r="260" spans="1:65">
      <c r="A260" s="30"/>
      <c r="B260" s="20" t="s">
        <v>238</v>
      </c>
      <c r="C260" s="12"/>
      <c r="D260" s="22">
        <v>2.2250000000000001</v>
      </c>
      <c r="E260" s="15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239</v>
      </c>
      <c r="C261" s="29"/>
      <c r="D261" s="11">
        <v>2.2250000000000001</v>
      </c>
      <c r="E261" s="15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2.2250000000000001</v>
      </c>
    </row>
    <row r="262" spans="1:65">
      <c r="A262" s="30"/>
      <c r="B262" s="3" t="s">
        <v>240</v>
      </c>
      <c r="C262" s="29"/>
      <c r="D262" s="23">
        <v>3.5355339059327251E-2</v>
      </c>
      <c r="E262" s="15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38</v>
      </c>
    </row>
    <row r="263" spans="1:65">
      <c r="A263" s="30"/>
      <c r="B263" s="3" t="s">
        <v>87</v>
      </c>
      <c r="C263" s="29"/>
      <c r="D263" s="13">
        <v>1.5890040026663933E-2</v>
      </c>
      <c r="E263" s="15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6"/>
    </row>
    <row r="264" spans="1:65">
      <c r="A264" s="30"/>
      <c r="B264" s="3" t="s">
        <v>241</v>
      </c>
      <c r="C264" s="29"/>
      <c r="D264" s="13">
        <v>0</v>
      </c>
      <c r="E264" s="15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6"/>
    </row>
    <row r="265" spans="1:65">
      <c r="A265" s="30"/>
      <c r="B265" s="46" t="s">
        <v>242</v>
      </c>
      <c r="C265" s="47"/>
      <c r="D265" s="45" t="s">
        <v>243</v>
      </c>
      <c r="E265" s="15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B266" s="31"/>
      <c r="C266" s="20"/>
      <c r="D266" s="20"/>
      <c r="BM266" s="56"/>
    </row>
    <row r="267" spans="1:65" ht="15">
      <c r="B267" s="8" t="s">
        <v>708</v>
      </c>
      <c r="BM267" s="28" t="s">
        <v>279</v>
      </c>
    </row>
    <row r="268" spans="1:65" ht="15">
      <c r="A268" s="25" t="s">
        <v>17</v>
      </c>
      <c r="B268" s="18" t="s">
        <v>114</v>
      </c>
      <c r="C268" s="15" t="s">
        <v>115</v>
      </c>
      <c r="D268" s="16" t="s">
        <v>341</v>
      </c>
      <c r="E268" s="15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235</v>
      </c>
      <c r="C269" s="9" t="s">
        <v>235</v>
      </c>
      <c r="D269" s="10" t="s">
        <v>116</v>
      </c>
      <c r="E269" s="15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349</v>
      </c>
      <c r="E270" s="15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1</v>
      </c>
    </row>
    <row r="271" spans="1:65">
      <c r="A271" s="30"/>
      <c r="B271" s="19"/>
      <c r="C271" s="9"/>
      <c r="D271" s="26"/>
      <c r="E271" s="15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1</v>
      </c>
    </row>
    <row r="272" spans="1:65">
      <c r="A272" s="30"/>
      <c r="B272" s="18">
        <v>1</v>
      </c>
      <c r="C272" s="14">
        <v>1</v>
      </c>
      <c r="D272" s="229">
        <v>38.299999999999997</v>
      </c>
      <c r="E272" s="211"/>
      <c r="F272" s="212"/>
      <c r="G272" s="212"/>
      <c r="H272" s="212"/>
      <c r="I272" s="212"/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  <c r="AH272" s="212"/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  <c r="BI272" s="212"/>
      <c r="BJ272" s="212"/>
      <c r="BK272" s="212"/>
      <c r="BL272" s="212"/>
      <c r="BM272" s="213">
        <v>1</v>
      </c>
    </row>
    <row r="273" spans="1:65">
      <c r="A273" s="30"/>
      <c r="B273" s="19">
        <v>1</v>
      </c>
      <c r="C273" s="9">
        <v>2</v>
      </c>
      <c r="D273" s="217">
        <v>36.799999999999997</v>
      </c>
      <c r="E273" s="211"/>
      <c r="F273" s="212"/>
      <c r="G273" s="212"/>
      <c r="H273" s="212"/>
      <c r="I273" s="212"/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  <c r="AH273" s="212"/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  <c r="BI273" s="212"/>
      <c r="BJ273" s="212"/>
      <c r="BK273" s="212"/>
      <c r="BL273" s="212"/>
      <c r="BM273" s="213">
        <v>33</v>
      </c>
    </row>
    <row r="274" spans="1:65">
      <c r="A274" s="30"/>
      <c r="B274" s="20" t="s">
        <v>238</v>
      </c>
      <c r="C274" s="12"/>
      <c r="D274" s="216">
        <v>37.549999999999997</v>
      </c>
      <c r="E274" s="211"/>
      <c r="F274" s="212"/>
      <c r="G274" s="212"/>
      <c r="H274" s="212"/>
      <c r="I274" s="212"/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  <c r="AH274" s="212"/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  <c r="BI274" s="212"/>
      <c r="BJ274" s="212"/>
      <c r="BK274" s="212"/>
      <c r="BL274" s="212"/>
      <c r="BM274" s="213">
        <v>16</v>
      </c>
    </row>
    <row r="275" spans="1:65">
      <c r="A275" s="30"/>
      <c r="B275" s="3" t="s">
        <v>239</v>
      </c>
      <c r="C275" s="29"/>
      <c r="D275" s="217">
        <v>37.549999999999997</v>
      </c>
      <c r="E275" s="211"/>
      <c r="F275" s="212"/>
      <c r="G275" s="212"/>
      <c r="H275" s="212"/>
      <c r="I275" s="212"/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  <c r="AH275" s="212"/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  <c r="BI275" s="212"/>
      <c r="BJ275" s="212"/>
      <c r="BK275" s="212"/>
      <c r="BL275" s="212"/>
      <c r="BM275" s="213">
        <v>37.549999999999997</v>
      </c>
    </row>
    <row r="276" spans="1:65">
      <c r="A276" s="30"/>
      <c r="B276" s="3" t="s">
        <v>240</v>
      </c>
      <c r="C276" s="29"/>
      <c r="D276" s="217">
        <v>1.0606601717798212</v>
      </c>
      <c r="E276" s="211"/>
      <c r="F276" s="212"/>
      <c r="G276" s="212"/>
      <c r="H276" s="212"/>
      <c r="I276" s="212"/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  <c r="AH276" s="212"/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  <c r="BI276" s="212"/>
      <c r="BJ276" s="212"/>
      <c r="BK276" s="212"/>
      <c r="BL276" s="212"/>
      <c r="BM276" s="213">
        <v>39</v>
      </c>
    </row>
    <row r="277" spans="1:65">
      <c r="A277" s="30"/>
      <c r="B277" s="3" t="s">
        <v>87</v>
      </c>
      <c r="C277" s="29"/>
      <c r="D277" s="13">
        <v>2.8246609101992576E-2</v>
      </c>
      <c r="E277" s="15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6"/>
    </row>
    <row r="278" spans="1:65">
      <c r="A278" s="30"/>
      <c r="B278" s="3" t="s">
        <v>241</v>
      </c>
      <c r="C278" s="29"/>
      <c r="D278" s="13">
        <v>0</v>
      </c>
      <c r="E278" s="15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6"/>
    </row>
    <row r="279" spans="1:65">
      <c r="A279" s="30"/>
      <c r="B279" s="46" t="s">
        <v>242</v>
      </c>
      <c r="C279" s="47"/>
      <c r="D279" s="45" t="s">
        <v>243</v>
      </c>
      <c r="E279" s="15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6"/>
    </row>
    <row r="280" spans="1:65">
      <c r="B280" s="31"/>
      <c r="C280" s="20"/>
      <c r="D280" s="20"/>
      <c r="BM280" s="56"/>
    </row>
    <row r="281" spans="1:65" ht="15">
      <c r="B281" s="8" t="s">
        <v>709</v>
      </c>
      <c r="BM281" s="28" t="s">
        <v>279</v>
      </c>
    </row>
    <row r="282" spans="1:65" ht="15">
      <c r="A282" s="25" t="s">
        <v>23</v>
      </c>
      <c r="B282" s="18" t="s">
        <v>114</v>
      </c>
      <c r="C282" s="15" t="s">
        <v>115</v>
      </c>
      <c r="D282" s="16" t="s">
        <v>341</v>
      </c>
      <c r="E282" s="15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235</v>
      </c>
      <c r="C283" s="9" t="s">
        <v>235</v>
      </c>
      <c r="D283" s="10" t="s">
        <v>116</v>
      </c>
      <c r="E283" s="15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349</v>
      </c>
      <c r="E284" s="15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1">
        <v>0.1</v>
      </c>
      <c r="E286" s="15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0.12</v>
      </c>
      <c r="E287" s="15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34</v>
      </c>
    </row>
    <row r="288" spans="1:65">
      <c r="A288" s="30"/>
      <c r="B288" s="20" t="s">
        <v>238</v>
      </c>
      <c r="C288" s="12"/>
      <c r="D288" s="22">
        <v>0.11</v>
      </c>
      <c r="E288" s="15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239</v>
      </c>
      <c r="C289" s="29"/>
      <c r="D289" s="11">
        <v>0.11</v>
      </c>
      <c r="E289" s="15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0.11</v>
      </c>
    </row>
    <row r="290" spans="1:65">
      <c r="A290" s="30"/>
      <c r="B290" s="3" t="s">
        <v>240</v>
      </c>
      <c r="C290" s="29"/>
      <c r="D290" s="23">
        <v>1.4142135623730944E-2</v>
      </c>
      <c r="E290" s="15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40</v>
      </c>
    </row>
    <row r="291" spans="1:65">
      <c r="A291" s="30"/>
      <c r="B291" s="3" t="s">
        <v>87</v>
      </c>
      <c r="C291" s="29"/>
      <c r="D291" s="13">
        <v>0.12856486930664493</v>
      </c>
      <c r="E291" s="15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A292" s="30"/>
      <c r="B292" s="3" t="s">
        <v>241</v>
      </c>
      <c r="C292" s="29"/>
      <c r="D292" s="13">
        <v>0</v>
      </c>
      <c r="E292" s="15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6"/>
    </row>
    <row r="293" spans="1:65">
      <c r="A293" s="30"/>
      <c r="B293" s="46" t="s">
        <v>242</v>
      </c>
      <c r="C293" s="47"/>
      <c r="D293" s="45" t="s">
        <v>243</v>
      </c>
      <c r="E293" s="15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6"/>
    </row>
    <row r="294" spans="1:65">
      <c r="B294" s="31"/>
      <c r="C294" s="20"/>
      <c r="D294" s="20"/>
      <c r="BM294" s="56"/>
    </row>
    <row r="295" spans="1:65" ht="15">
      <c r="B295" s="8" t="s">
        <v>710</v>
      </c>
      <c r="BM295" s="28" t="s">
        <v>279</v>
      </c>
    </row>
    <row r="296" spans="1:65" ht="15">
      <c r="A296" s="25" t="s">
        <v>56</v>
      </c>
      <c r="B296" s="18" t="s">
        <v>114</v>
      </c>
      <c r="C296" s="15" t="s">
        <v>115</v>
      </c>
      <c r="D296" s="16" t="s">
        <v>341</v>
      </c>
      <c r="E296" s="15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235</v>
      </c>
      <c r="C297" s="9" t="s">
        <v>235</v>
      </c>
      <c r="D297" s="10" t="s">
        <v>116</v>
      </c>
      <c r="E297" s="15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1</v>
      </c>
    </row>
    <row r="298" spans="1:65">
      <c r="A298" s="30"/>
      <c r="B298" s="19"/>
      <c r="C298" s="9"/>
      <c r="D298" s="10" t="s">
        <v>349</v>
      </c>
      <c r="E298" s="15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9"/>
      <c r="C299" s="9"/>
      <c r="D299" s="26"/>
      <c r="E299" s="15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219">
        <v>0.18099999999999999</v>
      </c>
      <c r="E300" s="221"/>
      <c r="F300" s="222"/>
      <c r="G300" s="222"/>
      <c r="H300" s="222"/>
      <c r="I300" s="222"/>
      <c r="J300" s="222"/>
      <c r="K300" s="222"/>
      <c r="L300" s="222"/>
      <c r="M300" s="222"/>
      <c r="N300" s="222"/>
      <c r="O300" s="222"/>
      <c r="P300" s="222"/>
      <c r="Q300" s="222"/>
      <c r="R300" s="222"/>
      <c r="S300" s="222"/>
      <c r="T300" s="222"/>
      <c r="U300" s="222"/>
      <c r="V300" s="222"/>
      <c r="W300" s="222"/>
      <c r="X300" s="222"/>
      <c r="Y300" s="222"/>
      <c r="Z300" s="222"/>
      <c r="AA300" s="222"/>
      <c r="AB300" s="222"/>
      <c r="AC300" s="222"/>
      <c r="AD300" s="222"/>
      <c r="AE300" s="222"/>
      <c r="AF300" s="222"/>
      <c r="AG300" s="222"/>
      <c r="AH300" s="222"/>
      <c r="AI300" s="222"/>
      <c r="AJ300" s="222"/>
      <c r="AK300" s="222"/>
      <c r="AL300" s="222"/>
      <c r="AM300" s="222"/>
      <c r="AN300" s="222"/>
      <c r="AO300" s="222"/>
      <c r="AP300" s="222"/>
      <c r="AQ300" s="222"/>
      <c r="AR300" s="222"/>
      <c r="AS300" s="222"/>
      <c r="AT300" s="222"/>
      <c r="AU300" s="222"/>
      <c r="AV300" s="222"/>
      <c r="AW300" s="222"/>
      <c r="AX300" s="222"/>
      <c r="AY300" s="222"/>
      <c r="AZ300" s="222"/>
      <c r="BA300" s="222"/>
      <c r="BB300" s="222"/>
      <c r="BC300" s="222"/>
      <c r="BD300" s="222"/>
      <c r="BE300" s="222"/>
      <c r="BF300" s="222"/>
      <c r="BG300" s="222"/>
      <c r="BH300" s="222"/>
      <c r="BI300" s="222"/>
      <c r="BJ300" s="222"/>
      <c r="BK300" s="222"/>
      <c r="BL300" s="222"/>
      <c r="BM300" s="223">
        <v>1</v>
      </c>
    </row>
    <row r="301" spans="1:65">
      <c r="A301" s="30"/>
      <c r="B301" s="19">
        <v>1</v>
      </c>
      <c r="C301" s="9">
        <v>2</v>
      </c>
      <c r="D301" s="23">
        <v>0.17899999999999999</v>
      </c>
      <c r="E301" s="221"/>
      <c r="F301" s="222"/>
      <c r="G301" s="222"/>
      <c r="H301" s="222"/>
      <c r="I301" s="222"/>
      <c r="J301" s="222"/>
      <c r="K301" s="222"/>
      <c r="L301" s="222"/>
      <c r="M301" s="222"/>
      <c r="N301" s="222"/>
      <c r="O301" s="222"/>
      <c r="P301" s="222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2"/>
      <c r="AD301" s="222"/>
      <c r="AE301" s="222"/>
      <c r="AF301" s="222"/>
      <c r="AG301" s="222"/>
      <c r="AH301" s="222"/>
      <c r="AI301" s="222"/>
      <c r="AJ301" s="222"/>
      <c r="AK301" s="222"/>
      <c r="AL301" s="222"/>
      <c r="AM301" s="222"/>
      <c r="AN301" s="222"/>
      <c r="AO301" s="222"/>
      <c r="AP301" s="222"/>
      <c r="AQ301" s="222"/>
      <c r="AR301" s="222"/>
      <c r="AS301" s="222"/>
      <c r="AT301" s="222"/>
      <c r="AU301" s="222"/>
      <c r="AV301" s="222"/>
      <c r="AW301" s="222"/>
      <c r="AX301" s="222"/>
      <c r="AY301" s="222"/>
      <c r="AZ301" s="222"/>
      <c r="BA301" s="222"/>
      <c r="BB301" s="222"/>
      <c r="BC301" s="222"/>
      <c r="BD301" s="222"/>
      <c r="BE301" s="222"/>
      <c r="BF301" s="222"/>
      <c r="BG301" s="222"/>
      <c r="BH301" s="222"/>
      <c r="BI301" s="222"/>
      <c r="BJ301" s="222"/>
      <c r="BK301" s="222"/>
      <c r="BL301" s="222"/>
      <c r="BM301" s="223">
        <v>21</v>
      </c>
    </row>
    <row r="302" spans="1:65">
      <c r="A302" s="30"/>
      <c r="B302" s="20" t="s">
        <v>238</v>
      </c>
      <c r="C302" s="12"/>
      <c r="D302" s="226">
        <v>0.18</v>
      </c>
      <c r="E302" s="221"/>
      <c r="F302" s="222"/>
      <c r="G302" s="222"/>
      <c r="H302" s="222"/>
      <c r="I302" s="222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2"/>
      <c r="AD302" s="222"/>
      <c r="AE302" s="222"/>
      <c r="AF302" s="222"/>
      <c r="AG302" s="222"/>
      <c r="AH302" s="222"/>
      <c r="AI302" s="222"/>
      <c r="AJ302" s="222"/>
      <c r="AK302" s="222"/>
      <c r="AL302" s="222"/>
      <c r="AM302" s="222"/>
      <c r="AN302" s="222"/>
      <c r="AO302" s="222"/>
      <c r="AP302" s="222"/>
      <c r="AQ302" s="222"/>
      <c r="AR302" s="222"/>
      <c r="AS302" s="222"/>
      <c r="AT302" s="222"/>
      <c r="AU302" s="222"/>
      <c r="AV302" s="222"/>
      <c r="AW302" s="222"/>
      <c r="AX302" s="222"/>
      <c r="AY302" s="222"/>
      <c r="AZ302" s="222"/>
      <c r="BA302" s="222"/>
      <c r="BB302" s="222"/>
      <c r="BC302" s="222"/>
      <c r="BD302" s="222"/>
      <c r="BE302" s="222"/>
      <c r="BF302" s="222"/>
      <c r="BG302" s="222"/>
      <c r="BH302" s="222"/>
      <c r="BI302" s="222"/>
      <c r="BJ302" s="222"/>
      <c r="BK302" s="222"/>
      <c r="BL302" s="222"/>
      <c r="BM302" s="223">
        <v>16</v>
      </c>
    </row>
    <row r="303" spans="1:65">
      <c r="A303" s="30"/>
      <c r="B303" s="3" t="s">
        <v>239</v>
      </c>
      <c r="C303" s="29"/>
      <c r="D303" s="23">
        <v>0.18</v>
      </c>
      <c r="E303" s="221"/>
      <c r="F303" s="222"/>
      <c r="G303" s="222"/>
      <c r="H303" s="222"/>
      <c r="I303" s="222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2"/>
      <c r="AD303" s="222"/>
      <c r="AE303" s="222"/>
      <c r="AF303" s="222"/>
      <c r="AG303" s="222"/>
      <c r="AH303" s="222"/>
      <c r="AI303" s="222"/>
      <c r="AJ303" s="222"/>
      <c r="AK303" s="222"/>
      <c r="AL303" s="222"/>
      <c r="AM303" s="222"/>
      <c r="AN303" s="222"/>
      <c r="AO303" s="222"/>
      <c r="AP303" s="222"/>
      <c r="AQ303" s="222"/>
      <c r="AR303" s="222"/>
      <c r="AS303" s="222"/>
      <c r="AT303" s="222"/>
      <c r="AU303" s="222"/>
      <c r="AV303" s="222"/>
      <c r="AW303" s="222"/>
      <c r="AX303" s="222"/>
      <c r="AY303" s="222"/>
      <c r="AZ303" s="222"/>
      <c r="BA303" s="222"/>
      <c r="BB303" s="222"/>
      <c r="BC303" s="222"/>
      <c r="BD303" s="222"/>
      <c r="BE303" s="222"/>
      <c r="BF303" s="222"/>
      <c r="BG303" s="222"/>
      <c r="BH303" s="222"/>
      <c r="BI303" s="222"/>
      <c r="BJ303" s="222"/>
      <c r="BK303" s="222"/>
      <c r="BL303" s="222"/>
      <c r="BM303" s="223">
        <v>0.18</v>
      </c>
    </row>
    <row r="304" spans="1:65">
      <c r="A304" s="30"/>
      <c r="B304" s="3" t="s">
        <v>240</v>
      </c>
      <c r="C304" s="29"/>
      <c r="D304" s="23">
        <v>1.4142135623730963E-3</v>
      </c>
      <c r="E304" s="221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2"/>
      <c r="AD304" s="222"/>
      <c r="AE304" s="222"/>
      <c r="AF304" s="222"/>
      <c r="AG304" s="222"/>
      <c r="AH304" s="222"/>
      <c r="AI304" s="222"/>
      <c r="AJ304" s="222"/>
      <c r="AK304" s="222"/>
      <c r="AL304" s="222"/>
      <c r="AM304" s="222"/>
      <c r="AN304" s="222"/>
      <c r="AO304" s="222"/>
      <c r="AP304" s="222"/>
      <c r="AQ304" s="222"/>
      <c r="AR304" s="222"/>
      <c r="AS304" s="222"/>
      <c r="AT304" s="222"/>
      <c r="AU304" s="222"/>
      <c r="AV304" s="222"/>
      <c r="AW304" s="222"/>
      <c r="AX304" s="222"/>
      <c r="AY304" s="222"/>
      <c r="AZ304" s="222"/>
      <c r="BA304" s="222"/>
      <c r="BB304" s="222"/>
      <c r="BC304" s="222"/>
      <c r="BD304" s="222"/>
      <c r="BE304" s="222"/>
      <c r="BF304" s="222"/>
      <c r="BG304" s="222"/>
      <c r="BH304" s="222"/>
      <c r="BI304" s="222"/>
      <c r="BJ304" s="222"/>
      <c r="BK304" s="222"/>
      <c r="BL304" s="222"/>
      <c r="BM304" s="223">
        <v>41</v>
      </c>
    </row>
    <row r="305" spans="1:65">
      <c r="A305" s="30"/>
      <c r="B305" s="3" t="s">
        <v>87</v>
      </c>
      <c r="C305" s="29"/>
      <c r="D305" s="13">
        <v>7.8567420131838688E-3</v>
      </c>
      <c r="E305" s="15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241</v>
      </c>
      <c r="C306" s="29"/>
      <c r="D306" s="13">
        <v>0</v>
      </c>
      <c r="E306" s="15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46" t="s">
        <v>242</v>
      </c>
      <c r="C307" s="47"/>
      <c r="D307" s="45" t="s">
        <v>243</v>
      </c>
      <c r="E307" s="15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B308" s="31"/>
      <c r="C308" s="20"/>
      <c r="D308" s="20"/>
      <c r="BM308" s="56"/>
    </row>
    <row r="309" spans="1:65" ht="15">
      <c r="B309" s="8" t="s">
        <v>711</v>
      </c>
      <c r="BM309" s="28" t="s">
        <v>279</v>
      </c>
    </row>
    <row r="310" spans="1:65" ht="15">
      <c r="A310" s="25" t="s">
        <v>26</v>
      </c>
      <c r="B310" s="18" t="s">
        <v>114</v>
      </c>
      <c r="C310" s="15" t="s">
        <v>115</v>
      </c>
      <c r="D310" s="16" t="s">
        <v>341</v>
      </c>
      <c r="E310" s="15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235</v>
      </c>
      <c r="C311" s="9" t="s">
        <v>235</v>
      </c>
      <c r="D311" s="10" t="s">
        <v>116</v>
      </c>
      <c r="E311" s="15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349</v>
      </c>
      <c r="E312" s="15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/>
      <c r="C313" s="9"/>
      <c r="D313" s="26"/>
      <c r="E313" s="15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8">
        <v>1</v>
      </c>
      <c r="C314" s="14">
        <v>1</v>
      </c>
      <c r="D314" s="229">
        <v>22.6</v>
      </c>
      <c r="E314" s="211"/>
      <c r="F314" s="212"/>
      <c r="G314" s="212"/>
      <c r="H314" s="212"/>
      <c r="I314" s="212"/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  <c r="AH314" s="212"/>
      <c r="AI314" s="212"/>
      <c r="AJ314" s="212"/>
      <c r="AK314" s="212"/>
      <c r="AL314" s="212"/>
      <c r="AM314" s="212"/>
      <c r="AN314" s="212"/>
      <c r="AO314" s="212"/>
      <c r="AP314" s="212"/>
      <c r="AQ314" s="212"/>
      <c r="AR314" s="212"/>
      <c r="AS314" s="212"/>
      <c r="AT314" s="212"/>
      <c r="AU314" s="212"/>
      <c r="AV314" s="212"/>
      <c r="AW314" s="212"/>
      <c r="AX314" s="212"/>
      <c r="AY314" s="212"/>
      <c r="AZ314" s="212"/>
      <c r="BA314" s="212"/>
      <c r="BB314" s="212"/>
      <c r="BC314" s="212"/>
      <c r="BD314" s="212"/>
      <c r="BE314" s="212"/>
      <c r="BF314" s="212"/>
      <c r="BG314" s="212"/>
      <c r="BH314" s="212"/>
      <c r="BI314" s="212"/>
      <c r="BJ314" s="212"/>
      <c r="BK314" s="212"/>
      <c r="BL314" s="212"/>
      <c r="BM314" s="213">
        <v>1</v>
      </c>
    </row>
    <row r="315" spans="1:65">
      <c r="A315" s="30"/>
      <c r="B315" s="19">
        <v>1</v>
      </c>
      <c r="C315" s="9">
        <v>2</v>
      </c>
      <c r="D315" s="217">
        <v>23</v>
      </c>
      <c r="E315" s="211"/>
      <c r="F315" s="212"/>
      <c r="G315" s="212"/>
      <c r="H315" s="212"/>
      <c r="I315" s="212"/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  <c r="AH315" s="212"/>
      <c r="AI315" s="212"/>
      <c r="AJ315" s="212"/>
      <c r="AK315" s="212"/>
      <c r="AL315" s="212"/>
      <c r="AM315" s="212"/>
      <c r="AN315" s="212"/>
      <c r="AO315" s="212"/>
      <c r="AP315" s="212"/>
      <c r="AQ315" s="212"/>
      <c r="AR315" s="212"/>
      <c r="AS315" s="212"/>
      <c r="AT315" s="212"/>
      <c r="AU315" s="212"/>
      <c r="AV315" s="212"/>
      <c r="AW315" s="212"/>
      <c r="AX315" s="212"/>
      <c r="AY315" s="212"/>
      <c r="AZ315" s="212"/>
      <c r="BA315" s="212"/>
      <c r="BB315" s="212"/>
      <c r="BC315" s="212"/>
      <c r="BD315" s="212"/>
      <c r="BE315" s="212"/>
      <c r="BF315" s="212"/>
      <c r="BG315" s="212"/>
      <c r="BH315" s="212"/>
      <c r="BI315" s="212"/>
      <c r="BJ315" s="212"/>
      <c r="BK315" s="212"/>
      <c r="BL315" s="212"/>
      <c r="BM315" s="213">
        <v>36</v>
      </c>
    </row>
    <row r="316" spans="1:65">
      <c r="A316" s="30"/>
      <c r="B316" s="20" t="s">
        <v>238</v>
      </c>
      <c r="C316" s="12"/>
      <c r="D316" s="216">
        <v>22.8</v>
      </c>
      <c r="E316" s="211"/>
      <c r="F316" s="212"/>
      <c r="G316" s="212"/>
      <c r="H316" s="212"/>
      <c r="I316" s="212"/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  <c r="AH316" s="212"/>
      <c r="AI316" s="212"/>
      <c r="AJ316" s="212"/>
      <c r="AK316" s="212"/>
      <c r="AL316" s="212"/>
      <c r="AM316" s="212"/>
      <c r="AN316" s="212"/>
      <c r="AO316" s="212"/>
      <c r="AP316" s="212"/>
      <c r="AQ316" s="212"/>
      <c r="AR316" s="212"/>
      <c r="AS316" s="212"/>
      <c r="AT316" s="212"/>
      <c r="AU316" s="212"/>
      <c r="AV316" s="212"/>
      <c r="AW316" s="212"/>
      <c r="AX316" s="212"/>
      <c r="AY316" s="212"/>
      <c r="AZ316" s="212"/>
      <c r="BA316" s="212"/>
      <c r="BB316" s="212"/>
      <c r="BC316" s="212"/>
      <c r="BD316" s="212"/>
      <c r="BE316" s="212"/>
      <c r="BF316" s="212"/>
      <c r="BG316" s="212"/>
      <c r="BH316" s="212"/>
      <c r="BI316" s="212"/>
      <c r="BJ316" s="212"/>
      <c r="BK316" s="212"/>
      <c r="BL316" s="212"/>
      <c r="BM316" s="213">
        <v>16</v>
      </c>
    </row>
    <row r="317" spans="1:65">
      <c r="A317" s="30"/>
      <c r="B317" s="3" t="s">
        <v>239</v>
      </c>
      <c r="C317" s="29"/>
      <c r="D317" s="217">
        <v>22.8</v>
      </c>
      <c r="E317" s="211"/>
      <c r="F317" s="212"/>
      <c r="G317" s="212"/>
      <c r="H317" s="212"/>
      <c r="I317" s="212"/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  <c r="AH317" s="212"/>
      <c r="AI317" s="212"/>
      <c r="AJ317" s="212"/>
      <c r="AK317" s="212"/>
      <c r="AL317" s="212"/>
      <c r="AM317" s="212"/>
      <c r="AN317" s="212"/>
      <c r="AO317" s="212"/>
      <c r="AP317" s="212"/>
      <c r="AQ317" s="212"/>
      <c r="AR317" s="212"/>
      <c r="AS317" s="212"/>
      <c r="AT317" s="212"/>
      <c r="AU317" s="212"/>
      <c r="AV317" s="212"/>
      <c r="AW317" s="212"/>
      <c r="AX317" s="212"/>
      <c r="AY317" s="212"/>
      <c r="AZ317" s="212"/>
      <c r="BA317" s="212"/>
      <c r="BB317" s="212"/>
      <c r="BC317" s="212"/>
      <c r="BD317" s="212"/>
      <c r="BE317" s="212"/>
      <c r="BF317" s="212"/>
      <c r="BG317" s="212"/>
      <c r="BH317" s="212"/>
      <c r="BI317" s="212"/>
      <c r="BJ317" s="212"/>
      <c r="BK317" s="212"/>
      <c r="BL317" s="212"/>
      <c r="BM317" s="213">
        <v>22.8</v>
      </c>
    </row>
    <row r="318" spans="1:65">
      <c r="A318" s="30"/>
      <c r="B318" s="3" t="s">
        <v>240</v>
      </c>
      <c r="C318" s="29"/>
      <c r="D318" s="217">
        <v>0.28284271247461801</v>
      </c>
      <c r="E318" s="211"/>
      <c r="F318" s="212"/>
      <c r="G318" s="212"/>
      <c r="H318" s="212"/>
      <c r="I318" s="212"/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  <c r="AH318" s="212"/>
      <c r="AI318" s="212"/>
      <c r="AJ318" s="212"/>
      <c r="AK318" s="212"/>
      <c r="AL318" s="212"/>
      <c r="AM318" s="212"/>
      <c r="AN318" s="212"/>
      <c r="AO318" s="212"/>
      <c r="AP318" s="212"/>
      <c r="AQ318" s="212"/>
      <c r="AR318" s="212"/>
      <c r="AS318" s="212"/>
      <c r="AT318" s="212"/>
      <c r="AU318" s="212"/>
      <c r="AV318" s="212"/>
      <c r="AW318" s="212"/>
      <c r="AX318" s="212"/>
      <c r="AY318" s="212"/>
      <c r="AZ318" s="212"/>
      <c r="BA318" s="212"/>
      <c r="BB318" s="212"/>
      <c r="BC318" s="212"/>
      <c r="BD318" s="212"/>
      <c r="BE318" s="212"/>
      <c r="BF318" s="212"/>
      <c r="BG318" s="212"/>
      <c r="BH318" s="212"/>
      <c r="BI318" s="212"/>
      <c r="BJ318" s="212"/>
      <c r="BK318" s="212"/>
      <c r="BL318" s="212"/>
      <c r="BM318" s="213">
        <v>42</v>
      </c>
    </row>
    <row r="319" spans="1:65">
      <c r="A319" s="30"/>
      <c r="B319" s="3" t="s">
        <v>87</v>
      </c>
      <c r="C319" s="29"/>
      <c r="D319" s="13">
        <v>1.2405382126079736E-2</v>
      </c>
      <c r="E319" s="15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6"/>
    </row>
    <row r="320" spans="1:65">
      <c r="A320" s="30"/>
      <c r="B320" s="3" t="s">
        <v>241</v>
      </c>
      <c r="C320" s="29"/>
      <c r="D320" s="13">
        <v>0</v>
      </c>
      <c r="E320" s="15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46" t="s">
        <v>242</v>
      </c>
      <c r="C321" s="47"/>
      <c r="D321" s="45" t="s">
        <v>243</v>
      </c>
      <c r="E321" s="15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B322" s="31"/>
      <c r="C322" s="20"/>
      <c r="D322" s="20"/>
      <c r="BM322" s="56"/>
    </row>
    <row r="323" spans="1:65" ht="15">
      <c r="B323" s="8" t="s">
        <v>712</v>
      </c>
      <c r="BM323" s="28" t="s">
        <v>279</v>
      </c>
    </row>
    <row r="324" spans="1:65" ht="15">
      <c r="A324" s="25" t="s">
        <v>29</v>
      </c>
      <c r="B324" s="18" t="s">
        <v>114</v>
      </c>
      <c r="C324" s="15" t="s">
        <v>115</v>
      </c>
      <c r="D324" s="16" t="s">
        <v>341</v>
      </c>
      <c r="E324" s="15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235</v>
      </c>
      <c r="C325" s="9" t="s">
        <v>235</v>
      </c>
      <c r="D325" s="10" t="s">
        <v>116</v>
      </c>
      <c r="E325" s="15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349</v>
      </c>
      <c r="E326" s="15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29">
        <v>15.299999999999999</v>
      </c>
      <c r="E328" s="211"/>
      <c r="F328" s="212"/>
      <c r="G328" s="212"/>
      <c r="H328" s="212"/>
      <c r="I328" s="212"/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  <c r="AH328" s="212"/>
      <c r="AI328" s="212"/>
      <c r="AJ328" s="212"/>
      <c r="AK328" s="212"/>
      <c r="AL328" s="212"/>
      <c r="AM328" s="212"/>
      <c r="AN328" s="212"/>
      <c r="AO328" s="212"/>
      <c r="AP328" s="212"/>
      <c r="AQ328" s="212"/>
      <c r="AR328" s="212"/>
      <c r="AS328" s="212"/>
      <c r="AT328" s="212"/>
      <c r="AU328" s="212"/>
      <c r="AV328" s="212"/>
      <c r="AW328" s="212"/>
      <c r="AX328" s="212"/>
      <c r="AY328" s="212"/>
      <c r="AZ328" s="212"/>
      <c r="BA328" s="212"/>
      <c r="BB328" s="212"/>
      <c r="BC328" s="212"/>
      <c r="BD328" s="212"/>
      <c r="BE328" s="212"/>
      <c r="BF328" s="212"/>
      <c r="BG328" s="212"/>
      <c r="BH328" s="212"/>
      <c r="BI328" s="212"/>
      <c r="BJ328" s="212"/>
      <c r="BK328" s="212"/>
      <c r="BL328" s="212"/>
      <c r="BM328" s="213">
        <v>1</v>
      </c>
    </row>
    <row r="329" spans="1:65">
      <c r="A329" s="30"/>
      <c r="B329" s="19">
        <v>1</v>
      </c>
      <c r="C329" s="9">
        <v>2</v>
      </c>
      <c r="D329" s="217">
        <v>15.1</v>
      </c>
      <c r="E329" s="211"/>
      <c r="F329" s="212"/>
      <c r="G329" s="212"/>
      <c r="H329" s="212"/>
      <c r="I329" s="212"/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  <c r="AH329" s="212"/>
      <c r="AI329" s="212"/>
      <c r="AJ329" s="212"/>
      <c r="AK329" s="212"/>
      <c r="AL329" s="212"/>
      <c r="AM329" s="212"/>
      <c r="AN329" s="212"/>
      <c r="AO329" s="212"/>
      <c r="AP329" s="212"/>
      <c r="AQ329" s="212"/>
      <c r="AR329" s="212"/>
      <c r="AS329" s="212"/>
      <c r="AT329" s="212"/>
      <c r="AU329" s="212"/>
      <c r="AV329" s="212"/>
      <c r="AW329" s="212"/>
      <c r="AX329" s="212"/>
      <c r="AY329" s="212"/>
      <c r="AZ329" s="212"/>
      <c r="BA329" s="212"/>
      <c r="BB329" s="212"/>
      <c r="BC329" s="212"/>
      <c r="BD329" s="212"/>
      <c r="BE329" s="212"/>
      <c r="BF329" s="212"/>
      <c r="BG329" s="212"/>
      <c r="BH329" s="212"/>
      <c r="BI329" s="212"/>
      <c r="BJ329" s="212"/>
      <c r="BK329" s="212"/>
      <c r="BL329" s="212"/>
      <c r="BM329" s="213">
        <v>37</v>
      </c>
    </row>
    <row r="330" spans="1:65">
      <c r="A330" s="30"/>
      <c r="B330" s="20" t="s">
        <v>238</v>
      </c>
      <c r="C330" s="12"/>
      <c r="D330" s="216">
        <v>15.2</v>
      </c>
      <c r="E330" s="211"/>
      <c r="F330" s="212"/>
      <c r="G330" s="212"/>
      <c r="H330" s="212"/>
      <c r="I330" s="212"/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  <c r="AH330" s="212"/>
      <c r="AI330" s="212"/>
      <c r="AJ330" s="212"/>
      <c r="AK330" s="212"/>
      <c r="AL330" s="212"/>
      <c r="AM330" s="212"/>
      <c r="AN330" s="212"/>
      <c r="AO330" s="212"/>
      <c r="AP330" s="212"/>
      <c r="AQ330" s="212"/>
      <c r="AR330" s="212"/>
      <c r="AS330" s="212"/>
      <c r="AT330" s="212"/>
      <c r="AU330" s="212"/>
      <c r="AV330" s="212"/>
      <c r="AW330" s="212"/>
      <c r="AX330" s="212"/>
      <c r="AY330" s="212"/>
      <c r="AZ330" s="212"/>
      <c r="BA330" s="212"/>
      <c r="BB330" s="212"/>
      <c r="BC330" s="212"/>
      <c r="BD330" s="212"/>
      <c r="BE330" s="212"/>
      <c r="BF330" s="212"/>
      <c r="BG330" s="212"/>
      <c r="BH330" s="212"/>
      <c r="BI330" s="212"/>
      <c r="BJ330" s="212"/>
      <c r="BK330" s="212"/>
      <c r="BL330" s="212"/>
      <c r="BM330" s="213">
        <v>16</v>
      </c>
    </row>
    <row r="331" spans="1:65">
      <c r="A331" s="30"/>
      <c r="B331" s="3" t="s">
        <v>239</v>
      </c>
      <c r="C331" s="29"/>
      <c r="D331" s="217">
        <v>15.2</v>
      </c>
      <c r="E331" s="211"/>
      <c r="F331" s="212"/>
      <c r="G331" s="212"/>
      <c r="H331" s="212"/>
      <c r="I331" s="212"/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  <c r="AH331" s="212"/>
      <c r="AI331" s="212"/>
      <c r="AJ331" s="212"/>
      <c r="AK331" s="212"/>
      <c r="AL331" s="212"/>
      <c r="AM331" s="212"/>
      <c r="AN331" s="212"/>
      <c r="AO331" s="212"/>
      <c r="AP331" s="212"/>
      <c r="AQ331" s="212"/>
      <c r="AR331" s="212"/>
      <c r="AS331" s="212"/>
      <c r="AT331" s="212"/>
      <c r="AU331" s="212"/>
      <c r="AV331" s="212"/>
      <c r="AW331" s="212"/>
      <c r="AX331" s="212"/>
      <c r="AY331" s="212"/>
      <c r="AZ331" s="212"/>
      <c r="BA331" s="212"/>
      <c r="BB331" s="212"/>
      <c r="BC331" s="212"/>
      <c r="BD331" s="212"/>
      <c r="BE331" s="212"/>
      <c r="BF331" s="212"/>
      <c r="BG331" s="212"/>
      <c r="BH331" s="212"/>
      <c r="BI331" s="212"/>
      <c r="BJ331" s="212"/>
      <c r="BK331" s="212"/>
      <c r="BL331" s="212"/>
      <c r="BM331" s="213">
        <v>15.2</v>
      </c>
    </row>
    <row r="332" spans="1:65">
      <c r="A332" s="30"/>
      <c r="B332" s="3" t="s">
        <v>240</v>
      </c>
      <c r="C332" s="29"/>
      <c r="D332" s="217">
        <v>0.141421356237309</v>
      </c>
      <c r="E332" s="211"/>
      <c r="F332" s="212"/>
      <c r="G332" s="212"/>
      <c r="H332" s="212"/>
      <c r="I332" s="212"/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  <c r="AH332" s="212"/>
      <c r="AI332" s="212"/>
      <c r="AJ332" s="212"/>
      <c r="AK332" s="212"/>
      <c r="AL332" s="212"/>
      <c r="AM332" s="212"/>
      <c r="AN332" s="212"/>
      <c r="AO332" s="212"/>
      <c r="AP332" s="212"/>
      <c r="AQ332" s="212"/>
      <c r="AR332" s="212"/>
      <c r="AS332" s="212"/>
      <c r="AT332" s="212"/>
      <c r="AU332" s="212"/>
      <c r="AV332" s="212"/>
      <c r="AW332" s="212"/>
      <c r="AX332" s="212"/>
      <c r="AY332" s="212"/>
      <c r="AZ332" s="212"/>
      <c r="BA332" s="212"/>
      <c r="BB332" s="212"/>
      <c r="BC332" s="212"/>
      <c r="BD332" s="212"/>
      <c r="BE332" s="212"/>
      <c r="BF332" s="212"/>
      <c r="BG332" s="212"/>
      <c r="BH332" s="212"/>
      <c r="BI332" s="212"/>
      <c r="BJ332" s="212"/>
      <c r="BK332" s="212"/>
      <c r="BL332" s="212"/>
      <c r="BM332" s="213">
        <v>43</v>
      </c>
    </row>
    <row r="333" spans="1:65">
      <c r="A333" s="30"/>
      <c r="B333" s="3" t="s">
        <v>87</v>
      </c>
      <c r="C333" s="29"/>
      <c r="D333" s="13">
        <v>9.3040365945598041E-3</v>
      </c>
      <c r="E333" s="15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6"/>
    </row>
    <row r="334" spans="1:65">
      <c r="A334" s="30"/>
      <c r="B334" s="3" t="s">
        <v>241</v>
      </c>
      <c r="C334" s="29"/>
      <c r="D334" s="13">
        <v>0</v>
      </c>
      <c r="E334" s="15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6"/>
    </row>
    <row r="335" spans="1:65">
      <c r="A335" s="30"/>
      <c r="B335" s="46" t="s">
        <v>242</v>
      </c>
      <c r="C335" s="47"/>
      <c r="D335" s="45" t="s">
        <v>243</v>
      </c>
      <c r="E335" s="15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6"/>
    </row>
    <row r="336" spans="1:65">
      <c r="B336" s="31"/>
      <c r="C336" s="20"/>
      <c r="D336" s="20"/>
      <c r="BM336" s="56"/>
    </row>
    <row r="337" spans="1:65" ht="15">
      <c r="B337" s="8" t="s">
        <v>713</v>
      </c>
      <c r="BM337" s="28" t="s">
        <v>279</v>
      </c>
    </row>
    <row r="338" spans="1:65" ht="15">
      <c r="A338" s="25" t="s">
        <v>31</v>
      </c>
      <c r="B338" s="18" t="s">
        <v>114</v>
      </c>
      <c r="C338" s="15" t="s">
        <v>115</v>
      </c>
      <c r="D338" s="16" t="s">
        <v>341</v>
      </c>
      <c r="E338" s="15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235</v>
      </c>
      <c r="C339" s="9" t="s">
        <v>235</v>
      </c>
      <c r="D339" s="10" t="s">
        <v>116</v>
      </c>
      <c r="E339" s="15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349</v>
      </c>
      <c r="E340" s="15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9">
        <v>34.200000000000003</v>
      </c>
      <c r="E342" s="211"/>
      <c r="F342" s="212"/>
      <c r="G342" s="212"/>
      <c r="H342" s="212"/>
      <c r="I342" s="212"/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  <c r="AH342" s="212"/>
      <c r="AI342" s="212"/>
      <c r="AJ342" s="212"/>
      <c r="AK342" s="212"/>
      <c r="AL342" s="212"/>
      <c r="AM342" s="212"/>
      <c r="AN342" s="212"/>
      <c r="AO342" s="212"/>
      <c r="AP342" s="212"/>
      <c r="AQ342" s="212"/>
      <c r="AR342" s="212"/>
      <c r="AS342" s="212"/>
      <c r="AT342" s="212"/>
      <c r="AU342" s="212"/>
      <c r="AV342" s="212"/>
      <c r="AW342" s="212"/>
      <c r="AX342" s="212"/>
      <c r="AY342" s="212"/>
      <c r="AZ342" s="212"/>
      <c r="BA342" s="212"/>
      <c r="BB342" s="212"/>
      <c r="BC342" s="212"/>
      <c r="BD342" s="212"/>
      <c r="BE342" s="212"/>
      <c r="BF342" s="212"/>
      <c r="BG342" s="212"/>
      <c r="BH342" s="212"/>
      <c r="BI342" s="212"/>
      <c r="BJ342" s="212"/>
      <c r="BK342" s="212"/>
      <c r="BL342" s="212"/>
      <c r="BM342" s="213">
        <v>1</v>
      </c>
    </row>
    <row r="343" spans="1:65">
      <c r="A343" s="30"/>
      <c r="B343" s="19">
        <v>1</v>
      </c>
      <c r="C343" s="9">
        <v>2</v>
      </c>
      <c r="D343" s="217">
        <v>34</v>
      </c>
      <c r="E343" s="211"/>
      <c r="F343" s="212"/>
      <c r="G343" s="212"/>
      <c r="H343" s="212"/>
      <c r="I343" s="212"/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  <c r="AH343" s="212"/>
      <c r="AI343" s="212"/>
      <c r="AJ343" s="212"/>
      <c r="AK343" s="212"/>
      <c r="AL343" s="212"/>
      <c r="AM343" s="212"/>
      <c r="AN343" s="212"/>
      <c r="AO343" s="212"/>
      <c r="AP343" s="212"/>
      <c r="AQ343" s="212"/>
      <c r="AR343" s="212"/>
      <c r="AS343" s="212"/>
      <c r="AT343" s="212"/>
      <c r="AU343" s="212"/>
      <c r="AV343" s="212"/>
      <c r="AW343" s="212"/>
      <c r="AX343" s="212"/>
      <c r="AY343" s="212"/>
      <c r="AZ343" s="212"/>
      <c r="BA343" s="212"/>
      <c r="BB343" s="212"/>
      <c r="BC343" s="212"/>
      <c r="BD343" s="212"/>
      <c r="BE343" s="212"/>
      <c r="BF343" s="212"/>
      <c r="BG343" s="212"/>
      <c r="BH343" s="212"/>
      <c r="BI343" s="212"/>
      <c r="BJ343" s="212"/>
      <c r="BK343" s="212"/>
      <c r="BL343" s="212"/>
      <c r="BM343" s="213">
        <v>8</v>
      </c>
    </row>
    <row r="344" spans="1:65">
      <c r="A344" s="30"/>
      <c r="B344" s="20" t="s">
        <v>238</v>
      </c>
      <c r="C344" s="12"/>
      <c r="D344" s="216">
        <v>34.1</v>
      </c>
      <c r="E344" s="211"/>
      <c r="F344" s="212"/>
      <c r="G344" s="212"/>
      <c r="H344" s="212"/>
      <c r="I344" s="212"/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  <c r="AH344" s="212"/>
      <c r="AI344" s="212"/>
      <c r="AJ344" s="212"/>
      <c r="AK344" s="212"/>
      <c r="AL344" s="212"/>
      <c r="AM344" s="212"/>
      <c r="AN344" s="212"/>
      <c r="AO344" s="212"/>
      <c r="AP344" s="212"/>
      <c r="AQ344" s="212"/>
      <c r="AR344" s="212"/>
      <c r="AS344" s="212"/>
      <c r="AT344" s="212"/>
      <c r="AU344" s="212"/>
      <c r="AV344" s="212"/>
      <c r="AW344" s="212"/>
      <c r="AX344" s="212"/>
      <c r="AY344" s="212"/>
      <c r="AZ344" s="212"/>
      <c r="BA344" s="212"/>
      <c r="BB344" s="212"/>
      <c r="BC344" s="212"/>
      <c r="BD344" s="212"/>
      <c r="BE344" s="212"/>
      <c r="BF344" s="212"/>
      <c r="BG344" s="212"/>
      <c r="BH344" s="212"/>
      <c r="BI344" s="212"/>
      <c r="BJ344" s="212"/>
      <c r="BK344" s="212"/>
      <c r="BL344" s="212"/>
      <c r="BM344" s="213">
        <v>16</v>
      </c>
    </row>
    <row r="345" spans="1:65">
      <c r="A345" s="30"/>
      <c r="B345" s="3" t="s">
        <v>239</v>
      </c>
      <c r="C345" s="29"/>
      <c r="D345" s="217">
        <v>34.1</v>
      </c>
      <c r="E345" s="211"/>
      <c r="F345" s="212"/>
      <c r="G345" s="212"/>
      <c r="H345" s="212"/>
      <c r="I345" s="212"/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  <c r="AH345" s="212"/>
      <c r="AI345" s="212"/>
      <c r="AJ345" s="212"/>
      <c r="AK345" s="212"/>
      <c r="AL345" s="212"/>
      <c r="AM345" s="212"/>
      <c r="AN345" s="212"/>
      <c r="AO345" s="212"/>
      <c r="AP345" s="212"/>
      <c r="AQ345" s="212"/>
      <c r="AR345" s="212"/>
      <c r="AS345" s="212"/>
      <c r="AT345" s="212"/>
      <c r="AU345" s="212"/>
      <c r="AV345" s="212"/>
      <c r="AW345" s="212"/>
      <c r="AX345" s="212"/>
      <c r="AY345" s="212"/>
      <c r="AZ345" s="212"/>
      <c r="BA345" s="212"/>
      <c r="BB345" s="212"/>
      <c r="BC345" s="212"/>
      <c r="BD345" s="212"/>
      <c r="BE345" s="212"/>
      <c r="BF345" s="212"/>
      <c r="BG345" s="212"/>
      <c r="BH345" s="212"/>
      <c r="BI345" s="212"/>
      <c r="BJ345" s="212"/>
      <c r="BK345" s="212"/>
      <c r="BL345" s="212"/>
      <c r="BM345" s="213">
        <v>34.1</v>
      </c>
    </row>
    <row r="346" spans="1:65">
      <c r="A346" s="30"/>
      <c r="B346" s="3" t="s">
        <v>240</v>
      </c>
      <c r="C346" s="29"/>
      <c r="D346" s="217">
        <v>0.14142135623731153</v>
      </c>
      <c r="E346" s="211"/>
      <c r="F346" s="212"/>
      <c r="G346" s="212"/>
      <c r="H346" s="212"/>
      <c r="I346" s="212"/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  <c r="AH346" s="212"/>
      <c r="AI346" s="212"/>
      <c r="AJ346" s="212"/>
      <c r="AK346" s="212"/>
      <c r="AL346" s="212"/>
      <c r="AM346" s="212"/>
      <c r="AN346" s="212"/>
      <c r="AO346" s="212"/>
      <c r="AP346" s="212"/>
      <c r="AQ346" s="212"/>
      <c r="AR346" s="212"/>
      <c r="AS346" s="212"/>
      <c r="AT346" s="212"/>
      <c r="AU346" s="212"/>
      <c r="AV346" s="212"/>
      <c r="AW346" s="212"/>
      <c r="AX346" s="212"/>
      <c r="AY346" s="212"/>
      <c r="AZ346" s="212"/>
      <c r="BA346" s="212"/>
      <c r="BB346" s="212"/>
      <c r="BC346" s="212"/>
      <c r="BD346" s="212"/>
      <c r="BE346" s="212"/>
      <c r="BF346" s="212"/>
      <c r="BG346" s="212"/>
      <c r="BH346" s="212"/>
      <c r="BI346" s="212"/>
      <c r="BJ346" s="212"/>
      <c r="BK346" s="212"/>
      <c r="BL346" s="212"/>
      <c r="BM346" s="213">
        <v>44</v>
      </c>
    </row>
    <row r="347" spans="1:65">
      <c r="A347" s="30"/>
      <c r="B347" s="3" t="s">
        <v>87</v>
      </c>
      <c r="C347" s="29"/>
      <c r="D347" s="13">
        <v>4.1472538486015112E-3</v>
      </c>
      <c r="E347" s="15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6"/>
    </row>
    <row r="348" spans="1:65">
      <c r="A348" s="30"/>
      <c r="B348" s="3" t="s">
        <v>241</v>
      </c>
      <c r="C348" s="29"/>
      <c r="D348" s="13">
        <v>0</v>
      </c>
      <c r="E348" s="15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6"/>
    </row>
    <row r="349" spans="1:65">
      <c r="A349" s="30"/>
      <c r="B349" s="46" t="s">
        <v>242</v>
      </c>
      <c r="C349" s="47"/>
      <c r="D349" s="45" t="s">
        <v>243</v>
      </c>
      <c r="E349" s="15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6"/>
    </row>
    <row r="350" spans="1:65">
      <c r="B350" s="31"/>
      <c r="C350" s="20"/>
      <c r="D350" s="20"/>
      <c r="BM350" s="56"/>
    </row>
    <row r="351" spans="1:65" ht="15">
      <c r="B351" s="8" t="s">
        <v>714</v>
      </c>
      <c r="BM351" s="28" t="s">
        <v>279</v>
      </c>
    </row>
    <row r="352" spans="1:65" ht="15">
      <c r="A352" s="25" t="s">
        <v>34</v>
      </c>
      <c r="B352" s="18" t="s">
        <v>114</v>
      </c>
      <c r="C352" s="15" t="s">
        <v>115</v>
      </c>
      <c r="D352" s="16" t="s">
        <v>341</v>
      </c>
      <c r="E352" s="15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235</v>
      </c>
      <c r="C353" s="9" t="s">
        <v>235</v>
      </c>
      <c r="D353" s="10" t="s">
        <v>116</v>
      </c>
      <c r="E353" s="15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349</v>
      </c>
      <c r="E354" s="15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9">
        <v>18</v>
      </c>
      <c r="E356" s="211"/>
      <c r="F356" s="212"/>
      <c r="G356" s="212"/>
      <c r="H356" s="212"/>
      <c r="I356" s="212"/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  <c r="AH356" s="212"/>
      <c r="AI356" s="212"/>
      <c r="AJ356" s="212"/>
      <c r="AK356" s="212"/>
      <c r="AL356" s="212"/>
      <c r="AM356" s="212"/>
      <c r="AN356" s="212"/>
      <c r="AO356" s="212"/>
      <c r="AP356" s="212"/>
      <c r="AQ356" s="212"/>
      <c r="AR356" s="212"/>
      <c r="AS356" s="212"/>
      <c r="AT356" s="212"/>
      <c r="AU356" s="212"/>
      <c r="AV356" s="212"/>
      <c r="AW356" s="212"/>
      <c r="AX356" s="212"/>
      <c r="AY356" s="212"/>
      <c r="AZ356" s="212"/>
      <c r="BA356" s="212"/>
      <c r="BB356" s="212"/>
      <c r="BC356" s="212"/>
      <c r="BD356" s="212"/>
      <c r="BE356" s="212"/>
      <c r="BF356" s="212"/>
      <c r="BG356" s="212"/>
      <c r="BH356" s="212"/>
      <c r="BI356" s="212"/>
      <c r="BJ356" s="212"/>
      <c r="BK356" s="212"/>
      <c r="BL356" s="212"/>
      <c r="BM356" s="213">
        <v>1</v>
      </c>
    </row>
    <row r="357" spans="1:65">
      <c r="A357" s="30"/>
      <c r="B357" s="19">
        <v>1</v>
      </c>
      <c r="C357" s="9">
        <v>2</v>
      </c>
      <c r="D357" s="217">
        <v>40</v>
      </c>
      <c r="E357" s="211"/>
      <c r="F357" s="212"/>
      <c r="G357" s="212"/>
      <c r="H357" s="212"/>
      <c r="I357" s="212"/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  <c r="AH357" s="212"/>
      <c r="AI357" s="212"/>
      <c r="AJ357" s="212"/>
      <c r="AK357" s="212"/>
      <c r="AL357" s="212"/>
      <c r="AM357" s="212"/>
      <c r="AN357" s="212"/>
      <c r="AO357" s="212"/>
      <c r="AP357" s="212"/>
      <c r="AQ357" s="212"/>
      <c r="AR357" s="212"/>
      <c r="AS357" s="212"/>
      <c r="AT357" s="212"/>
      <c r="AU357" s="212"/>
      <c r="AV357" s="212"/>
      <c r="AW357" s="212"/>
      <c r="AX357" s="212"/>
      <c r="AY357" s="212"/>
      <c r="AZ357" s="212"/>
      <c r="BA357" s="212"/>
      <c r="BB357" s="212"/>
      <c r="BC357" s="212"/>
      <c r="BD357" s="212"/>
      <c r="BE357" s="212"/>
      <c r="BF357" s="212"/>
      <c r="BG357" s="212"/>
      <c r="BH357" s="212"/>
      <c r="BI357" s="212"/>
      <c r="BJ357" s="212"/>
      <c r="BK357" s="212"/>
      <c r="BL357" s="212"/>
      <c r="BM357" s="213">
        <v>13</v>
      </c>
    </row>
    <row r="358" spans="1:65">
      <c r="A358" s="30"/>
      <c r="B358" s="20" t="s">
        <v>238</v>
      </c>
      <c r="C358" s="12"/>
      <c r="D358" s="216">
        <v>29</v>
      </c>
      <c r="E358" s="211"/>
      <c r="F358" s="212"/>
      <c r="G358" s="212"/>
      <c r="H358" s="212"/>
      <c r="I358" s="212"/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  <c r="AH358" s="212"/>
      <c r="AI358" s="212"/>
      <c r="AJ358" s="212"/>
      <c r="AK358" s="212"/>
      <c r="AL358" s="212"/>
      <c r="AM358" s="212"/>
      <c r="AN358" s="212"/>
      <c r="AO358" s="212"/>
      <c r="AP358" s="212"/>
      <c r="AQ358" s="212"/>
      <c r="AR358" s="212"/>
      <c r="AS358" s="212"/>
      <c r="AT358" s="212"/>
      <c r="AU358" s="212"/>
      <c r="AV358" s="212"/>
      <c r="AW358" s="212"/>
      <c r="AX358" s="212"/>
      <c r="AY358" s="212"/>
      <c r="AZ358" s="212"/>
      <c r="BA358" s="212"/>
      <c r="BB358" s="212"/>
      <c r="BC358" s="212"/>
      <c r="BD358" s="212"/>
      <c r="BE358" s="212"/>
      <c r="BF358" s="212"/>
      <c r="BG358" s="212"/>
      <c r="BH358" s="212"/>
      <c r="BI358" s="212"/>
      <c r="BJ358" s="212"/>
      <c r="BK358" s="212"/>
      <c r="BL358" s="212"/>
      <c r="BM358" s="213">
        <v>16</v>
      </c>
    </row>
    <row r="359" spans="1:65">
      <c r="A359" s="30"/>
      <c r="B359" s="3" t="s">
        <v>239</v>
      </c>
      <c r="C359" s="29"/>
      <c r="D359" s="217">
        <v>29</v>
      </c>
      <c r="E359" s="211"/>
      <c r="F359" s="212"/>
      <c r="G359" s="212"/>
      <c r="H359" s="212"/>
      <c r="I359" s="212"/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  <c r="AH359" s="212"/>
      <c r="AI359" s="212"/>
      <c r="AJ359" s="212"/>
      <c r="AK359" s="212"/>
      <c r="AL359" s="212"/>
      <c r="AM359" s="212"/>
      <c r="AN359" s="212"/>
      <c r="AO359" s="212"/>
      <c r="AP359" s="212"/>
      <c r="AQ359" s="212"/>
      <c r="AR359" s="212"/>
      <c r="AS359" s="212"/>
      <c r="AT359" s="212"/>
      <c r="AU359" s="212"/>
      <c r="AV359" s="212"/>
      <c r="AW359" s="212"/>
      <c r="AX359" s="212"/>
      <c r="AY359" s="212"/>
      <c r="AZ359" s="212"/>
      <c r="BA359" s="212"/>
      <c r="BB359" s="212"/>
      <c r="BC359" s="212"/>
      <c r="BD359" s="212"/>
      <c r="BE359" s="212"/>
      <c r="BF359" s="212"/>
      <c r="BG359" s="212"/>
      <c r="BH359" s="212"/>
      <c r="BI359" s="212"/>
      <c r="BJ359" s="212"/>
      <c r="BK359" s="212"/>
      <c r="BL359" s="212"/>
      <c r="BM359" s="213">
        <v>29</v>
      </c>
    </row>
    <row r="360" spans="1:65">
      <c r="A360" s="30"/>
      <c r="B360" s="3" t="s">
        <v>240</v>
      </c>
      <c r="C360" s="29"/>
      <c r="D360" s="217">
        <v>15.556349186104045</v>
      </c>
      <c r="E360" s="211"/>
      <c r="F360" s="212"/>
      <c r="G360" s="212"/>
      <c r="H360" s="212"/>
      <c r="I360" s="212"/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  <c r="AH360" s="212"/>
      <c r="AI360" s="212"/>
      <c r="AJ360" s="212"/>
      <c r="AK360" s="212"/>
      <c r="AL360" s="212"/>
      <c r="AM360" s="212"/>
      <c r="AN360" s="212"/>
      <c r="AO360" s="212"/>
      <c r="AP360" s="212"/>
      <c r="AQ360" s="212"/>
      <c r="AR360" s="212"/>
      <c r="AS360" s="212"/>
      <c r="AT360" s="212"/>
      <c r="AU360" s="212"/>
      <c r="AV360" s="212"/>
      <c r="AW360" s="212"/>
      <c r="AX360" s="212"/>
      <c r="AY360" s="212"/>
      <c r="AZ360" s="212"/>
      <c r="BA360" s="212"/>
      <c r="BB360" s="212"/>
      <c r="BC360" s="212"/>
      <c r="BD360" s="212"/>
      <c r="BE360" s="212"/>
      <c r="BF360" s="212"/>
      <c r="BG360" s="212"/>
      <c r="BH360" s="212"/>
      <c r="BI360" s="212"/>
      <c r="BJ360" s="212"/>
      <c r="BK360" s="212"/>
      <c r="BL360" s="212"/>
      <c r="BM360" s="213">
        <v>45</v>
      </c>
    </row>
    <row r="361" spans="1:65">
      <c r="A361" s="30"/>
      <c r="B361" s="3" t="s">
        <v>87</v>
      </c>
      <c r="C361" s="29"/>
      <c r="D361" s="13">
        <v>0.53642583400358779</v>
      </c>
      <c r="E361" s="15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A362" s="30"/>
      <c r="B362" s="3" t="s">
        <v>241</v>
      </c>
      <c r="C362" s="29"/>
      <c r="D362" s="13">
        <v>0</v>
      </c>
      <c r="E362" s="15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46" t="s">
        <v>242</v>
      </c>
      <c r="C363" s="47"/>
      <c r="D363" s="45" t="s">
        <v>243</v>
      </c>
      <c r="E363" s="15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B364" s="31"/>
      <c r="C364" s="20"/>
      <c r="D364" s="20"/>
      <c r="BM364" s="56"/>
    </row>
    <row r="365" spans="1:65" ht="15">
      <c r="B365" s="8" t="s">
        <v>715</v>
      </c>
      <c r="BM365" s="28" t="s">
        <v>279</v>
      </c>
    </row>
    <row r="366" spans="1:65" ht="15">
      <c r="A366" s="25" t="s">
        <v>37</v>
      </c>
      <c r="B366" s="18" t="s">
        <v>114</v>
      </c>
      <c r="C366" s="15" t="s">
        <v>115</v>
      </c>
      <c r="D366" s="16" t="s">
        <v>341</v>
      </c>
      <c r="E366" s="15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235</v>
      </c>
      <c r="C367" s="9" t="s">
        <v>235</v>
      </c>
      <c r="D367" s="10" t="s">
        <v>116</v>
      </c>
      <c r="E367" s="15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1</v>
      </c>
    </row>
    <row r="368" spans="1:65">
      <c r="A368" s="30"/>
      <c r="B368" s="19"/>
      <c r="C368" s="9"/>
      <c r="D368" s="10" t="s">
        <v>349</v>
      </c>
      <c r="E368" s="15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3</v>
      </c>
    </row>
    <row r="369" spans="1:65">
      <c r="A369" s="30"/>
      <c r="B369" s="19"/>
      <c r="C369" s="9"/>
      <c r="D369" s="26"/>
      <c r="E369" s="15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</v>
      </c>
    </row>
    <row r="370" spans="1:65">
      <c r="A370" s="30"/>
      <c r="B370" s="18">
        <v>1</v>
      </c>
      <c r="C370" s="14">
        <v>1</v>
      </c>
      <c r="D370" s="219">
        <v>0.23300000000000001</v>
      </c>
      <c r="E370" s="221"/>
      <c r="F370" s="222"/>
      <c r="G370" s="222"/>
      <c r="H370" s="222"/>
      <c r="I370" s="222"/>
      <c r="J370" s="222"/>
      <c r="K370" s="222"/>
      <c r="L370" s="222"/>
      <c r="M370" s="222"/>
      <c r="N370" s="222"/>
      <c r="O370" s="222"/>
      <c r="P370" s="222"/>
      <c r="Q370" s="222"/>
      <c r="R370" s="222"/>
      <c r="S370" s="222"/>
      <c r="T370" s="222"/>
      <c r="U370" s="222"/>
      <c r="V370" s="222"/>
      <c r="W370" s="222"/>
      <c r="X370" s="222"/>
      <c r="Y370" s="222"/>
      <c r="Z370" s="222"/>
      <c r="AA370" s="222"/>
      <c r="AB370" s="222"/>
      <c r="AC370" s="222"/>
      <c r="AD370" s="222"/>
      <c r="AE370" s="222"/>
      <c r="AF370" s="222"/>
      <c r="AG370" s="222"/>
      <c r="AH370" s="222"/>
      <c r="AI370" s="222"/>
      <c r="AJ370" s="222"/>
      <c r="AK370" s="222"/>
      <c r="AL370" s="222"/>
      <c r="AM370" s="222"/>
      <c r="AN370" s="222"/>
      <c r="AO370" s="222"/>
      <c r="AP370" s="222"/>
      <c r="AQ370" s="222"/>
      <c r="AR370" s="222"/>
      <c r="AS370" s="222"/>
      <c r="AT370" s="222"/>
      <c r="AU370" s="222"/>
      <c r="AV370" s="222"/>
      <c r="AW370" s="222"/>
      <c r="AX370" s="222"/>
      <c r="AY370" s="222"/>
      <c r="AZ370" s="222"/>
      <c r="BA370" s="222"/>
      <c r="BB370" s="222"/>
      <c r="BC370" s="222"/>
      <c r="BD370" s="222"/>
      <c r="BE370" s="222"/>
      <c r="BF370" s="222"/>
      <c r="BG370" s="222"/>
      <c r="BH370" s="222"/>
      <c r="BI370" s="222"/>
      <c r="BJ370" s="222"/>
      <c r="BK370" s="222"/>
      <c r="BL370" s="222"/>
      <c r="BM370" s="223">
        <v>1</v>
      </c>
    </row>
    <row r="371" spans="1:65">
      <c r="A371" s="30"/>
      <c r="B371" s="19">
        <v>1</v>
      </c>
      <c r="C371" s="9">
        <v>2</v>
      </c>
      <c r="D371" s="23">
        <v>0.23300000000000001</v>
      </c>
      <c r="E371" s="221"/>
      <c r="F371" s="222"/>
      <c r="G371" s="222"/>
      <c r="H371" s="222"/>
      <c r="I371" s="222"/>
      <c r="J371" s="222"/>
      <c r="K371" s="222"/>
      <c r="L371" s="222"/>
      <c r="M371" s="222"/>
      <c r="N371" s="222"/>
      <c r="O371" s="222"/>
      <c r="P371" s="222"/>
      <c r="Q371" s="222"/>
      <c r="R371" s="222"/>
      <c r="S371" s="222"/>
      <c r="T371" s="222"/>
      <c r="U371" s="222"/>
      <c r="V371" s="222"/>
      <c r="W371" s="222"/>
      <c r="X371" s="222"/>
      <c r="Y371" s="222"/>
      <c r="Z371" s="222"/>
      <c r="AA371" s="222"/>
      <c r="AB371" s="222"/>
      <c r="AC371" s="222"/>
      <c r="AD371" s="222"/>
      <c r="AE371" s="222"/>
      <c r="AF371" s="222"/>
      <c r="AG371" s="222"/>
      <c r="AH371" s="222"/>
      <c r="AI371" s="222"/>
      <c r="AJ371" s="222"/>
      <c r="AK371" s="222"/>
      <c r="AL371" s="222"/>
      <c r="AM371" s="222"/>
      <c r="AN371" s="222"/>
      <c r="AO371" s="222"/>
      <c r="AP371" s="222"/>
      <c r="AQ371" s="222"/>
      <c r="AR371" s="222"/>
      <c r="AS371" s="222"/>
      <c r="AT371" s="222"/>
      <c r="AU371" s="222"/>
      <c r="AV371" s="222"/>
      <c r="AW371" s="222"/>
      <c r="AX371" s="222"/>
      <c r="AY371" s="222"/>
      <c r="AZ371" s="222"/>
      <c r="BA371" s="222"/>
      <c r="BB371" s="222"/>
      <c r="BC371" s="222"/>
      <c r="BD371" s="222"/>
      <c r="BE371" s="222"/>
      <c r="BF371" s="222"/>
      <c r="BG371" s="222"/>
      <c r="BH371" s="222"/>
      <c r="BI371" s="222"/>
      <c r="BJ371" s="222"/>
      <c r="BK371" s="222"/>
      <c r="BL371" s="222"/>
      <c r="BM371" s="223">
        <v>25</v>
      </c>
    </row>
    <row r="372" spans="1:65">
      <c r="A372" s="30"/>
      <c r="B372" s="20" t="s">
        <v>238</v>
      </c>
      <c r="C372" s="12"/>
      <c r="D372" s="226">
        <v>0.23300000000000001</v>
      </c>
      <c r="E372" s="221"/>
      <c r="F372" s="222"/>
      <c r="G372" s="222"/>
      <c r="H372" s="222"/>
      <c r="I372" s="222"/>
      <c r="J372" s="222"/>
      <c r="K372" s="222"/>
      <c r="L372" s="222"/>
      <c r="M372" s="222"/>
      <c r="N372" s="222"/>
      <c r="O372" s="222"/>
      <c r="P372" s="222"/>
      <c r="Q372" s="222"/>
      <c r="R372" s="222"/>
      <c r="S372" s="222"/>
      <c r="T372" s="222"/>
      <c r="U372" s="222"/>
      <c r="V372" s="222"/>
      <c r="W372" s="222"/>
      <c r="X372" s="222"/>
      <c r="Y372" s="222"/>
      <c r="Z372" s="222"/>
      <c r="AA372" s="222"/>
      <c r="AB372" s="222"/>
      <c r="AC372" s="222"/>
      <c r="AD372" s="222"/>
      <c r="AE372" s="222"/>
      <c r="AF372" s="222"/>
      <c r="AG372" s="222"/>
      <c r="AH372" s="222"/>
      <c r="AI372" s="222"/>
      <c r="AJ372" s="222"/>
      <c r="AK372" s="222"/>
      <c r="AL372" s="222"/>
      <c r="AM372" s="222"/>
      <c r="AN372" s="222"/>
      <c r="AO372" s="222"/>
      <c r="AP372" s="222"/>
      <c r="AQ372" s="222"/>
      <c r="AR372" s="222"/>
      <c r="AS372" s="222"/>
      <c r="AT372" s="222"/>
      <c r="AU372" s="222"/>
      <c r="AV372" s="222"/>
      <c r="AW372" s="222"/>
      <c r="AX372" s="222"/>
      <c r="AY372" s="222"/>
      <c r="AZ372" s="222"/>
      <c r="BA372" s="222"/>
      <c r="BB372" s="222"/>
      <c r="BC372" s="222"/>
      <c r="BD372" s="222"/>
      <c r="BE372" s="222"/>
      <c r="BF372" s="222"/>
      <c r="BG372" s="222"/>
      <c r="BH372" s="222"/>
      <c r="BI372" s="222"/>
      <c r="BJ372" s="222"/>
      <c r="BK372" s="222"/>
      <c r="BL372" s="222"/>
      <c r="BM372" s="223">
        <v>16</v>
      </c>
    </row>
    <row r="373" spans="1:65">
      <c r="A373" s="30"/>
      <c r="B373" s="3" t="s">
        <v>239</v>
      </c>
      <c r="C373" s="29"/>
      <c r="D373" s="23">
        <v>0.23300000000000001</v>
      </c>
      <c r="E373" s="221"/>
      <c r="F373" s="222"/>
      <c r="G373" s="222"/>
      <c r="H373" s="222"/>
      <c r="I373" s="222"/>
      <c r="J373" s="222"/>
      <c r="K373" s="222"/>
      <c r="L373" s="222"/>
      <c r="M373" s="222"/>
      <c r="N373" s="222"/>
      <c r="O373" s="222"/>
      <c r="P373" s="222"/>
      <c r="Q373" s="222"/>
      <c r="R373" s="222"/>
      <c r="S373" s="222"/>
      <c r="T373" s="222"/>
      <c r="U373" s="222"/>
      <c r="V373" s="222"/>
      <c r="W373" s="222"/>
      <c r="X373" s="222"/>
      <c r="Y373" s="222"/>
      <c r="Z373" s="222"/>
      <c r="AA373" s="222"/>
      <c r="AB373" s="222"/>
      <c r="AC373" s="222"/>
      <c r="AD373" s="222"/>
      <c r="AE373" s="222"/>
      <c r="AF373" s="222"/>
      <c r="AG373" s="222"/>
      <c r="AH373" s="222"/>
      <c r="AI373" s="222"/>
      <c r="AJ373" s="222"/>
      <c r="AK373" s="222"/>
      <c r="AL373" s="222"/>
      <c r="AM373" s="222"/>
      <c r="AN373" s="222"/>
      <c r="AO373" s="222"/>
      <c r="AP373" s="222"/>
      <c r="AQ373" s="222"/>
      <c r="AR373" s="222"/>
      <c r="AS373" s="222"/>
      <c r="AT373" s="222"/>
      <c r="AU373" s="222"/>
      <c r="AV373" s="222"/>
      <c r="AW373" s="222"/>
      <c r="AX373" s="222"/>
      <c r="AY373" s="222"/>
      <c r="AZ373" s="222"/>
      <c r="BA373" s="222"/>
      <c r="BB373" s="222"/>
      <c r="BC373" s="222"/>
      <c r="BD373" s="222"/>
      <c r="BE373" s="222"/>
      <c r="BF373" s="222"/>
      <c r="BG373" s="222"/>
      <c r="BH373" s="222"/>
      <c r="BI373" s="222"/>
      <c r="BJ373" s="222"/>
      <c r="BK373" s="222"/>
      <c r="BL373" s="222"/>
      <c r="BM373" s="223">
        <v>0.23300000000000001</v>
      </c>
    </row>
    <row r="374" spans="1:65">
      <c r="A374" s="30"/>
      <c r="B374" s="3" t="s">
        <v>240</v>
      </c>
      <c r="C374" s="29"/>
      <c r="D374" s="23">
        <v>0</v>
      </c>
      <c r="E374" s="221"/>
      <c r="F374" s="222"/>
      <c r="G374" s="222"/>
      <c r="H374" s="222"/>
      <c r="I374" s="222"/>
      <c r="J374" s="222"/>
      <c r="K374" s="222"/>
      <c r="L374" s="222"/>
      <c r="M374" s="222"/>
      <c r="N374" s="222"/>
      <c r="O374" s="222"/>
      <c r="P374" s="222"/>
      <c r="Q374" s="222"/>
      <c r="R374" s="222"/>
      <c r="S374" s="222"/>
      <c r="T374" s="222"/>
      <c r="U374" s="222"/>
      <c r="V374" s="222"/>
      <c r="W374" s="222"/>
      <c r="X374" s="222"/>
      <c r="Y374" s="222"/>
      <c r="Z374" s="222"/>
      <c r="AA374" s="222"/>
      <c r="AB374" s="222"/>
      <c r="AC374" s="222"/>
      <c r="AD374" s="222"/>
      <c r="AE374" s="222"/>
      <c r="AF374" s="222"/>
      <c r="AG374" s="222"/>
      <c r="AH374" s="222"/>
      <c r="AI374" s="222"/>
      <c r="AJ374" s="222"/>
      <c r="AK374" s="222"/>
      <c r="AL374" s="222"/>
      <c r="AM374" s="222"/>
      <c r="AN374" s="222"/>
      <c r="AO374" s="222"/>
      <c r="AP374" s="222"/>
      <c r="AQ374" s="222"/>
      <c r="AR374" s="222"/>
      <c r="AS374" s="222"/>
      <c r="AT374" s="222"/>
      <c r="AU374" s="222"/>
      <c r="AV374" s="222"/>
      <c r="AW374" s="222"/>
      <c r="AX374" s="222"/>
      <c r="AY374" s="222"/>
      <c r="AZ374" s="222"/>
      <c r="BA374" s="222"/>
      <c r="BB374" s="222"/>
      <c r="BC374" s="222"/>
      <c r="BD374" s="222"/>
      <c r="BE374" s="222"/>
      <c r="BF374" s="222"/>
      <c r="BG374" s="222"/>
      <c r="BH374" s="222"/>
      <c r="BI374" s="222"/>
      <c r="BJ374" s="222"/>
      <c r="BK374" s="222"/>
      <c r="BL374" s="222"/>
      <c r="BM374" s="223">
        <v>46</v>
      </c>
    </row>
    <row r="375" spans="1:65">
      <c r="A375" s="30"/>
      <c r="B375" s="3" t="s">
        <v>87</v>
      </c>
      <c r="C375" s="29"/>
      <c r="D375" s="13">
        <v>0</v>
      </c>
      <c r="E375" s="15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6"/>
    </row>
    <row r="376" spans="1:65">
      <c r="A376" s="30"/>
      <c r="B376" s="3" t="s">
        <v>241</v>
      </c>
      <c r="C376" s="29"/>
      <c r="D376" s="13">
        <v>0</v>
      </c>
      <c r="E376" s="15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46" t="s">
        <v>242</v>
      </c>
      <c r="C377" s="47"/>
      <c r="D377" s="45" t="s">
        <v>243</v>
      </c>
      <c r="E377" s="15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B378" s="31"/>
      <c r="C378" s="20"/>
      <c r="D378" s="20"/>
      <c r="BM378" s="56"/>
    </row>
    <row r="379" spans="1:65" ht="15">
      <c r="B379" s="8" t="s">
        <v>716</v>
      </c>
      <c r="BM379" s="28" t="s">
        <v>279</v>
      </c>
    </row>
    <row r="380" spans="1:65" ht="15">
      <c r="A380" s="25" t="s">
        <v>40</v>
      </c>
      <c r="B380" s="18" t="s">
        <v>114</v>
      </c>
      <c r="C380" s="15" t="s">
        <v>115</v>
      </c>
      <c r="D380" s="16" t="s">
        <v>341</v>
      </c>
      <c r="E380" s="15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235</v>
      </c>
      <c r="C381" s="9" t="s">
        <v>235</v>
      </c>
      <c r="D381" s="10" t="s">
        <v>116</v>
      </c>
      <c r="E381" s="15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349</v>
      </c>
      <c r="E382" s="15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2</v>
      </c>
    </row>
    <row r="383" spans="1:65">
      <c r="A383" s="30"/>
      <c r="B383" s="19"/>
      <c r="C383" s="9"/>
      <c r="D383" s="26"/>
      <c r="E383" s="15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2</v>
      </c>
    </row>
    <row r="384" spans="1:65">
      <c r="A384" s="30"/>
      <c r="B384" s="18">
        <v>1</v>
      </c>
      <c r="C384" s="14">
        <v>1</v>
      </c>
      <c r="D384" s="21">
        <v>9.2100000000000009</v>
      </c>
      <c r="E384" s="15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>
        <v>1</v>
      </c>
      <c r="C385" s="9">
        <v>2</v>
      </c>
      <c r="D385" s="11">
        <v>9.2799999999999994</v>
      </c>
      <c r="E385" s="157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41</v>
      </c>
    </row>
    <row r="386" spans="1:65">
      <c r="A386" s="30"/>
      <c r="B386" s="20" t="s">
        <v>238</v>
      </c>
      <c r="C386" s="12"/>
      <c r="D386" s="22">
        <v>9.245000000000001</v>
      </c>
      <c r="E386" s="157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16</v>
      </c>
    </row>
    <row r="387" spans="1:65">
      <c r="A387" s="30"/>
      <c r="B387" s="3" t="s">
        <v>239</v>
      </c>
      <c r="C387" s="29"/>
      <c r="D387" s="11">
        <v>9.245000000000001</v>
      </c>
      <c r="E387" s="157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9.2449999999999992</v>
      </c>
    </row>
    <row r="388" spans="1:65">
      <c r="A388" s="30"/>
      <c r="B388" s="3" t="s">
        <v>240</v>
      </c>
      <c r="C388" s="29"/>
      <c r="D388" s="23">
        <v>4.9497474683057277E-2</v>
      </c>
      <c r="E388" s="157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47</v>
      </c>
    </row>
    <row r="389" spans="1:65">
      <c r="A389" s="30"/>
      <c r="B389" s="3" t="s">
        <v>87</v>
      </c>
      <c r="C389" s="29"/>
      <c r="D389" s="13">
        <v>5.3539723832403754E-3</v>
      </c>
      <c r="E389" s="15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6"/>
    </row>
    <row r="390" spans="1:65">
      <c r="A390" s="30"/>
      <c r="B390" s="3" t="s">
        <v>241</v>
      </c>
      <c r="C390" s="29"/>
      <c r="D390" s="13">
        <v>2.2204460492503131E-16</v>
      </c>
      <c r="E390" s="15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6"/>
    </row>
    <row r="391" spans="1:65">
      <c r="A391" s="30"/>
      <c r="B391" s="46" t="s">
        <v>242</v>
      </c>
      <c r="C391" s="47"/>
      <c r="D391" s="45" t="s">
        <v>243</v>
      </c>
      <c r="E391" s="15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6"/>
    </row>
    <row r="392" spans="1:65">
      <c r="B392" s="31"/>
      <c r="C392" s="20"/>
      <c r="D392" s="20"/>
      <c r="BM392" s="56"/>
    </row>
    <row r="393" spans="1:65" ht="15">
      <c r="B393" s="8" t="s">
        <v>717</v>
      </c>
      <c r="BM393" s="28" t="s">
        <v>279</v>
      </c>
    </row>
    <row r="394" spans="1:65" ht="15">
      <c r="A394" s="25" t="s">
        <v>43</v>
      </c>
      <c r="B394" s="18" t="s">
        <v>114</v>
      </c>
      <c r="C394" s="15" t="s">
        <v>115</v>
      </c>
      <c r="D394" s="16" t="s">
        <v>341</v>
      </c>
      <c r="E394" s="15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235</v>
      </c>
      <c r="C395" s="9" t="s">
        <v>235</v>
      </c>
      <c r="D395" s="10" t="s">
        <v>116</v>
      </c>
      <c r="E395" s="15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349</v>
      </c>
      <c r="E396" s="15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0</v>
      </c>
    </row>
    <row r="397" spans="1:65">
      <c r="A397" s="30"/>
      <c r="B397" s="19"/>
      <c r="C397" s="9"/>
      <c r="D397" s="26"/>
      <c r="E397" s="15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0</v>
      </c>
    </row>
    <row r="398" spans="1:65">
      <c r="A398" s="30"/>
      <c r="B398" s="18">
        <v>1</v>
      </c>
      <c r="C398" s="14">
        <v>1</v>
      </c>
      <c r="D398" s="231">
        <v>141</v>
      </c>
      <c r="E398" s="234"/>
      <c r="F398" s="235"/>
      <c r="G398" s="235"/>
      <c r="H398" s="235"/>
      <c r="I398" s="235"/>
      <c r="J398" s="235"/>
      <c r="K398" s="235"/>
      <c r="L398" s="235"/>
      <c r="M398" s="235"/>
      <c r="N398" s="235"/>
      <c r="O398" s="235"/>
      <c r="P398" s="235"/>
      <c r="Q398" s="235"/>
      <c r="R398" s="235"/>
      <c r="S398" s="235"/>
      <c r="T398" s="235"/>
      <c r="U398" s="235"/>
      <c r="V398" s="235"/>
      <c r="W398" s="235"/>
      <c r="X398" s="235"/>
      <c r="Y398" s="235"/>
      <c r="Z398" s="235"/>
      <c r="AA398" s="235"/>
      <c r="AB398" s="235"/>
      <c r="AC398" s="235"/>
      <c r="AD398" s="235"/>
      <c r="AE398" s="235"/>
      <c r="AF398" s="235"/>
      <c r="AG398" s="235"/>
      <c r="AH398" s="235"/>
      <c r="AI398" s="235"/>
      <c r="AJ398" s="235"/>
      <c r="AK398" s="235"/>
      <c r="AL398" s="235"/>
      <c r="AM398" s="235"/>
      <c r="AN398" s="235"/>
      <c r="AO398" s="235"/>
      <c r="AP398" s="235"/>
      <c r="AQ398" s="235"/>
      <c r="AR398" s="235"/>
      <c r="AS398" s="235"/>
      <c r="AT398" s="235"/>
      <c r="AU398" s="235"/>
      <c r="AV398" s="235"/>
      <c r="AW398" s="235"/>
      <c r="AX398" s="235"/>
      <c r="AY398" s="235"/>
      <c r="AZ398" s="235"/>
      <c r="BA398" s="235"/>
      <c r="BB398" s="235"/>
      <c r="BC398" s="235"/>
      <c r="BD398" s="235"/>
      <c r="BE398" s="235"/>
      <c r="BF398" s="235"/>
      <c r="BG398" s="235"/>
      <c r="BH398" s="235"/>
      <c r="BI398" s="235"/>
      <c r="BJ398" s="235"/>
      <c r="BK398" s="235"/>
      <c r="BL398" s="235"/>
      <c r="BM398" s="236">
        <v>1</v>
      </c>
    </row>
    <row r="399" spans="1:65">
      <c r="A399" s="30"/>
      <c r="B399" s="19">
        <v>1</v>
      </c>
      <c r="C399" s="9">
        <v>2</v>
      </c>
      <c r="D399" s="237">
        <v>141</v>
      </c>
      <c r="E399" s="234"/>
      <c r="F399" s="235"/>
      <c r="G399" s="235"/>
      <c r="H399" s="235"/>
      <c r="I399" s="235"/>
      <c r="J399" s="235"/>
      <c r="K399" s="235"/>
      <c r="L399" s="235"/>
      <c r="M399" s="235"/>
      <c r="N399" s="235"/>
      <c r="O399" s="235"/>
      <c r="P399" s="235"/>
      <c r="Q399" s="235"/>
      <c r="R399" s="235"/>
      <c r="S399" s="235"/>
      <c r="T399" s="235"/>
      <c r="U399" s="235"/>
      <c r="V399" s="235"/>
      <c r="W399" s="235"/>
      <c r="X399" s="235"/>
      <c r="Y399" s="235"/>
      <c r="Z399" s="235"/>
      <c r="AA399" s="235"/>
      <c r="AB399" s="235"/>
      <c r="AC399" s="235"/>
      <c r="AD399" s="235"/>
      <c r="AE399" s="235"/>
      <c r="AF399" s="235"/>
      <c r="AG399" s="235"/>
      <c r="AH399" s="235"/>
      <c r="AI399" s="235"/>
      <c r="AJ399" s="235"/>
      <c r="AK399" s="235"/>
      <c r="AL399" s="235"/>
      <c r="AM399" s="235"/>
      <c r="AN399" s="235"/>
      <c r="AO399" s="235"/>
      <c r="AP399" s="235"/>
      <c r="AQ399" s="235"/>
      <c r="AR399" s="235"/>
      <c r="AS399" s="235"/>
      <c r="AT399" s="235"/>
      <c r="AU399" s="235"/>
      <c r="AV399" s="235"/>
      <c r="AW399" s="235"/>
      <c r="AX399" s="235"/>
      <c r="AY399" s="235"/>
      <c r="AZ399" s="235"/>
      <c r="BA399" s="235"/>
      <c r="BB399" s="235"/>
      <c r="BC399" s="235"/>
      <c r="BD399" s="235"/>
      <c r="BE399" s="235"/>
      <c r="BF399" s="235"/>
      <c r="BG399" s="235"/>
      <c r="BH399" s="235"/>
      <c r="BI399" s="235"/>
      <c r="BJ399" s="235"/>
      <c r="BK399" s="235"/>
      <c r="BL399" s="235"/>
      <c r="BM399" s="236">
        <v>42</v>
      </c>
    </row>
    <row r="400" spans="1:65">
      <c r="A400" s="30"/>
      <c r="B400" s="20" t="s">
        <v>238</v>
      </c>
      <c r="C400" s="12"/>
      <c r="D400" s="241">
        <v>141</v>
      </c>
      <c r="E400" s="234"/>
      <c r="F400" s="235"/>
      <c r="G400" s="235"/>
      <c r="H400" s="235"/>
      <c r="I400" s="235"/>
      <c r="J400" s="235"/>
      <c r="K400" s="235"/>
      <c r="L400" s="235"/>
      <c r="M400" s="235"/>
      <c r="N400" s="235"/>
      <c r="O400" s="235"/>
      <c r="P400" s="235"/>
      <c r="Q400" s="235"/>
      <c r="R400" s="235"/>
      <c r="S400" s="235"/>
      <c r="T400" s="235"/>
      <c r="U400" s="235"/>
      <c r="V400" s="235"/>
      <c r="W400" s="235"/>
      <c r="X400" s="235"/>
      <c r="Y400" s="235"/>
      <c r="Z400" s="235"/>
      <c r="AA400" s="235"/>
      <c r="AB400" s="235"/>
      <c r="AC400" s="235"/>
      <c r="AD400" s="235"/>
      <c r="AE400" s="235"/>
      <c r="AF400" s="235"/>
      <c r="AG400" s="235"/>
      <c r="AH400" s="235"/>
      <c r="AI400" s="235"/>
      <c r="AJ400" s="235"/>
      <c r="AK400" s="235"/>
      <c r="AL400" s="235"/>
      <c r="AM400" s="235"/>
      <c r="AN400" s="235"/>
      <c r="AO400" s="235"/>
      <c r="AP400" s="235"/>
      <c r="AQ400" s="235"/>
      <c r="AR400" s="235"/>
      <c r="AS400" s="235"/>
      <c r="AT400" s="235"/>
      <c r="AU400" s="235"/>
      <c r="AV400" s="235"/>
      <c r="AW400" s="235"/>
      <c r="AX400" s="235"/>
      <c r="AY400" s="235"/>
      <c r="AZ400" s="235"/>
      <c r="BA400" s="235"/>
      <c r="BB400" s="235"/>
      <c r="BC400" s="235"/>
      <c r="BD400" s="235"/>
      <c r="BE400" s="235"/>
      <c r="BF400" s="235"/>
      <c r="BG400" s="235"/>
      <c r="BH400" s="235"/>
      <c r="BI400" s="235"/>
      <c r="BJ400" s="235"/>
      <c r="BK400" s="235"/>
      <c r="BL400" s="235"/>
      <c r="BM400" s="236">
        <v>16</v>
      </c>
    </row>
    <row r="401" spans="1:65">
      <c r="A401" s="30"/>
      <c r="B401" s="3" t="s">
        <v>239</v>
      </c>
      <c r="C401" s="29"/>
      <c r="D401" s="237">
        <v>141</v>
      </c>
      <c r="E401" s="234"/>
      <c r="F401" s="235"/>
      <c r="G401" s="235"/>
      <c r="H401" s="235"/>
      <c r="I401" s="235"/>
      <c r="J401" s="235"/>
      <c r="K401" s="235"/>
      <c r="L401" s="235"/>
      <c r="M401" s="235"/>
      <c r="N401" s="235"/>
      <c r="O401" s="235"/>
      <c r="P401" s="235"/>
      <c r="Q401" s="235"/>
      <c r="R401" s="235"/>
      <c r="S401" s="235"/>
      <c r="T401" s="235"/>
      <c r="U401" s="235"/>
      <c r="V401" s="235"/>
      <c r="W401" s="235"/>
      <c r="X401" s="235"/>
      <c r="Y401" s="235"/>
      <c r="Z401" s="235"/>
      <c r="AA401" s="235"/>
      <c r="AB401" s="235"/>
      <c r="AC401" s="235"/>
      <c r="AD401" s="235"/>
      <c r="AE401" s="235"/>
      <c r="AF401" s="235"/>
      <c r="AG401" s="235"/>
      <c r="AH401" s="235"/>
      <c r="AI401" s="235"/>
      <c r="AJ401" s="235"/>
      <c r="AK401" s="235"/>
      <c r="AL401" s="235"/>
      <c r="AM401" s="235"/>
      <c r="AN401" s="235"/>
      <c r="AO401" s="235"/>
      <c r="AP401" s="235"/>
      <c r="AQ401" s="235"/>
      <c r="AR401" s="235"/>
      <c r="AS401" s="235"/>
      <c r="AT401" s="235"/>
      <c r="AU401" s="235"/>
      <c r="AV401" s="235"/>
      <c r="AW401" s="235"/>
      <c r="AX401" s="235"/>
      <c r="AY401" s="235"/>
      <c r="AZ401" s="235"/>
      <c r="BA401" s="235"/>
      <c r="BB401" s="235"/>
      <c r="BC401" s="235"/>
      <c r="BD401" s="235"/>
      <c r="BE401" s="235"/>
      <c r="BF401" s="235"/>
      <c r="BG401" s="235"/>
      <c r="BH401" s="235"/>
      <c r="BI401" s="235"/>
      <c r="BJ401" s="235"/>
      <c r="BK401" s="235"/>
      <c r="BL401" s="235"/>
      <c r="BM401" s="236">
        <v>141</v>
      </c>
    </row>
    <row r="402" spans="1:65">
      <c r="A402" s="30"/>
      <c r="B402" s="3" t="s">
        <v>240</v>
      </c>
      <c r="C402" s="29"/>
      <c r="D402" s="237">
        <v>0</v>
      </c>
      <c r="E402" s="234"/>
      <c r="F402" s="235"/>
      <c r="G402" s="235"/>
      <c r="H402" s="235"/>
      <c r="I402" s="235"/>
      <c r="J402" s="235"/>
      <c r="K402" s="235"/>
      <c r="L402" s="235"/>
      <c r="M402" s="235"/>
      <c r="N402" s="235"/>
      <c r="O402" s="235"/>
      <c r="P402" s="235"/>
      <c r="Q402" s="235"/>
      <c r="R402" s="235"/>
      <c r="S402" s="235"/>
      <c r="T402" s="235"/>
      <c r="U402" s="235"/>
      <c r="V402" s="235"/>
      <c r="W402" s="235"/>
      <c r="X402" s="235"/>
      <c r="Y402" s="235"/>
      <c r="Z402" s="235"/>
      <c r="AA402" s="235"/>
      <c r="AB402" s="235"/>
      <c r="AC402" s="235"/>
      <c r="AD402" s="235"/>
      <c r="AE402" s="235"/>
      <c r="AF402" s="235"/>
      <c r="AG402" s="235"/>
      <c r="AH402" s="235"/>
      <c r="AI402" s="235"/>
      <c r="AJ402" s="235"/>
      <c r="AK402" s="235"/>
      <c r="AL402" s="235"/>
      <c r="AM402" s="235"/>
      <c r="AN402" s="235"/>
      <c r="AO402" s="235"/>
      <c r="AP402" s="235"/>
      <c r="AQ402" s="235"/>
      <c r="AR402" s="235"/>
      <c r="AS402" s="235"/>
      <c r="AT402" s="235"/>
      <c r="AU402" s="235"/>
      <c r="AV402" s="235"/>
      <c r="AW402" s="235"/>
      <c r="AX402" s="235"/>
      <c r="AY402" s="235"/>
      <c r="AZ402" s="235"/>
      <c r="BA402" s="235"/>
      <c r="BB402" s="235"/>
      <c r="BC402" s="235"/>
      <c r="BD402" s="235"/>
      <c r="BE402" s="235"/>
      <c r="BF402" s="235"/>
      <c r="BG402" s="235"/>
      <c r="BH402" s="235"/>
      <c r="BI402" s="235"/>
      <c r="BJ402" s="235"/>
      <c r="BK402" s="235"/>
      <c r="BL402" s="235"/>
      <c r="BM402" s="236">
        <v>48</v>
      </c>
    </row>
    <row r="403" spans="1:65">
      <c r="A403" s="30"/>
      <c r="B403" s="3" t="s">
        <v>87</v>
      </c>
      <c r="C403" s="29"/>
      <c r="D403" s="13">
        <v>0</v>
      </c>
      <c r="E403" s="15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6"/>
    </row>
    <row r="404" spans="1:65">
      <c r="A404" s="30"/>
      <c r="B404" s="3" t="s">
        <v>241</v>
      </c>
      <c r="C404" s="29"/>
      <c r="D404" s="13">
        <v>0</v>
      </c>
      <c r="E404" s="15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6"/>
    </row>
    <row r="405" spans="1:65">
      <c r="A405" s="30"/>
      <c r="B405" s="46" t="s">
        <v>242</v>
      </c>
      <c r="C405" s="47"/>
      <c r="D405" s="45" t="s">
        <v>243</v>
      </c>
      <c r="E405" s="15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6"/>
    </row>
    <row r="406" spans="1:65">
      <c r="B406" s="31"/>
      <c r="C406" s="20"/>
      <c r="D406" s="20"/>
      <c r="BM406" s="56"/>
    </row>
    <row r="407" spans="1:65" ht="15">
      <c r="B407" s="8" t="s">
        <v>718</v>
      </c>
      <c r="BM407" s="28" t="s">
        <v>279</v>
      </c>
    </row>
    <row r="408" spans="1:65" ht="15">
      <c r="A408" s="25" t="s">
        <v>59</v>
      </c>
      <c r="B408" s="18" t="s">
        <v>114</v>
      </c>
      <c r="C408" s="15" t="s">
        <v>115</v>
      </c>
      <c r="D408" s="16" t="s">
        <v>341</v>
      </c>
      <c r="E408" s="15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235</v>
      </c>
      <c r="C409" s="9" t="s">
        <v>235</v>
      </c>
      <c r="D409" s="10" t="s">
        <v>116</v>
      </c>
      <c r="E409" s="15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349</v>
      </c>
      <c r="E410" s="15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9"/>
      <c r="C411" s="9"/>
      <c r="D411" s="26"/>
      <c r="E411" s="15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</v>
      </c>
    </row>
    <row r="412" spans="1:65">
      <c r="A412" s="30"/>
      <c r="B412" s="18">
        <v>1</v>
      </c>
      <c r="C412" s="14">
        <v>1</v>
      </c>
      <c r="D412" s="219" t="s">
        <v>111</v>
      </c>
      <c r="E412" s="221"/>
      <c r="F412" s="222"/>
      <c r="G412" s="222"/>
      <c r="H412" s="222"/>
      <c r="I412" s="222"/>
      <c r="J412" s="222"/>
      <c r="K412" s="222"/>
      <c r="L412" s="222"/>
      <c r="M412" s="222"/>
      <c r="N412" s="222"/>
      <c r="O412" s="222"/>
      <c r="P412" s="222"/>
      <c r="Q412" s="222"/>
      <c r="R412" s="222"/>
      <c r="S412" s="222"/>
      <c r="T412" s="222"/>
      <c r="U412" s="222"/>
      <c r="V412" s="222"/>
      <c r="W412" s="222"/>
      <c r="X412" s="222"/>
      <c r="Y412" s="222"/>
      <c r="Z412" s="222"/>
      <c r="AA412" s="222"/>
      <c r="AB412" s="222"/>
      <c r="AC412" s="222"/>
      <c r="AD412" s="222"/>
      <c r="AE412" s="222"/>
      <c r="AF412" s="222"/>
      <c r="AG412" s="222"/>
      <c r="AH412" s="222"/>
      <c r="AI412" s="222"/>
      <c r="AJ412" s="222"/>
      <c r="AK412" s="222"/>
      <c r="AL412" s="222"/>
      <c r="AM412" s="222"/>
      <c r="AN412" s="222"/>
      <c r="AO412" s="222"/>
      <c r="AP412" s="222"/>
      <c r="AQ412" s="222"/>
      <c r="AR412" s="222"/>
      <c r="AS412" s="222"/>
      <c r="AT412" s="222"/>
      <c r="AU412" s="222"/>
      <c r="AV412" s="222"/>
      <c r="AW412" s="222"/>
      <c r="AX412" s="222"/>
      <c r="AY412" s="222"/>
      <c r="AZ412" s="222"/>
      <c r="BA412" s="222"/>
      <c r="BB412" s="222"/>
      <c r="BC412" s="222"/>
      <c r="BD412" s="222"/>
      <c r="BE412" s="222"/>
      <c r="BF412" s="222"/>
      <c r="BG412" s="222"/>
      <c r="BH412" s="222"/>
      <c r="BI412" s="222"/>
      <c r="BJ412" s="222"/>
      <c r="BK412" s="222"/>
      <c r="BL412" s="222"/>
      <c r="BM412" s="223">
        <v>1</v>
      </c>
    </row>
    <row r="413" spans="1:65">
      <c r="A413" s="30"/>
      <c r="B413" s="19">
        <v>1</v>
      </c>
      <c r="C413" s="9">
        <v>2</v>
      </c>
      <c r="D413" s="23">
        <v>0.04</v>
      </c>
      <c r="E413" s="221"/>
      <c r="F413" s="222"/>
      <c r="G413" s="222"/>
      <c r="H413" s="222"/>
      <c r="I413" s="222"/>
      <c r="J413" s="222"/>
      <c r="K413" s="222"/>
      <c r="L413" s="222"/>
      <c r="M413" s="222"/>
      <c r="N413" s="222"/>
      <c r="O413" s="222"/>
      <c r="P413" s="222"/>
      <c r="Q413" s="222"/>
      <c r="R413" s="222"/>
      <c r="S413" s="222"/>
      <c r="T413" s="222"/>
      <c r="U413" s="222"/>
      <c r="V413" s="222"/>
      <c r="W413" s="222"/>
      <c r="X413" s="222"/>
      <c r="Y413" s="222"/>
      <c r="Z413" s="222"/>
      <c r="AA413" s="222"/>
      <c r="AB413" s="222"/>
      <c r="AC413" s="222"/>
      <c r="AD413" s="222"/>
      <c r="AE413" s="222"/>
      <c r="AF413" s="222"/>
      <c r="AG413" s="222"/>
      <c r="AH413" s="222"/>
      <c r="AI413" s="222"/>
      <c r="AJ413" s="222"/>
      <c r="AK413" s="222"/>
      <c r="AL413" s="222"/>
      <c r="AM413" s="222"/>
      <c r="AN413" s="222"/>
      <c r="AO413" s="222"/>
      <c r="AP413" s="222"/>
      <c r="AQ413" s="222"/>
      <c r="AR413" s="222"/>
      <c r="AS413" s="222"/>
      <c r="AT413" s="222"/>
      <c r="AU413" s="222"/>
      <c r="AV413" s="222"/>
      <c r="AW413" s="222"/>
      <c r="AX413" s="222"/>
      <c r="AY413" s="222"/>
      <c r="AZ413" s="222"/>
      <c r="BA413" s="222"/>
      <c r="BB413" s="222"/>
      <c r="BC413" s="222"/>
      <c r="BD413" s="222"/>
      <c r="BE413" s="222"/>
      <c r="BF413" s="222"/>
      <c r="BG413" s="222"/>
      <c r="BH413" s="222"/>
      <c r="BI413" s="222"/>
      <c r="BJ413" s="222"/>
      <c r="BK413" s="222"/>
      <c r="BL413" s="222"/>
      <c r="BM413" s="223">
        <v>14</v>
      </c>
    </row>
    <row r="414" spans="1:65">
      <c r="A414" s="30"/>
      <c r="B414" s="20" t="s">
        <v>238</v>
      </c>
      <c r="C414" s="12"/>
      <c r="D414" s="226">
        <v>0.04</v>
      </c>
      <c r="E414" s="221"/>
      <c r="F414" s="222"/>
      <c r="G414" s="222"/>
      <c r="H414" s="222"/>
      <c r="I414" s="222"/>
      <c r="J414" s="222"/>
      <c r="K414" s="222"/>
      <c r="L414" s="222"/>
      <c r="M414" s="222"/>
      <c r="N414" s="222"/>
      <c r="O414" s="222"/>
      <c r="P414" s="222"/>
      <c r="Q414" s="222"/>
      <c r="R414" s="222"/>
      <c r="S414" s="222"/>
      <c r="T414" s="222"/>
      <c r="U414" s="222"/>
      <c r="V414" s="222"/>
      <c r="W414" s="222"/>
      <c r="X414" s="222"/>
      <c r="Y414" s="222"/>
      <c r="Z414" s="222"/>
      <c r="AA414" s="222"/>
      <c r="AB414" s="222"/>
      <c r="AC414" s="222"/>
      <c r="AD414" s="222"/>
      <c r="AE414" s="222"/>
      <c r="AF414" s="222"/>
      <c r="AG414" s="222"/>
      <c r="AH414" s="222"/>
      <c r="AI414" s="222"/>
      <c r="AJ414" s="222"/>
      <c r="AK414" s="222"/>
      <c r="AL414" s="222"/>
      <c r="AM414" s="222"/>
      <c r="AN414" s="222"/>
      <c r="AO414" s="222"/>
      <c r="AP414" s="222"/>
      <c r="AQ414" s="222"/>
      <c r="AR414" s="222"/>
      <c r="AS414" s="222"/>
      <c r="AT414" s="222"/>
      <c r="AU414" s="222"/>
      <c r="AV414" s="222"/>
      <c r="AW414" s="222"/>
      <c r="AX414" s="222"/>
      <c r="AY414" s="222"/>
      <c r="AZ414" s="222"/>
      <c r="BA414" s="222"/>
      <c r="BB414" s="222"/>
      <c r="BC414" s="222"/>
      <c r="BD414" s="222"/>
      <c r="BE414" s="222"/>
      <c r="BF414" s="222"/>
      <c r="BG414" s="222"/>
      <c r="BH414" s="222"/>
      <c r="BI414" s="222"/>
      <c r="BJ414" s="222"/>
      <c r="BK414" s="222"/>
      <c r="BL414" s="222"/>
      <c r="BM414" s="223">
        <v>16</v>
      </c>
    </row>
    <row r="415" spans="1:65">
      <c r="A415" s="30"/>
      <c r="B415" s="3" t="s">
        <v>239</v>
      </c>
      <c r="C415" s="29"/>
      <c r="D415" s="23">
        <v>0.04</v>
      </c>
      <c r="E415" s="221"/>
      <c r="F415" s="222"/>
      <c r="G415" s="222"/>
      <c r="H415" s="222"/>
      <c r="I415" s="222"/>
      <c r="J415" s="222"/>
      <c r="K415" s="222"/>
      <c r="L415" s="222"/>
      <c r="M415" s="222"/>
      <c r="N415" s="222"/>
      <c r="O415" s="222"/>
      <c r="P415" s="222"/>
      <c r="Q415" s="222"/>
      <c r="R415" s="222"/>
      <c r="S415" s="222"/>
      <c r="T415" s="222"/>
      <c r="U415" s="222"/>
      <c r="V415" s="222"/>
      <c r="W415" s="222"/>
      <c r="X415" s="222"/>
      <c r="Y415" s="222"/>
      <c r="Z415" s="222"/>
      <c r="AA415" s="222"/>
      <c r="AB415" s="222"/>
      <c r="AC415" s="222"/>
      <c r="AD415" s="222"/>
      <c r="AE415" s="222"/>
      <c r="AF415" s="222"/>
      <c r="AG415" s="222"/>
      <c r="AH415" s="222"/>
      <c r="AI415" s="222"/>
      <c r="AJ415" s="222"/>
      <c r="AK415" s="222"/>
      <c r="AL415" s="222"/>
      <c r="AM415" s="222"/>
      <c r="AN415" s="222"/>
      <c r="AO415" s="222"/>
      <c r="AP415" s="222"/>
      <c r="AQ415" s="222"/>
      <c r="AR415" s="222"/>
      <c r="AS415" s="222"/>
      <c r="AT415" s="222"/>
      <c r="AU415" s="222"/>
      <c r="AV415" s="222"/>
      <c r="AW415" s="222"/>
      <c r="AX415" s="222"/>
      <c r="AY415" s="222"/>
      <c r="AZ415" s="222"/>
      <c r="BA415" s="222"/>
      <c r="BB415" s="222"/>
      <c r="BC415" s="222"/>
      <c r="BD415" s="222"/>
      <c r="BE415" s="222"/>
      <c r="BF415" s="222"/>
      <c r="BG415" s="222"/>
      <c r="BH415" s="222"/>
      <c r="BI415" s="222"/>
      <c r="BJ415" s="222"/>
      <c r="BK415" s="222"/>
      <c r="BL415" s="222"/>
      <c r="BM415" s="223">
        <v>2.2499999999999999E-2</v>
      </c>
    </row>
    <row r="416" spans="1:65">
      <c r="A416" s="30"/>
      <c r="B416" s="3" t="s">
        <v>240</v>
      </c>
      <c r="C416" s="29"/>
      <c r="D416" s="23" t="s">
        <v>736</v>
      </c>
      <c r="E416" s="221"/>
      <c r="F416" s="222"/>
      <c r="G416" s="222"/>
      <c r="H416" s="222"/>
      <c r="I416" s="222"/>
      <c r="J416" s="222"/>
      <c r="K416" s="222"/>
      <c r="L416" s="222"/>
      <c r="M416" s="222"/>
      <c r="N416" s="222"/>
      <c r="O416" s="222"/>
      <c r="P416" s="222"/>
      <c r="Q416" s="222"/>
      <c r="R416" s="222"/>
      <c r="S416" s="222"/>
      <c r="T416" s="222"/>
      <c r="U416" s="222"/>
      <c r="V416" s="222"/>
      <c r="W416" s="222"/>
      <c r="X416" s="222"/>
      <c r="Y416" s="222"/>
      <c r="Z416" s="222"/>
      <c r="AA416" s="222"/>
      <c r="AB416" s="222"/>
      <c r="AC416" s="222"/>
      <c r="AD416" s="222"/>
      <c r="AE416" s="222"/>
      <c r="AF416" s="222"/>
      <c r="AG416" s="222"/>
      <c r="AH416" s="222"/>
      <c r="AI416" s="222"/>
      <c r="AJ416" s="222"/>
      <c r="AK416" s="222"/>
      <c r="AL416" s="222"/>
      <c r="AM416" s="222"/>
      <c r="AN416" s="222"/>
      <c r="AO416" s="222"/>
      <c r="AP416" s="222"/>
      <c r="AQ416" s="222"/>
      <c r="AR416" s="222"/>
      <c r="AS416" s="222"/>
      <c r="AT416" s="222"/>
      <c r="AU416" s="222"/>
      <c r="AV416" s="222"/>
      <c r="AW416" s="222"/>
      <c r="AX416" s="222"/>
      <c r="AY416" s="222"/>
      <c r="AZ416" s="222"/>
      <c r="BA416" s="222"/>
      <c r="BB416" s="222"/>
      <c r="BC416" s="222"/>
      <c r="BD416" s="222"/>
      <c r="BE416" s="222"/>
      <c r="BF416" s="222"/>
      <c r="BG416" s="222"/>
      <c r="BH416" s="222"/>
      <c r="BI416" s="222"/>
      <c r="BJ416" s="222"/>
      <c r="BK416" s="222"/>
      <c r="BL416" s="222"/>
      <c r="BM416" s="223">
        <v>49</v>
      </c>
    </row>
    <row r="417" spans="1:65">
      <c r="A417" s="30"/>
      <c r="B417" s="3" t="s">
        <v>87</v>
      </c>
      <c r="C417" s="29"/>
      <c r="D417" s="13" t="s">
        <v>736</v>
      </c>
      <c r="E417" s="15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A418" s="30"/>
      <c r="B418" s="3" t="s">
        <v>241</v>
      </c>
      <c r="C418" s="29"/>
      <c r="D418" s="13">
        <v>0.7777777777777779</v>
      </c>
      <c r="E418" s="15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A419" s="30"/>
      <c r="B419" s="46" t="s">
        <v>242</v>
      </c>
      <c r="C419" s="47"/>
      <c r="D419" s="45" t="s">
        <v>243</v>
      </c>
      <c r="E419" s="15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6"/>
    </row>
    <row r="420" spans="1:65">
      <c r="B420" s="31"/>
      <c r="C420" s="20"/>
      <c r="D420" s="20"/>
      <c r="BM420" s="56"/>
    </row>
    <row r="421" spans="1:65" ht="15">
      <c r="B421" s="8" t="s">
        <v>719</v>
      </c>
      <c r="BM421" s="28" t="s">
        <v>279</v>
      </c>
    </row>
    <row r="422" spans="1:65" ht="15">
      <c r="A422" s="25" t="s">
        <v>6</v>
      </c>
      <c r="B422" s="18" t="s">
        <v>114</v>
      </c>
      <c r="C422" s="15" t="s">
        <v>115</v>
      </c>
      <c r="D422" s="16" t="s">
        <v>341</v>
      </c>
      <c r="E422" s="15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235</v>
      </c>
      <c r="C423" s="9" t="s">
        <v>235</v>
      </c>
      <c r="D423" s="10" t="s">
        <v>116</v>
      </c>
      <c r="E423" s="15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349</v>
      </c>
      <c r="E424" s="15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/>
      <c r="C425" s="9"/>
      <c r="D425" s="26"/>
      <c r="E425" s="15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8">
        <v>1</v>
      </c>
      <c r="C426" s="14">
        <v>1</v>
      </c>
      <c r="D426" s="229">
        <v>26.9</v>
      </c>
      <c r="E426" s="211"/>
      <c r="F426" s="212"/>
      <c r="G426" s="212"/>
      <c r="H426" s="212"/>
      <c r="I426" s="212"/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  <c r="AH426" s="212"/>
      <c r="AI426" s="212"/>
      <c r="AJ426" s="212"/>
      <c r="AK426" s="212"/>
      <c r="AL426" s="212"/>
      <c r="AM426" s="212"/>
      <c r="AN426" s="212"/>
      <c r="AO426" s="212"/>
      <c r="AP426" s="212"/>
      <c r="AQ426" s="212"/>
      <c r="AR426" s="212"/>
      <c r="AS426" s="212"/>
      <c r="AT426" s="212"/>
      <c r="AU426" s="212"/>
      <c r="AV426" s="212"/>
      <c r="AW426" s="212"/>
      <c r="AX426" s="212"/>
      <c r="AY426" s="212"/>
      <c r="AZ426" s="212"/>
      <c r="BA426" s="212"/>
      <c r="BB426" s="212"/>
      <c r="BC426" s="212"/>
      <c r="BD426" s="212"/>
      <c r="BE426" s="212"/>
      <c r="BF426" s="212"/>
      <c r="BG426" s="212"/>
      <c r="BH426" s="212"/>
      <c r="BI426" s="212"/>
      <c r="BJ426" s="212"/>
      <c r="BK426" s="212"/>
      <c r="BL426" s="212"/>
      <c r="BM426" s="213">
        <v>1</v>
      </c>
    </row>
    <row r="427" spans="1:65">
      <c r="A427" s="30"/>
      <c r="B427" s="19">
        <v>1</v>
      </c>
      <c r="C427" s="9">
        <v>2</v>
      </c>
      <c r="D427" s="217">
        <v>26</v>
      </c>
      <c r="E427" s="211"/>
      <c r="F427" s="212"/>
      <c r="G427" s="212"/>
      <c r="H427" s="212"/>
      <c r="I427" s="212"/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  <c r="AH427" s="212"/>
      <c r="AI427" s="212"/>
      <c r="AJ427" s="212"/>
      <c r="AK427" s="212"/>
      <c r="AL427" s="212"/>
      <c r="AM427" s="212"/>
      <c r="AN427" s="212"/>
      <c r="AO427" s="212"/>
      <c r="AP427" s="212"/>
      <c r="AQ427" s="212"/>
      <c r="AR427" s="212"/>
      <c r="AS427" s="212"/>
      <c r="AT427" s="212"/>
      <c r="AU427" s="212"/>
      <c r="AV427" s="212"/>
      <c r="AW427" s="212"/>
      <c r="AX427" s="212"/>
      <c r="AY427" s="212"/>
      <c r="AZ427" s="212"/>
      <c r="BA427" s="212"/>
      <c r="BB427" s="212"/>
      <c r="BC427" s="212"/>
      <c r="BD427" s="212"/>
      <c r="BE427" s="212"/>
      <c r="BF427" s="212"/>
      <c r="BG427" s="212"/>
      <c r="BH427" s="212"/>
      <c r="BI427" s="212"/>
      <c r="BJ427" s="212"/>
      <c r="BK427" s="212"/>
      <c r="BL427" s="212"/>
      <c r="BM427" s="213">
        <v>44</v>
      </c>
    </row>
    <row r="428" spans="1:65">
      <c r="A428" s="30"/>
      <c r="B428" s="20" t="s">
        <v>238</v>
      </c>
      <c r="C428" s="12"/>
      <c r="D428" s="216">
        <v>26.45</v>
      </c>
      <c r="E428" s="211"/>
      <c r="F428" s="212"/>
      <c r="G428" s="212"/>
      <c r="H428" s="212"/>
      <c r="I428" s="212"/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  <c r="AH428" s="212"/>
      <c r="AI428" s="212"/>
      <c r="AJ428" s="212"/>
      <c r="AK428" s="212"/>
      <c r="AL428" s="212"/>
      <c r="AM428" s="212"/>
      <c r="AN428" s="212"/>
      <c r="AO428" s="212"/>
      <c r="AP428" s="212"/>
      <c r="AQ428" s="212"/>
      <c r="AR428" s="212"/>
      <c r="AS428" s="212"/>
      <c r="AT428" s="212"/>
      <c r="AU428" s="212"/>
      <c r="AV428" s="212"/>
      <c r="AW428" s="212"/>
      <c r="AX428" s="212"/>
      <c r="AY428" s="212"/>
      <c r="AZ428" s="212"/>
      <c r="BA428" s="212"/>
      <c r="BB428" s="212"/>
      <c r="BC428" s="212"/>
      <c r="BD428" s="212"/>
      <c r="BE428" s="212"/>
      <c r="BF428" s="212"/>
      <c r="BG428" s="212"/>
      <c r="BH428" s="212"/>
      <c r="BI428" s="212"/>
      <c r="BJ428" s="212"/>
      <c r="BK428" s="212"/>
      <c r="BL428" s="212"/>
      <c r="BM428" s="213">
        <v>16</v>
      </c>
    </row>
    <row r="429" spans="1:65">
      <c r="A429" s="30"/>
      <c r="B429" s="3" t="s">
        <v>239</v>
      </c>
      <c r="C429" s="29"/>
      <c r="D429" s="217">
        <v>26.45</v>
      </c>
      <c r="E429" s="211"/>
      <c r="F429" s="212"/>
      <c r="G429" s="212"/>
      <c r="H429" s="212"/>
      <c r="I429" s="212"/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  <c r="AH429" s="212"/>
      <c r="AI429" s="212"/>
      <c r="AJ429" s="212"/>
      <c r="AK429" s="212"/>
      <c r="AL429" s="212"/>
      <c r="AM429" s="212"/>
      <c r="AN429" s="212"/>
      <c r="AO429" s="212"/>
      <c r="AP429" s="212"/>
      <c r="AQ429" s="212"/>
      <c r="AR429" s="212"/>
      <c r="AS429" s="212"/>
      <c r="AT429" s="212"/>
      <c r="AU429" s="212"/>
      <c r="AV429" s="212"/>
      <c r="AW429" s="212"/>
      <c r="AX429" s="212"/>
      <c r="AY429" s="212"/>
      <c r="AZ429" s="212"/>
      <c r="BA429" s="212"/>
      <c r="BB429" s="212"/>
      <c r="BC429" s="212"/>
      <c r="BD429" s="212"/>
      <c r="BE429" s="212"/>
      <c r="BF429" s="212"/>
      <c r="BG429" s="212"/>
      <c r="BH429" s="212"/>
      <c r="BI429" s="212"/>
      <c r="BJ429" s="212"/>
      <c r="BK429" s="212"/>
      <c r="BL429" s="212"/>
      <c r="BM429" s="213">
        <v>26.45</v>
      </c>
    </row>
    <row r="430" spans="1:65">
      <c r="A430" s="30"/>
      <c r="B430" s="3" t="s">
        <v>240</v>
      </c>
      <c r="C430" s="29"/>
      <c r="D430" s="217">
        <v>0.63639610306789174</v>
      </c>
      <c r="E430" s="211"/>
      <c r="F430" s="212"/>
      <c r="G430" s="212"/>
      <c r="H430" s="212"/>
      <c r="I430" s="212"/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  <c r="AH430" s="212"/>
      <c r="AI430" s="212"/>
      <c r="AJ430" s="212"/>
      <c r="AK430" s="212"/>
      <c r="AL430" s="212"/>
      <c r="AM430" s="212"/>
      <c r="AN430" s="212"/>
      <c r="AO430" s="212"/>
      <c r="AP430" s="212"/>
      <c r="AQ430" s="212"/>
      <c r="AR430" s="212"/>
      <c r="AS430" s="212"/>
      <c r="AT430" s="212"/>
      <c r="AU430" s="212"/>
      <c r="AV430" s="212"/>
      <c r="AW430" s="212"/>
      <c r="AX430" s="212"/>
      <c r="AY430" s="212"/>
      <c r="AZ430" s="212"/>
      <c r="BA430" s="212"/>
      <c r="BB430" s="212"/>
      <c r="BC430" s="212"/>
      <c r="BD430" s="212"/>
      <c r="BE430" s="212"/>
      <c r="BF430" s="212"/>
      <c r="BG430" s="212"/>
      <c r="BH430" s="212"/>
      <c r="BI430" s="212"/>
      <c r="BJ430" s="212"/>
      <c r="BK430" s="212"/>
      <c r="BL430" s="212"/>
      <c r="BM430" s="213">
        <v>50</v>
      </c>
    </row>
    <row r="431" spans="1:65">
      <c r="A431" s="30"/>
      <c r="B431" s="3" t="s">
        <v>87</v>
      </c>
      <c r="C431" s="29"/>
      <c r="D431" s="13">
        <v>2.4060344161356967E-2</v>
      </c>
      <c r="E431" s="15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3" t="s">
        <v>241</v>
      </c>
      <c r="C432" s="29"/>
      <c r="D432" s="13">
        <v>0</v>
      </c>
      <c r="E432" s="15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46" t="s">
        <v>242</v>
      </c>
      <c r="C433" s="47"/>
      <c r="D433" s="45" t="s">
        <v>243</v>
      </c>
      <c r="E433" s="15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B434" s="31"/>
      <c r="C434" s="20"/>
      <c r="D434" s="20"/>
      <c r="BM434" s="56"/>
    </row>
    <row r="435" spans="1:65" ht="15">
      <c r="B435" s="8" t="s">
        <v>720</v>
      </c>
      <c r="BM435" s="28" t="s">
        <v>279</v>
      </c>
    </row>
    <row r="436" spans="1:65" ht="15">
      <c r="A436" s="25" t="s">
        <v>9</v>
      </c>
      <c r="B436" s="18" t="s">
        <v>114</v>
      </c>
      <c r="C436" s="15" t="s">
        <v>115</v>
      </c>
      <c r="D436" s="16" t="s">
        <v>341</v>
      </c>
      <c r="E436" s="15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235</v>
      </c>
      <c r="C437" s="9" t="s">
        <v>235</v>
      </c>
      <c r="D437" s="10" t="s">
        <v>116</v>
      </c>
      <c r="E437" s="15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349</v>
      </c>
      <c r="E438" s="15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1">
        <v>4.9000000000000004</v>
      </c>
      <c r="E440" s="15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5.5</v>
      </c>
      <c r="E441" s="15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15</v>
      </c>
    </row>
    <row r="442" spans="1:65">
      <c r="A442" s="30"/>
      <c r="B442" s="20" t="s">
        <v>238</v>
      </c>
      <c r="C442" s="12"/>
      <c r="D442" s="22">
        <v>5.2</v>
      </c>
      <c r="E442" s="15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239</v>
      </c>
      <c r="C443" s="29"/>
      <c r="D443" s="11">
        <v>5.2</v>
      </c>
      <c r="E443" s="15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5.2</v>
      </c>
    </row>
    <row r="444" spans="1:65">
      <c r="A444" s="30"/>
      <c r="B444" s="3" t="s">
        <v>240</v>
      </c>
      <c r="C444" s="29"/>
      <c r="D444" s="23">
        <v>0.42426406871192829</v>
      </c>
      <c r="E444" s="15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51</v>
      </c>
    </row>
    <row r="445" spans="1:65">
      <c r="A445" s="30"/>
      <c r="B445" s="3" t="s">
        <v>87</v>
      </c>
      <c r="C445" s="29"/>
      <c r="D445" s="13">
        <v>8.1589243983063123E-2</v>
      </c>
      <c r="E445" s="15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6"/>
    </row>
    <row r="446" spans="1:65">
      <c r="A446" s="30"/>
      <c r="B446" s="3" t="s">
        <v>241</v>
      </c>
      <c r="C446" s="29"/>
      <c r="D446" s="13">
        <v>0</v>
      </c>
      <c r="E446" s="15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6"/>
    </row>
    <row r="447" spans="1:65">
      <c r="A447" s="30"/>
      <c r="B447" s="46" t="s">
        <v>242</v>
      </c>
      <c r="C447" s="47"/>
      <c r="D447" s="45" t="s">
        <v>243</v>
      </c>
      <c r="E447" s="15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6"/>
    </row>
    <row r="448" spans="1:65">
      <c r="B448" s="31"/>
      <c r="C448" s="20"/>
      <c r="D448" s="20"/>
      <c r="BM448" s="56"/>
    </row>
    <row r="449" spans="1:65" ht="15">
      <c r="B449" s="8" t="s">
        <v>721</v>
      </c>
      <c r="BM449" s="28" t="s">
        <v>279</v>
      </c>
    </row>
    <row r="450" spans="1:65" ht="15">
      <c r="A450" s="25" t="s">
        <v>61</v>
      </c>
      <c r="B450" s="18" t="s">
        <v>114</v>
      </c>
      <c r="C450" s="15" t="s">
        <v>115</v>
      </c>
      <c r="D450" s="16" t="s">
        <v>341</v>
      </c>
      <c r="E450" s="15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235</v>
      </c>
      <c r="C451" s="9" t="s">
        <v>235</v>
      </c>
      <c r="D451" s="10" t="s">
        <v>116</v>
      </c>
      <c r="E451" s="15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349</v>
      </c>
      <c r="E452" s="15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152" t="s">
        <v>109</v>
      </c>
      <c r="E454" s="15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53" t="s">
        <v>109</v>
      </c>
      <c r="E455" s="15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11</v>
      </c>
    </row>
    <row r="456" spans="1:65">
      <c r="A456" s="30"/>
      <c r="B456" s="20" t="s">
        <v>238</v>
      </c>
      <c r="C456" s="12"/>
      <c r="D456" s="22" t="s">
        <v>736</v>
      </c>
      <c r="E456" s="157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239</v>
      </c>
      <c r="C457" s="29"/>
      <c r="D457" s="11" t="s">
        <v>736</v>
      </c>
      <c r="E457" s="157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109</v>
      </c>
    </row>
    <row r="458" spans="1:65">
      <c r="A458" s="30"/>
      <c r="B458" s="3" t="s">
        <v>240</v>
      </c>
      <c r="C458" s="29"/>
      <c r="D458" s="23" t="s">
        <v>736</v>
      </c>
      <c r="E458" s="157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36</v>
      </c>
    </row>
    <row r="459" spans="1:65">
      <c r="A459" s="30"/>
      <c r="B459" s="3" t="s">
        <v>87</v>
      </c>
      <c r="C459" s="29"/>
      <c r="D459" s="13" t="s">
        <v>736</v>
      </c>
      <c r="E459" s="15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6"/>
    </row>
    <row r="460" spans="1:65">
      <c r="A460" s="30"/>
      <c r="B460" s="3" t="s">
        <v>241</v>
      </c>
      <c r="C460" s="29"/>
      <c r="D460" s="13" t="s">
        <v>736</v>
      </c>
      <c r="E460" s="15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6"/>
    </row>
    <row r="461" spans="1:65">
      <c r="A461" s="30"/>
      <c r="B461" s="46" t="s">
        <v>242</v>
      </c>
      <c r="C461" s="47"/>
      <c r="D461" s="45" t="s">
        <v>243</v>
      </c>
      <c r="E461" s="15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6"/>
    </row>
    <row r="462" spans="1:65">
      <c r="B462" s="31"/>
      <c r="C462" s="20"/>
      <c r="D462" s="20"/>
      <c r="BM462" s="56"/>
    </row>
    <row r="463" spans="1:65" ht="15">
      <c r="B463" s="8" t="s">
        <v>722</v>
      </c>
      <c r="BM463" s="28" t="s">
        <v>279</v>
      </c>
    </row>
    <row r="464" spans="1:65" ht="15">
      <c r="A464" s="25" t="s">
        <v>12</v>
      </c>
      <c r="B464" s="18" t="s">
        <v>114</v>
      </c>
      <c r="C464" s="15" t="s">
        <v>115</v>
      </c>
      <c r="D464" s="16" t="s">
        <v>341</v>
      </c>
      <c r="E464" s="15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235</v>
      </c>
      <c r="C465" s="9" t="s">
        <v>235</v>
      </c>
      <c r="D465" s="10" t="s">
        <v>116</v>
      </c>
      <c r="E465" s="15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349</v>
      </c>
      <c r="E466" s="15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1">
        <v>6.84</v>
      </c>
      <c r="E468" s="15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6.8</v>
      </c>
      <c r="E469" s="15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8</v>
      </c>
    </row>
    <row r="470" spans="1:65">
      <c r="A470" s="30"/>
      <c r="B470" s="20" t="s">
        <v>238</v>
      </c>
      <c r="C470" s="12"/>
      <c r="D470" s="22">
        <v>6.82</v>
      </c>
      <c r="E470" s="15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239</v>
      </c>
      <c r="C471" s="29"/>
      <c r="D471" s="11">
        <v>6.82</v>
      </c>
      <c r="E471" s="15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6.82</v>
      </c>
    </row>
    <row r="472" spans="1:65">
      <c r="A472" s="30"/>
      <c r="B472" s="3" t="s">
        <v>240</v>
      </c>
      <c r="C472" s="29"/>
      <c r="D472" s="23">
        <v>2.8284271247461926E-2</v>
      </c>
      <c r="E472" s="15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37</v>
      </c>
    </row>
    <row r="473" spans="1:65">
      <c r="A473" s="30"/>
      <c r="B473" s="3" t="s">
        <v>87</v>
      </c>
      <c r="C473" s="29"/>
      <c r="D473" s="13">
        <v>4.1472538486014548E-3</v>
      </c>
      <c r="E473" s="15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6"/>
    </row>
    <row r="474" spans="1:65">
      <c r="A474" s="30"/>
      <c r="B474" s="3" t="s">
        <v>241</v>
      </c>
      <c r="C474" s="29"/>
      <c r="D474" s="13">
        <v>0</v>
      </c>
      <c r="E474" s="15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6"/>
    </row>
    <row r="475" spans="1:65">
      <c r="A475" s="30"/>
      <c r="B475" s="46" t="s">
        <v>242</v>
      </c>
      <c r="C475" s="47"/>
      <c r="D475" s="45" t="s">
        <v>243</v>
      </c>
      <c r="E475" s="15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6"/>
    </row>
    <row r="476" spans="1:65">
      <c r="B476" s="31"/>
      <c r="C476" s="20"/>
      <c r="D476" s="20"/>
      <c r="BM476" s="56"/>
    </row>
    <row r="477" spans="1:65" ht="15">
      <c r="B477" s="8" t="s">
        <v>723</v>
      </c>
      <c r="BM477" s="28" t="s">
        <v>279</v>
      </c>
    </row>
    <row r="478" spans="1:65" ht="15">
      <c r="A478" s="25" t="s">
        <v>15</v>
      </c>
      <c r="B478" s="18" t="s">
        <v>114</v>
      </c>
      <c r="C478" s="15" t="s">
        <v>115</v>
      </c>
      <c r="D478" s="16" t="s">
        <v>341</v>
      </c>
      <c r="E478" s="15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235</v>
      </c>
      <c r="C479" s="9" t="s">
        <v>235</v>
      </c>
      <c r="D479" s="10" t="s">
        <v>116</v>
      </c>
      <c r="E479" s="15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349</v>
      </c>
      <c r="E480" s="15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1">
        <v>7.4</v>
      </c>
      <c r="E482" s="15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8</v>
      </c>
      <c r="E483" s="15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20</v>
      </c>
    </row>
    <row r="484" spans="1:65">
      <c r="A484" s="30"/>
      <c r="B484" s="20" t="s">
        <v>238</v>
      </c>
      <c r="C484" s="12"/>
      <c r="D484" s="22">
        <v>7.7</v>
      </c>
      <c r="E484" s="15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239</v>
      </c>
      <c r="C485" s="29"/>
      <c r="D485" s="11">
        <v>7.7</v>
      </c>
      <c r="E485" s="15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7.7</v>
      </c>
    </row>
    <row r="486" spans="1:65">
      <c r="A486" s="30"/>
      <c r="B486" s="3" t="s">
        <v>240</v>
      </c>
      <c r="C486" s="29"/>
      <c r="D486" s="23">
        <v>0.42426406871192829</v>
      </c>
      <c r="E486" s="15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38</v>
      </c>
    </row>
    <row r="487" spans="1:65">
      <c r="A487" s="30"/>
      <c r="B487" s="3" t="s">
        <v>87</v>
      </c>
      <c r="C487" s="29"/>
      <c r="D487" s="13">
        <v>5.5099229702847828E-2</v>
      </c>
      <c r="E487" s="15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6"/>
    </row>
    <row r="488" spans="1:65">
      <c r="A488" s="30"/>
      <c r="B488" s="3" t="s">
        <v>241</v>
      </c>
      <c r="C488" s="29"/>
      <c r="D488" s="13">
        <v>0</v>
      </c>
      <c r="E488" s="15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6"/>
    </row>
    <row r="489" spans="1:65">
      <c r="A489" s="30"/>
      <c r="B489" s="46" t="s">
        <v>242</v>
      </c>
      <c r="C489" s="47"/>
      <c r="D489" s="45" t="s">
        <v>243</v>
      </c>
      <c r="E489" s="15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B490" s="31"/>
      <c r="C490" s="20"/>
      <c r="D490" s="20"/>
      <c r="BM490" s="56"/>
    </row>
    <row r="491" spans="1:65" ht="15">
      <c r="B491" s="8" t="s">
        <v>724</v>
      </c>
      <c r="BM491" s="28" t="s">
        <v>279</v>
      </c>
    </row>
    <row r="492" spans="1:65" ht="15">
      <c r="A492" s="25" t="s">
        <v>18</v>
      </c>
      <c r="B492" s="18" t="s">
        <v>114</v>
      </c>
      <c r="C492" s="15" t="s">
        <v>115</v>
      </c>
      <c r="D492" s="16" t="s">
        <v>341</v>
      </c>
      <c r="E492" s="15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235</v>
      </c>
      <c r="C493" s="9" t="s">
        <v>235</v>
      </c>
      <c r="D493" s="10" t="s">
        <v>116</v>
      </c>
      <c r="E493" s="15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349</v>
      </c>
      <c r="E494" s="15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31">
        <v>142</v>
      </c>
      <c r="E496" s="234"/>
      <c r="F496" s="235"/>
      <c r="G496" s="235"/>
      <c r="H496" s="235"/>
      <c r="I496" s="235"/>
      <c r="J496" s="235"/>
      <c r="K496" s="235"/>
      <c r="L496" s="235"/>
      <c r="M496" s="235"/>
      <c r="N496" s="235"/>
      <c r="O496" s="235"/>
      <c r="P496" s="235"/>
      <c r="Q496" s="235"/>
      <c r="R496" s="235"/>
      <c r="S496" s="235"/>
      <c r="T496" s="235"/>
      <c r="U496" s="235"/>
      <c r="V496" s="235"/>
      <c r="W496" s="235"/>
      <c r="X496" s="235"/>
      <c r="Y496" s="235"/>
      <c r="Z496" s="235"/>
      <c r="AA496" s="235"/>
      <c r="AB496" s="235"/>
      <c r="AC496" s="235"/>
      <c r="AD496" s="235"/>
      <c r="AE496" s="235"/>
      <c r="AF496" s="235"/>
      <c r="AG496" s="235"/>
      <c r="AH496" s="235"/>
      <c r="AI496" s="235"/>
      <c r="AJ496" s="235"/>
      <c r="AK496" s="235"/>
      <c r="AL496" s="235"/>
      <c r="AM496" s="235"/>
      <c r="AN496" s="235"/>
      <c r="AO496" s="235"/>
      <c r="AP496" s="235"/>
      <c r="AQ496" s="235"/>
      <c r="AR496" s="235"/>
      <c r="AS496" s="235"/>
      <c r="AT496" s="235"/>
      <c r="AU496" s="235"/>
      <c r="AV496" s="235"/>
      <c r="AW496" s="235"/>
      <c r="AX496" s="235"/>
      <c r="AY496" s="235"/>
      <c r="AZ496" s="235"/>
      <c r="BA496" s="235"/>
      <c r="BB496" s="235"/>
      <c r="BC496" s="235"/>
      <c r="BD496" s="235"/>
      <c r="BE496" s="235"/>
      <c r="BF496" s="235"/>
      <c r="BG496" s="235"/>
      <c r="BH496" s="235"/>
      <c r="BI496" s="235"/>
      <c r="BJ496" s="235"/>
      <c r="BK496" s="235"/>
      <c r="BL496" s="235"/>
      <c r="BM496" s="236">
        <v>1</v>
      </c>
    </row>
    <row r="497" spans="1:65">
      <c r="A497" s="30"/>
      <c r="B497" s="19">
        <v>1</v>
      </c>
      <c r="C497" s="9">
        <v>2</v>
      </c>
      <c r="D497" s="237">
        <v>140</v>
      </c>
      <c r="E497" s="234"/>
      <c r="F497" s="235"/>
      <c r="G497" s="235"/>
      <c r="H497" s="235"/>
      <c r="I497" s="235"/>
      <c r="J497" s="235"/>
      <c r="K497" s="235"/>
      <c r="L497" s="235"/>
      <c r="M497" s="235"/>
      <c r="N497" s="235"/>
      <c r="O497" s="235"/>
      <c r="P497" s="235"/>
      <c r="Q497" s="235"/>
      <c r="R497" s="235"/>
      <c r="S497" s="235"/>
      <c r="T497" s="235"/>
      <c r="U497" s="235"/>
      <c r="V497" s="235"/>
      <c r="W497" s="235"/>
      <c r="X497" s="235"/>
      <c r="Y497" s="235"/>
      <c r="Z497" s="235"/>
      <c r="AA497" s="235"/>
      <c r="AB497" s="235"/>
      <c r="AC497" s="235"/>
      <c r="AD497" s="235"/>
      <c r="AE497" s="235"/>
      <c r="AF497" s="235"/>
      <c r="AG497" s="235"/>
      <c r="AH497" s="235"/>
      <c r="AI497" s="235"/>
      <c r="AJ497" s="235"/>
      <c r="AK497" s="235"/>
      <c r="AL497" s="235"/>
      <c r="AM497" s="235"/>
      <c r="AN497" s="235"/>
      <c r="AO497" s="235"/>
      <c r="AP497" s="235"/>
      <c r="AQ497" s="235"/>
      <c r="AR497" s="235"/>
      <c r="AS497" s="235"/>
      <c r="AT497" s="235"/>
      <c r="AU497" s="235"/>
      <c r="AV497" s="235"/>
      <c r="AW497" s="235"/>
      <c r="AX497" s="235"/>
      <c r="AY497" s="235"/>
      <c r="AZ497" s="235"/>
      <c r="BA497" s="235"/>
      <c r="BB497" s="235"/>
      <c r="BC497" s="235"/>
      <c r="BD497" s="235"/>
      <c r="BE497" s="235"/>
      <c r="BF497" s="235"/>
      <c r="BG497" s="235"/>
      <c r="BH497" s="235"/>
      <c r="BI497" s="235"/>
      <c r="BJ497" s="235"/>
      <c r="BK497" s="235"/>
      <c r="BL497" s="235"/>
      <c r="BM497" s="236">
        <v>21</v>
      </c>
    </row>
    <row r="498" spans="1:65">
      <c r="A498" s="30"/>
      <c r="B498" s="20" t="s">
        <v>238</v>
      </c>
      <c r="C498" s="12"/>
      <c r="D498" s="241">
        <v>141</v>
      </c>
      <c r="E498" s="234"/>
      <c r="F498" s="235"/>
      <c r="G498" s="235"/>
      <c r="H498" s="235"/>
      <c r="I498" s="235"/>
      <c r="J498" s="235"/>
      <c r="K498" s="235"/>
      <c r="L498" s="235"/>
      <c r="M498" s="235"/>
      <c r="N498" s="235"/>
      <c r="O498" s="235"/>
      <c r="P498" s="235"/>
      <c r="Q498" s="235"/>
      <c r="R498" s="235"/>
      <c r="S498" s="235"/>
      <c r="T498" s="235"/>
      <c r="U498" s="235"/>
      <c r="V498" s="235"/>
      <c r="W498" s="235"/>
      <c r="X498" s="235"/>
      <c r="Y498" s="235"/>
      <c r="Z498" s="235"/>
      <c r="AA498" s="235"/>
      <c r="AB498" s="235"/>
      <c r="AC498" s="235"/>
      <c r="AD498" s="235"/>
      <c r="AE498" s="235"/>
      <c r="AF498" s="235"/>
      <c r="AG498" s="235"/>
      <c r="AH498" s="235"/>
      <c r="AI498" s="235"/>
      <c r="AJ498" s="235"/>
      <c r="AK498" s="235"/>
      <c r="AL498" s="235"/>
      <c r="AM498" s="235"/>
      <c r="AN498" s="235"/>
      <c r="AO498" s="235"/>
      <c r="AP498" s="235"/>
      <c r="AQ498" s="235"/>
      <c r="AR498" s="235"/>
      <c r="AS498" s="235"/>
      <c r="AT498" s="235"/>
      <c r="AU498" s="235"/>
      <c r="AV498" s="235"/>
      <c r="AW498" s="235"/>
      <c r="AX498" s="235"/>
      <c r="AY498" s="235"/>
      <c r="AZ498" s="235"/>
      <c r="BA498" s="235"/>
      <c r="BB498" s="235"/>
      <c r="BC498" s="235"/>
      <c r="BD498" s="235"/>
      <c r="BE498" s="235"/>
      <c r="BF498" s="235"/>
      <c r="BG498" s="235"/>
      <c r="BH498" s="235"/>
      <c r="BI498" s="235"/>
      <c r="BJ498" s="235"/>
      <c r="BK498" s="235"/>
      <c r="BL498" s="235"/>
      <c r="BM498" s="236">
        <v>16</v>
      </c>
    </row>
    <row r="499" spans="1:65">
      <c r="A499" s="30"/>
      <c r="B499" s="3" t="s">
        <v>239</v>
      </c>
      <c r="C499" s="29"/>
      <c r="D499" s="237">
        <v>141</v>
      </c>
      <c r="E499" s="234"/>
      <c r="F499" s="235"/>
      <c r="G499" s="235"/>
      <c r="H499" s="235"/>
      <c r="I499" s="235"/>
      <c r="J499" s="235"/>
      <c r="K499" s="235"/>
      <c r="L499" s="235"/>
      <c r="M499" s="235"/>
      <c r="N499" s="235"/>
      <c r="O499" s="235"/>
      <c r="P499" s="235"/>
      <c r="Q499" s="235"/>
      <c r="R499" s="235"/>
      <c r="S499" s="235"/>
      <c r="T499" s="235"/>
      <c r="U499" s="235"/>
      <c r="V499" s="235"/>
      <c r="W499" s="235"/>
      <c r="X499" s="235"/>
      <c r="Y499" s="235"/>
      <c r="Z499" s="235"/>
      <c r="AA499" s="235"/>
      <c r="AB499" s="235"/>
      <c r="AC499" s="235"/>
      <c r="AD499" s="235"/>
      <c r="AE499" s="235"/>
      <c r="AF499" s="235"/>
      <c r="AG499" s="235"/>
      <c r="AH499" s="235"/>
      <c r="AI499" s="235"/>
      <c r="AJ499" s="235"/>
      <c r="AK499" s="235"/>
      <c r="AL499" s="235"/>
      <c r="AM499" s="235"/>
      <c r="AN499" s="235"/>
      <c r="AO499" s="235"/>
      <c r="AP499" s="235"/>
      <c r="AQ499" s="235"/>
      <c r="AR499" s="235"/>
      <c r="AS499" s="235"/>
      <c r="AT499" s="235"/>
      <c r="AU499" s="235"/>
      <c r="AV499" s="235"/>
      <c r="AW499" s="235"/>
      <c r="AX499" s="235"/>
      <c r="AY499" s="235"/>
      <c r="AZ499" s="235"/>
      <c r="BA499" s="235"/>
      <c r="BB499" s="235"/>
      <c r="BC499" s="235"/>
      <c r="BD499" s="235"/>
      <c r="BE499" s="235"/>
      <c r="BF499" s="235"/>
      <c r="BG499" s="235"/>
      <c r="BH499" s="235"/>
      <c r="BI499" s="235"/>
      <c r="BJ499" s="235"/>
      <c r="BK499" s="235"/>
      <c r="BL499" s="235"/>
      <c r="BM499" s="236">
        <v>141</v>
      </c>
    </row>
    <row r="500" spans="1:65">
      <c r="A500" s="30"/>
      <c r="B500" s="3" t="s">
        <v>240</v>
      </c>
      <c r="C500" s="29"/>
      <c r="D500" s="237">
        <v>1.4142135623730951</v>
      </c>
      <c r="E500" s="234"/>
      <c r="F500" s="235"/>
      <c r="G500" s="235"/>
      <c r="H500" s="235"/>
      <c r="I500" s="235"/>
      <c r="J500" s="235"/>
      <c r="K500" s="235"/>
      <c r="L500" s="235"/>
      <c r="M500" s="235"/>
      <c r="N500" s="235"/>
      <c r="O500" s="235"/>
      <c r="P500" s="235"/>
      <c r="Q500" s="235"/>
      <c r="R500" s="235"/>
      <c r="S500" s="235"/>
      <c r="T500" s="235"/>
      <c r="U500" s="235"/>
      <c r="V500" s="235"/>
      <c r="W500" s="235"/>
      <c r="X500" s="235"/>
      <c r="Y500" s="235"/>
      <c r="Z500" s="235"/>
      <c r="AA500" s="235"/>
      <c r="AB500" s="235"/>
      <c r="AC500" s="235"/>
      <c r="AD500" s="235"/>
      <c r="AE500" s="235"/>
      <c r="AF500" s="235"/>
      <c r="AG500" s="235"/>
      <c r="AH500" s="235"/>
      <c r="AI500" s="235"/>
      <c r="AJ500" s="235"/>
      <c r="AK500" s="235"/>
      <c r="AL500" s="235"/>
      <c r="AM500" s="235"/>
      <c r="AN500" s="235"/>
      <c r="AO500" s="235"/>
      <c r="AP500" s="235"/>
      <c r="AQ500" s="235"/>
      <c r="AR500" s="235"/>
      <c r="AS500" s="235"/>
      <c r="AT500" s="235"/>
      <c r="AU500" s="235"/>
      <c r="AV500" s="235"/>
      <c r="AW500" s="235"/>
      <c r="AX500" s="235"/>
      <c r="AY500" s="235"/>
      <c r="AZ500" s="235"/>
      <c r="BA500" s="235"/>
      <c r="BB500" s="235"/>
      <c r="BC500" s="235"/>
      <c r="BD500" s="235"/>
      <c r="BE500" s="235"/>
      <c r="BF500" s="235"/>
      <c r="BG500" s="235"/>
      <c r="BH500" s="235"/>
      <c r="BI500" s="235"/>
      <c r="BJ500" s="235"/>
      <c r="BK500" s="235"/>
      <c r="BL500" s="235"/>
      <c r="BM500" s="236">
        <v>39</v>
      </c>
    </row>
    <row r="501" spans="1:65">
      <c r="A501" s="30"/>
      <c r="B501" s="3" t="s">
        <v>87</v>
      </c>
      <c r="C501" s="29"/>
      <c r="D501" s="13">
        <v>1.0029883421085781E-2</v>
      </c>
      <c r="E501" s="15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6"/>
    </row>
    <row r="502" spans="1:65">
      <c r="A502" s="30"/>
      <c r="B502" s="3" t="s">
        <v>241</v>
      </c>
      <c r="C502" s="29"/>
      <c r="D502" s="13">
        <v>0</v>
      </c>
      <c r="E502" s="15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6"/>
    </row>
    <row r="503" spans="1:65">
      <c r="A503" s="30"/>
      <c r="B503" s="46" t="s">
        <v>242</v>
      </c>
      <c r="C503" s="47"/>
      <c r="D503" s="45" t="s">
        <v>243</v>
      </c>
      <c r="E503" s="15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6"/>
    </row>
    <row r="504" spans="1:65">
      <c r="B504" s="31"/>
      <c r="C504" s="20"/>
      <c r="D504" s="20"/>
      <c r="BM504" s="56"/>
    </row>
    <row r="505" spans="1:65" ht="15">
      <c r="B505" s="8" t="s">
        <v>650</v>
      </c>
      <c r="BM505" s="28" t="s">
        <v>279</v>
      </c>
    </row>
    <row r="506" spans="1:65" ht="15">
      <c r="A506" s="25" t="s">
        <v>21</v>
      </c>
      <c r="B506" s="18" t="s">
        <v>114</v>
      </c>
      <c r="C506" s="15" t="s">
        <v>115</v>
      </c>
      <c r="D506" s="16" t="s">
        <v>341</v>
      </c>
      <c r="E506" s="15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235</v>
      </c>
      <c r="C507" s="9" t="s">
        <v>235</v>
      </c>
      <c r="D507" s="10" t="s">
        <v>116</v>
      </c>
      <c r="E507" s="15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349</v>
      </c>
      <c r="E508" s="15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1">
        <v>1.0900000000000001</v>
      </c>
      <c r="E510" s="15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1.18</v>
      </c>
      <c r="E511" s="15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12</v>
      </c>
    </row>
    <row r="512" spans="1:65">
      <c r="A512" s="30"/>
      <c r="B512" s="20" t="s">
        <v>238</v>
      </c>
      <c r="C512" s="12"/>
      <c r="D512" s="22">
        <v>1.135</v>
      </c>
      <c r="E512" s="15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239</v>
      </c>
      <c r="C513" s="29"/>
      <c r="D513" s="11">
        <v>1.135</v>
      </c>
      <c r="E513" s="15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1.135</v>
      </c>
    </row>
    <row r="514" spans="1:65">
      <c r="A514" s="30"/>
      <c r="B514" s="3" t="s">
        <v>240</v>
      </c>
      <c r="C514" s="29"/>
      <c r="D514" s="23">
        <v>6.3639610306789177E-2</v>
      </c>
      <c r="E514" s="157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40</v>
      </c>
    </row>
    <row r="515" spans="1:65">
      <c r="A515" s="30"/>
      <c r="B515" s="3" t="s">
        <v>87</v>
      </c>
      <c r="C515" s="29"/>
      <c r="D515" s="13">
        <v>5.6070141239461829E-2</v>
      </c>
      <c r="E515" s="15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6"/>
    </row>
    <row r="516" spans="1:65">
      <c r="A516" s="30"/>
      <c r="B516" s="3" t="s">
        <v>241</v>
      </c>
      <c r="C516" s="29"/>
      <c r="D516" s="13">
        <v>0</v>
      </c>
      <c r="E516" s="15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6"/>
    </row>
    <row r="517" spans="1:65">
      <c r="A517" s="30"/>
      <c r="B517" s="46" t="s">
        <v>242</v>
      </c>
      <c r="C517" s="47"/>
      <c r="D517" s="45" t="s">
        <v>243</v>
      </c>
      <c r="E517" s="15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6"/>
    </row>
    <row r="518" spans="1:65">
      <c r="B518" s="31"/>
      <c r="C518" s="20"/>
      <c r="D518" s="20"/>
      <c r="BM518" s="56"/>
    </row>
    <row r="519" spans="1:65" ht="15">
      <c r="B519" s="8" t="s">
        <v>725</v>
      </c>
      <c r="BM519" s="28" t="s">
        <v>279</v>
      </c>
    </row>
    <row r="520" spans="1:65" ht="15">
      <c r="A520" s="25" t="s">
        <v>24</v>
      </c>
      <c r="B520" s="18" t="s">
        <v>114</v>
      </c>
      <c r="C520" s="15" t="s">
        <v>115</v>
      </c>
      <c r="D520" s="16" t="s">
        <v>341</v>
      </c>
      <c r="E520" s="15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235</v>
      </c>
      <c r="C521" s="9" t="s">
        <v>235</v>
      </c>
      <c r="D521" s="10" t="s">
        <v>116</v>
      </c>
      <c r="E521" s="15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349</v>
      </c>
      <c r="E522" s="15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1">
        <v>0.71</v>
      </c>
      <c r="E524" s="15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0.72</v>
      </c>
      <c r="E525" s="15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35</v>
      </c>
    </row>
    <row r="526" spans="1:65">
      <c r="A526" s="30"/>
      <c r="B526" s="20" t="s">
        <v>238</v>
      </c>
      <c r="C526" s="12"/>
      <c r="D526" s="22">
        <v>0.71499999999999997</v>
      </c>
      <c r="E526" s="15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239</v>
      </c>
      <c r="C527" s="29"/>
      <c r="D527" s="11">
        <v>0.71499999999999997</v>
      </c>
      <c r="E527" s="15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0.71499999999999997</v>
      </c>
    </row>
    <row r="528" spans="1:65">
      <c r="A528" s="30"/>
      <c r="B528" s="3" t="s">
        <v>240</v>
      </c>
      <c r="C528" s="29"/>
      <c r="D528" s="23">
        <v>7.0710678118654814E-3</v>
      </c>
      <c r="E528" s="15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41</v>
      </c>
    </row>
    <row r="529" spans="1:65">
      <c r="A529" s="30"/>
      <c r="B529" s="3" t="s">
        <v>87</v>
      </c>
      <c r="C529" s="29"/>
      <c r="D529" s="13">
        <v>9.8896053312803947E-3</v>
      </c>
      <c r="E529" s="15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6"/>
    </row>
    <row r="530" spans="1:65">
      <c r="A530" s="30"/>
      <c r="B530" s="3" t="s">
        <v>241</v>
      </c>
      <c r="C530" s="29"/>
      <c r="D530" s="13">
        <v>0</v>
      </c>
      <c r="E530" s="15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6"/>
    </row>
    <row r="531" spans="1:65">
      <c r="A531" s="30"/>
      <c r="B531" s="46" t="s">
        <v>242</v>
      </c>
      <c r="C531" s="47"/>
      <c r="D531" s="45" t="s">
        <v>243</v>
      </c>
      <c r="E531" s="15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6"/>
    </row>
    <row r="532" spans="1:65">
      <c r="B532" s="31"/>
      <c r="C532" s="20"/>
      <c r="D532" s="20"/>
      <c r="BM532" s="56"/>
    </row>
    <row r="533" spans="1:65" ht="15">
      <c r="B533" s="8" t="s">
        <v>726</v>
      </c>
      <c r="BM533" s="28" t="s">
        <v>279</v>
      </c>
    </row>
    <row r="534" spans="1:65" ht="15">
      <c r="A534" s="25" t="s">
        <v>27</v>
      </c>
      <c r="B534" s="18" t="s">
        <v>114</v>
      </c>
      <c r="C534" s="15" t="s">
        <v>115</v>
      </c>
      <c r="D534" s="16" t="s">
        <v>341</v>
      </c>
      <c r="E534" s="15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235</v>
      </c>
      <c r="C535" s="9" t="s">
        <v>235</v>
      </c>
      <c r="D535" s="10" t="s">
        <v>116</v>
      </c>
      <c r="E535" s="15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349</v>
      </c>
      <c r="E536" s="15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1">
        <v>4</v>
      </c>
      <c r="E538" s="15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3.8</v>
      </c>
      <c r="E539" s="15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13</v>
      </c>
    </row>
    <row r="540" spans="1:65">
      <c r="A540" s="30"/>
      <c r="B540" s="20" t="s">
        <v>238</v>
      </c>
      <c r="C540" s="12"/>
      <c r="D540" s="22">
        <v>3.9</v>
      </c>
      <c r="E540" s="15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239</v>
      </c>
      <c r="C541" s="29"/>
      <c r="D541" s="11">
        <v>3.9</v>
      </c>
      <c r="E541" s="15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3.9</v>
      </c>
    </row>
    <row r="542" spans="1:65">
      <c r="A542" s="30"/>
      <c r="B542" s="3" t="s">
        <v>240</v>
      </c>
      <c r="C542" s="29"/>
      <c r="D542" s="23">
        <v>0.14142135623730964</v>
      </c>
      <c r="E542" s="15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42</v>
      </c>
    </row>
    <row r="543" spans="1:65">
      <c r="A543" s="30"/>
      <c r="B543" s="3" t="s">
        <v>87</v>
      </c>
      <c r="C543" s="29"/>
      <c r="D543" s="13">
        <v>3.6261886214694783E-2</v>
      </c>
      <c r="E543" s="15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6"/>
    </row>
    <row r="544" spans="1:65">
      <c r="A544" s="30"/>
      <c r="B544" s="3" t="s">
        <v>241</v>
      </c>
      <c r="C544" s="29"/>
      <c r="D544" s="13">
        <v>0</v>
      </c>
      <c r="E544" s="15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6"/>
    </row>
    <row r="545" spans="1:65">
      <c r="A545" s="30"/>
      <c r="B545" s="46" t="s">
        <v>242</v>
      </c>
      <c r="C545" s="47"/>
      <c r="D545" s="45" t="s">
        <v>243</v>
      </c>
      <c r="E545" s="15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B546" s="31"/>
      <c r="C546" s="20"/>
      <c r="D546" s="20"/>
      <c r="BM546" s="56"/>
    </row>
    <row r="547" spans="1:65" ht="15">
      <c r="B547" s="8" t="s">
        <v>727</v>
      </c>
      <c r="BM547" s="28" t="s">
        <v>279</v>
      </c>
    </row>
    <row r="548" spans="1:65" ht="15">
      <c r="A548" s="25" t="s">
        <v>30</v>
      </c>
      <c r="B548" s="18" t="s">
        <v>114</v>
      </c>
      <c r="C548" s="15" t="s">
        <v>115</v>
      </c>
      <c r="D548" s="16" t="s">
        <v>341</v>
      </c>
      <c r="E548" s="15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235</v>
      </c>
      <c r="C549" s="9" t="s">
        <v>235</v>
      </c>
      <c r="D549" s="10" t="s">
        <v>116</v>
      </c>
      <c r="E549" s="15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349</v>
      </c>
      <c r="E550" s="15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29">
        <v>14</v>
      </c>
      <c r="E552" s="211"/>
      <c r="F552" s="212"/>
      <c r="G552" s="212"/>
      <c r="H552" s="212"/>
      <c r="I552" s="212"/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  <c r="AH552" s="212"/>
      <c r="AI552" s="212"/>
      <c r="AJ552" s="212"/>
      <c r="AK552" s="212"/>
      <c r="AL552" s="212"/>
      <c r="AM552" s="212"/>
      <c r="AN552" s="212"/>
      <c r="AO552" s="212"/>
      <c r="AP552" s="212"/>
      <c r="AQ552" s="212"/>
      <c r="AR552" s="212"/>
      <c r="AS552" s="212"/>
      <c r="AT552" s="212"/>
      <c r="AU552" s="212"/>
      <c r="AV552" s="212"/>
      <c r="AW552" s="212"/>
      <c r="AX552" s="212"/>
      <c r="AY552" s="212"/>
      <c r="AZ552" s="212"/>
      <c r="BA552" s="212"/>
      <c r="BB552" s="212"/>
      <c r="BC552" s="212"/>
      <c r="BD552" s="212"/>
      <c r="BE552" s="212"/>
      <c r="BF552" s="212"/>
      <c r="BG552" s="212"/>
      <c r="BH552" s="212"/>
      <c r="BI552" s="212"/>
      <c r="BJ552" s="212"/>
      <c r="BK552" s="212"/>
      <c r="BL552" s="212"/>
      <c r="BM552" s="213">
        <v>1</v>
      </c>
    </row>
    <row r="553" spans="1:65">
      <c r="A553" s="30"/>
      <c r="B553" s="19">
        <v>1</v>
      </c>
      <c r="C553" s="9">
        <v>2</v>
      </c>
      <c r="D553" s="217">
        <v>13.8</v>
      </c>
      <c r="E553" s="211"/>
      <c r="F553" s="212"/>
      <c r="G553" s="212"/>
      <c r="H553" s="212"/>
      <c r="I553" s="212"/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  <c r="AH553" s="212"/>
      <c r="AI553" s="212"/>
      <c r="AJ553" s="212"/>
      <c r="AK553" s="212"/>
      <c r="AL553" s="212"/>
      <c r="AM553" s="212"/>
      <c r="AN553" s="212"/>
      <c r="AO553" s="212"/>
      <c r="AP553" s="212"/>
      <c r="AQ553" s="212"/>
      <c r="AR553" s="212"/>
      <c r="AS553" s="212"/>
      <c r="AT553" s="212"/>
      <c r="AU553" s="212"/>
      <c r="AV553" s="212"/>
      <c r="AW553" s="212"/>
      <c r="AX553" s="212"/>
      <c r="AY553" s="212"/>
      <c r="AZ553" s="212"/>
      <c r="BA553" s="212"/>
      <c r="BB553" s="212"/>
      <c r="BC553" s="212"/>
      <c r="BD553" s="212"/>
      <c r="BE553" s="212"/>
      <c r="BF553" s="212"/>
      <c r="BG553" s="212"/>
      <c r="BH553" s="212"/>
      <c r="BI553" s="212"/>
      <c r="BJ553" s="212"/>
      <c r="BK553" s="212"/>
      <c r="BL553" s="212"/>
      <c r="BM553" s="213">
        <v>37</v>
      </c>
    </row>
    <row r="554" spans="1:65">
      <c r="A554" s="30"/>
      <c r="B554" s="20" t="s">
        <v>238</v>
      </c>
      <c r="C554" s="12"/>
      <c r="D554" s="216">
        <v>13.9</v>
      </c>
      <c r="E554" s="211"/>
      <c r="F554" s="212"/>
      <c r="G554" s="212"/>
      <c r="H554" s="212"/>
      <c r="I554" s="212"/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  <c r="AH554" s="212"/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12"/>
      <c r="AT554" s="212"/>
      <c r="AU554" s="212"/>
      <c r="AV554" s="212"/>
      <c r="AW554" s="212"/>
      <c r="AX554" s="212"/>
      <c r="AY554" s="212"/>
      <c r="AZ554" s="212"/>
      <c r="BA554" s="212"/>
      <c r="BB554" s="212"/>
      <c r="BC554" s="212"/>
      <c r="BD554" s="212"/>
      <c r="BE554" s="212"/>
      <c r="BF554" s="212"/>
      <c r="BG554" s="212"/>
      <c r="BH554" s="212"/>
      <c r="BI554" s="212"/>
      <c r="BJ554" s="212"/>
      <c r="BK554" s="212"/>
      <c r="BL554" s="212"/>
      <c r="BM554" s="213">
        <v>16</v>
      </c>
    </row>
    <row r="555" spans="1:65">
      <c r="A555" s="30"/>
      <c r="B555" s="3" t="s">
        <v>239</v>
      </c>
      <c r="C555" s="29"/>
      <c r="D555" s="217">
        <v>13.9</v>
      </c>
      <c r="E555" s="211"/>
      <c r="F555" s="212"/>
      <c r="G555" s="212"/>
      <c r="H555" s="212"/>
      <c r="I555" s="212"/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  <c r="AH555" s="212"/>
      <c r="AI555" s="212"/>
      <c r="AJ555" s="212"/>
      <c r="AK555" s="212"/>
      <c r="AL555" s="212"/>
      <c r="AM555" s="212"/>
      <c r="AN555" s="212"/>
      <c r="AO555" s="212"/>
      <c r="AP555" s="212"/>
      <c r="AQ555" s="212"/>
      <c r="AR555" s="212"/>
      <c r="AS555" s="212"/>
      <c r="AT555" s="212"/>
      <c r="AU555" s="212"/>
      <c r="AV555" s="212"/>
      <c r="AW555" s="212"/>
      <c r="AX555" s="212"/>
      <c r="AY555" s="212"/>
      <c r="AZ555" s="212"/>
      <c r="BA555" s="212"/>
      <c r="BB555" s="212"/>
      <c r="BC555" s="212"/>
      <c r="BD555" s="212"/>
      <c r="BE555" s="212"/>
      <c r="BF555" s="212"/>
      <c r="BG555" s="212"/>
      <c r="BH555" s="212"/>
      <c r="BI555" s="212"/>
      <c r="BJ555" s="212"/>
      <c r="BK555" s="212"/>
      <c r="BL555" s="212"/>
      <c r="BM555" s="213">
        <v>13.9</v>
      </c>
    </row>
    <row r="556" spans="1:65">
      <c r="A556" s="30"/>
      <c r="B556" s="3" t="s">
        <v>240</v>
      </c>
      <c r="C556" s="29"/>
      <c r="D556" s="217">
        <v>0.141421356237309</v>
      </c>
      <c r="E556" s="211"/>
      <c r="F556" s="212"/>
      <c r="G556" s="212"/>
      <c r="H556" s="212"/>
      <c r="I556" s="212"/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  <c r="AH556" s="212"/>
      <c r="AI556" s="212"/>
      <c r="AJ556" s="212"/>
      <c r="AK556" s="212"/>
      <c r="AL556" s="212"/>
      <c r="AM556" s="212"/>
      <c r="AN556" s="212"/>
      <c r="AO556" s="212"/>
      <c r="AP556" s="212"/>
      <c r="AQ556" s="212"/>
      <c r="AR556" s="212"/>
      <c r="AS556" s="212"/>
      <c r="AT556" s="212"/>
      <c r="AU556" s="212"/>
      <c r="AV556" s="212"/>
      <c r="AW556" s="212"/>
      <c r="AX556" s="212"/>
      <c r="AY556" s="212"/>
      <c r="AZ556" s="212"/>
      <c r="BA556" s="212"/>
      <c r="BB556" s="212"/>
      <c r="BC556" s="212"/>
      <c r="BD556" s="212"/>
      <c r="BE556" s="212"/>
      <c r="BF556" s="212"/>
      <c r="BG556" s="212"/>
      <c r="BH556" s="212"/>
      <c r="BI556" s="212"/>
      <c r="BJ556" s="212"/>
      <c r="BK556" s="212"/>
      <c r="BL556" s="212"/>
      <c r="BM556" s="213">
        <v>43</v>
      </c>
    </row>
    <row r="557" spans="1:65">
      <c r="A557" s="30"/>
      <c r="B557" s="3" t="s">
        <v>87</v>
      </c>
      <c r="C557" s="29"/>
      <c r="D557" s="13">
        <v>1.0174198290453886E-2</v>
      </c>
      <c r="E557" s="15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6"/>
    </row>
    <row r="558" spans="1:65">
      <c r="A558" s="30"/>
      <c r="B558" s="3" t="s">
        <v>241</v>
      </c>
      <c r="C558" s="29"/>
      <c r="D558" s="13">
        <v>0</v>
      </c>
      <c r="E558" s="15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6"/>
    </row>
    <row r="559" spans="1:65">
      <c r="A559" s="30"/>
      <c r="B559" s="46" t="s">
        <v>242</v>
      </c>
      <c r="C559" s="47"/>
      <c r="D559" s="45" t="s">
        <v>243</v>
      </c>
      <c r="E559" s="15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6"/>
    </row>
    <row r="560" spans="1:65">
      <c r="B560" s="31"/>
      <c r="C560" s="20"/>
      <c r="D560" s="20"/>
      <c r="BM560" s="56"/>
    </row>
    <row r="561" spans="1:65" ht="15">
      <c r="B561" s="8" t="s">
        <v>728</v>
      </c>
      <c r="BM561" s="28" t="s">
        <v>279</v>
      </c>
    </row>
    <row r="562" spans="1:65" ht="15">
      <c r="A562" s="25" t="s">
        <v>63</v>
      </c>
      <c r="B562" s="18" t="s">
        <v>114</v>
      </c>
      <c r="C562" s="15" t="s">
        <v>115</v>
      </c>
      <c r="D562" s="16" t="s">
        <v>341</v>
      </c>
      <c r="E562" s="15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235</v>
      </c>
      <c r="C563" s="9" t="s">
        <v>235</v>
      </c>
      <c r="D563" s="10" t="s">
        <v>116</v>
      </c>
      <c r="E563" s="15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349</v>
      </c>
      <c r="E564" s="15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19">
        <v>0.14799999999999999</v>
      </c>
      <c r="E566" s="221"/>
      <c r="F566" s="222"/>
      <c r="G566" s="222"/>
      <c r="H566" s="222"/>
      <c r="I566" s="222"/>
      <c r="J566" s="222"/>
      <c r="K566" s="222"/>
      <c r="L566" s="222"/>
      <c r="M566" s="222"/>
      <c r="N566" s="222"/>
      <c r="O566" s="222"/>
      <c r="P566" s="222"/>
      <c r="Q566" s="222"/>
      <c r="R566" s="222"/>
      <c r="S566" s="222"/>
      <c r="T566" s="222"/>
      <c r="U566" s="222"/>
      <c r="V566" s="222"/>
      <c r="W566" s="222"/>
      <c r="X566" s="222"/>
      <c r="Y566" s="222"/>
      <c r="Z566" s="222"/>
      <c r="AA566" s="222"/>
      <c r="AB566" s="222"/>
      <c r="AC566" s="222"/>
      <c r="AD566" s="222"/>
      <c r="AE566" s="222"/>
      <c r="AF566" s="222"/>
      <c r="AG566" s="222"/>
      <c r="AH566" s="222"/>
      <c r="AI566" s="222"/>
      <c r="AJ566" s="222"/>
      <c r="AK566" s="222"/>
      <c r="AL566" s="222"/>
      <c r="AM566" s="222"/>
      <c r="AN566" s="222"/>
      <c r="AO566" s="222"/>
      <c r="AP566" s="222"/>
      <c r="AQ566" s="222"/>
      <c r="AR566" s="222"/>
      <c r="AS566" s="222"/>
      <c r="AT566" s="222"/>
      <c r="AU566" s="222"/>
      <c r="AV566" s="222"/>
      <c r="AW566" s="222"/>
      <c r="AX566" s="222"/>
      <c r="AY566" s="222"/>
      <c r="AZ566" s="222"/>
      <c r="BA566" s="222"/>
      <c r="BB566" s="222"/>
      <c r="BC566" s="222"/>
      <c r="BD566" s="222"/>
      <c r="BE566" s="222"/>
      <c r="BF566" s="222"/>
      <c r="BG566" s="222"/>
      <c r="BH566" s="222"/>
      <c r="BI566" s="222"/>
      <c r="BJ566" s="222"/>
      <c r="BK566" s="222"/>
      <c r="BL566" s="222"/>
      <c r="BM566" s="223">
        <v>1</v>
      </c>
    </row>
    <row r="567" spans="1:65">
      <c r="A567" s="30"/>
      <c r="B567" s="19">
        <v>1</v>
      </c>
      <c r="C567" s="9">
        <v>2</v>
      </c>
      <c r="D567" s="23">
        <v>0.154</v>
      </c>
      <c r="E567" s="221"/>
      <c r="F567" s="222"/>
      <c r="G567" s="222"/>
      <c r="H567" s="222"/>
      <c r="I567" s="222"/>
      <c r="J567" s="222"/>
      <c r="K567" s="222"/>
      <c r="L567" s="222"/>
      <c r="M567" s="222"/>
      <c r="N567" s="222"/>
      <c r="O567" s="222"/>
      <c r="P567" s="222"/>
      <c r="Q567" s="222"/>
      <c r="R567" s="222"/>
      <c r="S567" s="222"/>
      <c r="T567" s="222"/>
      <c r="U567" s="222"/>
      <c r="V567" s="222"/>
      <c r="W567" s="222"/>
      <c r="X567" s="222"/>
      <c r="Y567" s="222"/>
      <c r="Z567" s="222"/>
      <c r="AA567" s="222"/>
      <c r="AB567" s="222"/>
      <c r="AC567" s="222"/>
      <c r="AD567" s="222"/>
      <c r="AE567" s="222"/>
      <c r="AF567" s="222"/>
      <c r="AG567" s="222"/>
      <c r="AH567" s="222"/>
      <c r="AI567" s="222"/>
      <c r="AJ567" s="222"/>
      <c r="AK567" s="222"/>
      <c r="AL567" s="222"/>
      <c r="AM567" s="222"/>
      <c r="AN567" s="222"/>
      <c r="AO567" s="222"/>
      <c r="AP567" s="222"/>
      <c r="AQ567" s="222"/>
      <c r="AR567" s="222"/>
      <c r="AS567" s="222"/>
      <c r="AT567" s="222"/>
      <c r="AU567" s="222"/>
      <c r="AV567" s="222"/>
      <c r="AW567" s="222"/>
      <c r="AX567" s="222"/>
      <c r="AY567" s="222"/>
      <c r="AZ567" s="222"/>
      <c r="BA567" s="222"/>
      <c r="BB567" s="222"/>
      <c r="BC567" s="222"/>
      <c r="BD567" s="222"/>
      <c r="BE567" s="222"/>
      <c r="BF567" s="222"/>
      <c r="BG567" s="222"/>
      <c r="BH567" s="222"/>
      <c r="BI567" s="222"/>
      <c r="BJ567" s="222"/>
      <c r="BK567" s="222"/>
      <c r="BL567" s="222"/>
      <c r="BM567" s="223">
        <v>38</v>
      </c>
    </row>
    <row r="568" spans="1:65">
      <c r="A568" s="30"/>
      <c r="B568" s="20" t="s">
        <v>238</v>
      </c>
      <c r="C568" s="12"/>
      <c r="D568" s="226">
        <v>0.151</v>
      </c>
      <c r="E568" s="221"/>
      <c r="F568" s="222"/>
      <c r="G568" s="222"/>
      <c r="H568" s="222"/>
      <c r="I568" s="222"/>
      <c r="J568" s="222"/>
      <c r="K568" s="222"/>
      <c r="L568" s="222"/>
      <c r="M568" s="222"/>
      <c r="N568" s="222"/>
      <c r="O568" s="222"/>
      <c r="P568" s="222"/>
      <c r="Q568" s="222"/>
      <c r="R568" s="222"/>
      <c r="S568" s="222"/>
      <c r="T568" s="222"/>
      <c r="U568" s="222"/>
      <c r="V568" s="222"/>
      <c r="W568" s="222"/>
      <c r="X568" s="222"/>
      <c r="Y568" s="222"/>
      <c r="Z568" s="222"/>
      <c r="AA568" s="222"/>
      <c r="AB568" s="222"/>
      <c r="AC568" s="222"/>
      <c r="AD568" s="222"/>
      <c r="AE568" s="222"/>
      <c r="AF568" s="222"/>
      <c r="AG568" s="222"/>
      <c r="AH568" s="222"/>
      <c r="AI568" s="222"/>
      <c r="AJ568" s="222"/>
      <c r="AK568" s="222"/>
      <c r="AL568" s="222"/>
      <c r="AM568" s="222"/>
      <c r="AN568" s="222"/>
      <c r="AO568" s="222"/>
      <c r="AP568" s="222"/>
      <c r="AQ568" s="222"/>
      <c r="AR568" s="222"/>
      <c r="AS568" s="222"/>
      <c r="AT568" s="222"/>
      <c r="AU568" s="222"/>
      <c r="AV568" s="222"/>
      <c r="AW568" s="222"/>
      <c r="AX568" s="222"/>
      <c r="AY568" s="222"/>
      <c r="AZ568" s="222"/>
      <c r="BA568" s="222"/>
      <c r="BB568" s="222"/>
      <c r="BC568" s="222"/>
      <c r="BD568" s="222"/>
      <c r="BE568" s="222"/>
      <c r="BF568" s="222"/>
      <c r="BG568" s="222"/>
      <c r="BH568" s="222"/>
      <c r="BI568" s="222"/>
      <c r="BJ568" s="222"/>
      <c r="BK568" s="222"/>
      <c r="BL568" s="222"/>
      <c r="BM568" s="223">
        <v>16</v>
      </c>
    </row>
    <row r="569" spans="1:65">
      <c r="A569" s="30"/>
      <c r="B569" s="3" t="s">
        <v>239</v>
      </c>
      <c r="C569" s="29"/>
      <c r="D569" s="23">
        <v>0.151</v>
      </c>
      <c r="E569" s="221"/>
      <c r="F569" s="222"/>
      <c r="G569" s="222"/>
      <c r="H569" s="222"/>
      <c r="I569" s="222"/>
      <c r="J569" s="222"/>
      <c r="K569" s="222"/>
      <c r="L569" s="222"/>
      <c r="M569" s="222"/>
      <c r="N569" s="222"/>
      <c r="O569" s="222"/>
      <c r="P569" s="222"/>
      <c r="Q569" s="222"/>
      <c r="R569" s="222"/>
      <c r="S569" s="222"/>
      <c r="T569" s="222"/>
      <c r="U569" s="222"/>
      <c r="V569" s="222"/>
      <c r="W569" s="222"/>
      <c r="X569" s="222"/>
      <c r="Y569" s="222"/>
      <c r="Z569" s="222"/>
      <c r="AA569" s="222"/>
      <c r="AB569" s="222"/>
      <c r="AC569" s="222"/>
      <c r="AD569" s="222"/>
      <c r="AE569" s="222"/>
      <c r="AF569" s="222"/>
      <c r="AG569" s="222"/>
      <c r="AH569" s="222"/>
      <c r="AI569" s="222"/>
      <c r="AJ569" s="222"/>
      <c r="AK569" s="222"/>
      <c r="AL569" s="222"/>
      <c r="AM569" s="222"/>
      <c r="AN569" s="222"/>
      <c r="AO569" s="222"/>
      <c r="AP569" s="222"/>
      <c r="AQ569" s="222"/>
      <c r="AR569" s="222"/>
      <c r="AS569" s="222"/>
      <c r="AT569" s="222"/>
      <c r="AU569" s="222"/>
      <c r="AV569" s="222"/>
      <c r="AW569" s="222"/>
      <c r="AX569" s="222"/>
      <c r="AY569" s="222"/>
      <c r="AZ569" s="222"/>
      <c r="BA569" s="222"/>
      <c r="BB569" s="222"/>
      <c r="BC569" s="222"/>
      <c r="BD569" s="222"/>
      <c r="BE569" s="222"/>
      <c r="BF569" s="222"/>
      <c r="BG569" s="222"/>
      <c r="BH569" s="222"/>
      <c r="BI569" s="222"/>
      <c r="BJ569" s="222"/>
      <c r="BK569" s="222"/>
      <c r="BL569" s="222"/>
      <c r="BM569" s="223">
        <v>0.151</v>
      </c>
    </row>
    <row r="570" spans="1:65">
      <c r="A570" s="30"/>
      <c r="B570" s="3" t="s">
        <v>240</v>
      </c>
      <c r="C570" s="29"/>
      <c r="D570" s="23">
        <v>4.2426406871192892E-3</v>
      </c>
      <c r="E570" s="221"/>
      <c r="F570" s="222"/>
      <c r="G570" s="222"/>
      <c r="H570" s="222"/>
      <c r="I570" s="222"/>
      <c r="J570" s="222"/>
      <c r="K570" s="222"/>
      <c r="L570" s="222"/>
      <c r="M570" s="222"/>
      <c r="N570" s="222"/>
      <c r="O570" s="222"/>
      <c r="P570" s="222"/>
      <c r="Q570" s="222"/>
      <c r="R570" s="222"/>
      <c r="S570" s="222"/>
      <c r="T570" s="222"/>
      <c r="U570" s="222"/>
      <c r="V570" s="222"/>
      <c r="W570" s="222"/>
      <c r="X570" s="222"/>
      <c r="Y570" s="222"/>
      <c r="Z570" s="222"/>
      <c r="AA570" s="222"/>
      <c r="AB570" s="222"/>
      <c r="AC570" s="222"/>
      <c r="AD570" s="222"/>
      <c r="AE570" s="222"/>
      <c r="AF570" s="222"/>
      <c r="AG570" s="222"/>
      <c r="AH570" s="222"/>
      <c r="AI570" s="222"/>
      <c r="AJ570" s="222"/>
      <c r="AK570" s="222"/>
      <c r="AL570" s="222"/>
      <c r="AM570" s="222"/>
      <c r="AN570" s="222"/>
      <c r="AO570" s="222"/>
      <c r="AP570" s="222"/>
      <c r="AQ570" s="222"/>
      <c r="AR570" s="222"/>
      <c r="AS570" s="222"/>
      <c r="AT570" s="222"/>
      <c r="AU570" s="222"/>
      <c r="AV570" s="222"/>
      <c r="AW570" s="222"/>
      <c r="AX570" s="222"/>
      <c r="AY570" s="222"/>
      <c r="AZ570" s="222"/>
      <c r="BA570" s="222"/>
      <c r="BB570" s="222"/>
      <c r="BC570" s="222"/>
      <c r="BD570" s="222"/>
      <c r="BE570" s="222"/>
      <c r="BF570" s="222"/>
      <c r="BG570" s="222"/>
      <c r="BH570" s="222"/>
      <c r="BI570" s="222"/>
      <c r="BJ570" s="222"/>
      <c r="BK570" s="222"/>
      <c r="BL570" s="222"/>
      <c r="BM570" s="223">
        <v>44</v>
      </c>
    </row>
    <row r="571" spans="1:65">
      <c r="A571" s="30"/>
      <c r="B571" s="3" t="s">
        <v>87</v>
      </c>
      <c r="C571" s="29"/>
      <c r="D571" s="13">
        <v>2.8096958192842976E-2</v>
      </c>
      <c r="E571" s="15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6"/>
    </row>
    <row r="572" spans="1:65">
      <c r="A572" s="30"/>
      <c r="B572" s="3" t="s">
        <v>241</v>
      </c>
      <c r="C572" s="29"/>
      <c r="D572" s="13">
        <v>0</v>
      </c>
      <c r="E572" s="15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6"/>
    </row>
    <row r="573" spans="1:65">
      <c r="A573" s="30"/>
      <c r="B573" s="46" t="s">
        <v>242</v>
      </c>
      <c r="C573" s="47"/>
      <c r="D573" s="45" t="s">
        <v>243</v>
      </c>
      <c r="E573" s="15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6"/>
    </row>
    <row r="574" spans="1:65">
      <c r="B574" s="31"/>
      <c r="C574" s="20"/>
      <c r="D574" s="20"/>
      <c r="BM574" s="56"/>
    </row>
    <row r="575" spans="1:65" ht="15">
      <c r="B575" s="8" t="s">
        <v>729</v>
      </c>
      <c r="BM575" s="28" t="s">
        <v>279</v>
      </c>
    </row>
    <row r="576" spans="1:65" ht="15">
      <c r="A576" s="25" t="s">
        <v>65</v>
      </c>
      <c r="B576" s="18" t="s">
        <v>114</v>
      </c>
      <c r="C576" s="15" t="s">
        <v>115</v>
      </c>
      <c r="D576" s="16" t="s">
        <v>341</v>
      </c>
      <c r="E576" s="15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235</v>
      </c>
      <c r="C577" s="9" t="s">
        <v>235</v>
      </c>
      <c r="D577" s="10" t="s">
        <v>116</v>
      </c>
      <c r="E577" s="15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349</v>
      </c>
      <c r="E578" s="15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1">
        <v>0.13</v>
      </c>
      <c r="E580" s="15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0.13</v>
      </c>
      <c r="E581" s="15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9</v>
      </c>
    </row>
    <row r="582" spans="1:65">
      <c r="A582" s="30"/>
      <c r="B582" s="20" t="s">
        <v>238</v>
      </c>
      <c r="C582" s="12"/>
      <c r="D582" s="22">
        <v>0.13</v>
      </c>
      <c r="E582" s="15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239</v>
      </c>
      <c r="C583" s="29"/>
      <c r="D583" s="11">
        <v>0.13</v>
      </c>
      <c r="E583" s="15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0.13</v>
      </c>
    </row>
    <row r="584" spans="1:65">
      <c r="A584" s="30"/>
      <c r="B584" s="3" t="s">
        <v>240</v>
      </c>
      <c r="C584" s="29"/>
      <c r="D584" s="23">
        <v>0</v>
      </c>
      <c r="E584" s="15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45</v>
      </c>
    </row>
    <row r="585" spans="1:65">
      <c r="A585" s="30"/>
      <c r="B585" s="3" t="s">
        <v>87</v>
      </c>
      <c r="C585" s="29"/>
      <c r="D585" s="13">
        <v>0</v>
      </c>
      <c r="E585" s="15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6"/>
    </row>
    <row r="586" spans="1:65">
      <c r="A586" s="30"/>
      <c r="B586" s="3" t="s">
        <v>241</v>
      </c>
      <c r="C586" s="29"/>
      <c r="D586" s="13">
        <v>0</v>
      </c>
      <c r="E586" s="15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6"/>
    </row>
    <row r="587" spans="1:65">
      <c r="A587" s="30"/>
      <c r="B587" s="46" t="s">
        <v>242</v>
      </c>
      <c r="C587" s="47"/>
      <c r="D587" s="45" t="s">
        <v>243</v>
      </c>
      <c r="E587" s="15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6"/>
    </row>
    <row r="588" spans="1:65">
      <c r="B588" s="31"/>
      <c r="C588" s="20"/>
      <c r="D588" s="20"/>
      <c r="BM588" s="56"/>
    </row>
    <row r="589" spans="1:65" ht="15">
      <c r="B589" s="8" t="s">
        <v>730</v>
      </c>
      <c r="BM589" s="28" t="s">
        <v>279</v>
      </c>
    </row>
    <row r="590" spans="1:65" ht="15">
      <c r="A590" s="25" t="s">
        <v>32</v>
      </c>
      <c r="B590" s="18" t="s">
        <v>114</v>
      </c>
      <c r="C590" s="15" t="s">
        <v>115</v>
      </c>
      <c r="D590" s="16" t="s">
        <v>341</v>
      </c>
      <c r="E590" s="15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235</v>
      </c>
      <c r="C591" s="9" t="s">
        <v>235</v>
      </c>
      <c r="D591" s="10" t="s">
        <v>116</v>
      </c>
      <c r="E591" s="15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349</v>
      </c>
      <c r="E592" s="15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1">
        <v>5.07</v>
      </c>
      <c r="E594" s="15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4.6900000000000004</v>
      </c>
      <c r="E595" s="15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40</v>
      </c>
    </row>
    <row r="596" spans="1:65">
      <c r="A596" s="30"/>
      <c r="B596" s="20" t="s">
        <v>238</v>
      </c>
      <c r="C596" s="12"/>
      <c r="D596" s="22">
        <v>4.8800000000000008</v>
      </c>
      <c r="E596" s="15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239</v>
      </c>
      <c r="C597" s="29"/>
      <c r="D597" s="11">
        <v>4.8800000000000008</v>
      </c>
      <c r="E597" s="15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4.88</v>
      </c>
    </row>
    <row r="598" spans="1:65">
      <c r="A598" s="30"/>
      <c r="B598" s="3" t="s">
        <v>240</v>
      </c>
      <c r="C598" s="29"/>
      <c r="D598" s="23">
        <v>0.268700576850888</v>
      </c>
      <c r="E598" s="15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46</v>
      </c>
    </row>
    <row r="599" spans="1:65">
      <c r="A599" s="30"/>
      <c r="B599" s="3" t="s">
        <v>87</v>
      </c>
      <c r="C599" s="29"/>
      <c r="D599" s="13">
        <v>5.5061593616985233E-2</v>
      </c>
      <c r="E599" s="15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6"/>
    </row>
    <row r="600" spans="1:65">
      <c r="A600" s="30"/>
      <c r="B600" s="3" t="s">
        <v>241</v>
      </c>
      <c r="C600" s="29"/>
      <c r="D600" s="13">
        <v>2.2204460492503131E-16</v>
      </c>
      <c r="E600" s="15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6"/>
    </row>
    <row r="601" spans="1:65">
      <c r="A601" s="30"/>
      <c r="B601" s="46" t="s">
        <v>242</v>
      </c>
      <c r="C601" s="47"/>
      <c r="D601" s="45" t="s">
        <v>243</v>
      </c>
      <c r="E601" s="15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6"/>
    </row>
    <row r="602" spans="1:65">
      <c r="B602" s="31"/>
      <c r="C602" s="20"/>
      <c r="D602" s="20"/>
      <c r="BM602" s="56"/>
    </row>
    <row r="603" spans="1:65" ht="15">
      <c r="B603" s="8" t="s">
        <v>731</v>
      </c>
      <c r="BM603" s="28" t="s">
        <v>279</v>
      </c>
    </row>
    <row r="604" spans="1:65" ht="15">
      <c r="A604" s="25" t="s">
        <v>66</v>
      </c>
      <c r="B604" s="18" t="s">
        <v>114</v>
      </c>
      <c r="C604" s="15" t="s">
        <v>115</v>
      </c>
      <c r="D604" s="16" t="s">
        <v>341</v>
      </c>
      <c r="E604" s="15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235</v>
      </c>
      <c r="C605" s="9" t="s">
        <v>235</v>
      </c>
      <c r="D605" s="10" t="s">
        <v>116</v>
      </c>
      <c r="E605" s="15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349</v>
      </c>
      <c r="E606" s="15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/>
      <c r="C607" s="9"/>
      <c r="D607" s="26"/>
      <c r="E607" s="15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8">
        <v>1</v>
      </c>
      <c r="C608" s="14">
        <v>1</v>
      </c>
      <c r="D608" s="229">
        <v>17.100000000000001</v>
      </c>
      <c r="E608" s="211"/>
      <c r="F608" s="212"/>
      <c r="G608" s="212"/>
      <c r="H608" s="212"/>
      <c r="I608" s="212"/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  <c r="AH608" s="212"/>
      <c r="AI608" s="212"/>
      <c r="AJ608" s="212"/>
      <c r="AK608" s="212"/>
      <c r="AL608" s="212"/>
      <c r="AM608" s="212"/>
      <c r="AN608" s="212"/>
      <c r="AO608" s="212"/>
      <c r="AP608" s="212"/>
      <c r="AQ608" s="212"/>
      <c r="AR608" s="212"/>
      <c r="AS608" s="212"/>
      <c r="AT608" s="212"/>
      <c r="AU608" s="212"/>
      <c r="AV608" s="212"/>
      <c r="AW608" s="212"/>
      <c r="AX608" s="212"/>
      <c r="AY608" s="212"/>
      <c r="AZ608" s="212"/>
      <c r="BA608" s="212"/>
      <c r="BB608" s="212"/>
      <c r="BC608" s="212"/>
      <c r="BD608" s="212"/>
      <c r="BE608" s="212"/>
      <c r="BF608" s="212"/>
      <c r="BG608" s="212"/>
      <c r="BH608" s="212"/>
      <c r="BI608" s="212"/>
      <c r="BJ608" s="212"/>
      <c r="BK608" s="212"/>
      <c r="BL608" s="212"/>
      <c r="BM608" s="213">
        <v>1</v>
      </c>
    </row>
    <row r="609" spans="1:65">
      <c r="A609" s="30"/>
      <c r="B609" s="19">
        <v>1</v>
      </c>
      <c r="C609" s="9">
        <v>2</v>
      </c>
      <c r="D609" s="217">
        <v>18.2</v>
      </c>
      <c r="E609" s="211"/>
      <c r="F609" s="212"/>
      <c r="G609" s="212"/>
      <c r="H609" s="212"/>
      <c r="I609" s="212"/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  <c r="AH609" s="212"/>
      <c r="AI609" s="212"/>
      <c r="AJ609" s="212"/>
      <c r="AK609" s="212"/>
      <c r="AL609" s="212"/>
      <c r="AM609" s="212"/>
      <c r="AN609" s="212"/>
      <c r="AO609" s="212"/>
      <c r="AP609" s="212"/>
      <c r="AQ609" s="212"/>
      <c r="AR609" s="212"/>
      <c r="AS609" s="212"/>
      <c r="AT609" s="212"/>
      <c r="AU609" s="212"/>
      <c r="AV609" s="212"/>
      <c r="AW609" s="212"/>
      <c r="AX609" s="212"/>
      <c r="AY609" s="212"/>
      <c r="AZ609" s="212"/>
      <c r="BA609" s="212"/>
      <c r="BB609" s="212"/>
      <c r="BC609" s="212"/>
      <c r="BD609" s="212"/>
      <c r="BE609" s="212"/>
      <c r="BF609" s="212"/>
      <c r="BG609" s="212"/>
      <c r="BH609" s="212"/>
      <c r="BI609" s="212"/>
      <c r="BJ609" s="212"/>
      <c r="BK609" s="212"/>
      <c r="BL609" s="212"/>
      <c r="BM609" s="213">
        <v>23</v>
      </c>
    </row>
    <row r="610" spans="1:65">
      <c r="A610" s="30"/>
      <c r="B610" s="20" t="s">
        <v>238</v>
      </c>
      <c r="C610" s="12"/>
      <c r="D610" s="216">
        <v>17.649999999999999</v>
      </c>
      <c r="E610" s="211"/>
      <c r="F610" s="212"/>
      <c r="G610" s="212"/>
      <c r="H610" s="212"/>
      <c r="I610" s="212"/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  <c r="AH610" s="212"/>
      <c r="AI610" s="212"/>
      <c r="AJ610" s="212"/>
      <c r="AK610" s="212"/>
      <c r="AL610" s="212"/>
      <c r="AM610" s="212"/>
      <c r="AN610" s="212"/>
      <c r="AO610" s="212"/>
      <c r="AP610" s="212"/>
      <c r="AQ610" s="212"/>
      <c r="AR610" s="212"/>
      <c r="AS610" s="212"/>
      <c r="AT610" s="212"/>
      <c r="AU610" s="212"/>
      <c r="AV610" s="212"/>
      <c r="AW610" s="212"/>
      <c r="AX610" s="212"/>
      <c r="AY610" s="212"/>
      <c r="AZ610" s="212"/>
      <c r="BA610" s="212"/>
      <c r="BB610" s="212"/>
      <c r="BC610" s="212"/>
      <c r="BD610" s="212"/>
      <c r="BE610" s="212"/>
      <c r="BF610" s="212"/>
      <c r="BG610" s="212"/>
      <c r="BH610" s="212"/>
      <c r="BI610" s="212"/>
      <c r="BJ610" s="212"/>
      <c r="BK610" s="212"/>
      <c r="BL610" s="212"/>
      <c r="BM610" s="213">
        <v>16</v>
      </c>
    </row>
    <row r="611" spans="1:65">
      <c r="A611" s="30"/>
      <c r="B611" s="3" t="s">
        <v>239</v>
      </c>
      <c r="C611" s="29"/>
      <c r="D611" s="217">
        <v>17.649999999999999</v>
      </c>
      <c r="E611" s="211"/>
      <c r="F611" s="212"/>
      <c r="G611" s="212"/>
      <c r="H611" s="212"/>
      <c r="I611" s="212"/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  <c r="AH611" s="212"/>
      <c r="AI611" s="212"/>
      <c r="AJ611" s="212"/>
      <c r="AK611" s="212"/>
      <c r="AL611" s="212"/>
      <c r="AM611" s="212"/>
      <c r="AN611" s="212"/>
      <c r="AO611" s="212"/>
      <c r="AP611" s="212"/>
      <c r="AQ611" s="212"/>
      <c r="AR611" s="212"/>
      <c r="AS611" s="212"/>
      <c r="AT611" s="212"/>
      <c r="AU611" s="212"/>
      <c r="AV611" s="212"/>
      <c r="AW611" s="212"/>
      <c r="AX611" s="212"/>
      <c r="AY611" s="212"/>
      <c r="AZ611" s="212"/>
      <c r="BA611" s="212"/>
      <c r="BB611" s="212"/>
      <c r="BC611" s="212"/>
      <c r="BD611" s="212"/>
      <c r="BE611" s="212"/>
      <c r="BF611" s="212"/>
      <c r="BG611" s="212"/>
      <c r="BH611" s="212"/>
      <c r="BI611" s="212"/>
      <c r="BJ611" s="212"/>
      <c r="BK611" s="212"/>
      <c r="BL611" s="212"/>
      <c r="BM611" s="213">
        <v>17.649999999999999</v>
      </c>
    </row>
    <row r="612" spans="1:65">
      <c r="A612" s="30"/>
      <c r="B612" s="3" t="s">
        <v>240</v>
      </c>
      <c r="C612" s="29"/>
      <c r="D612" s="217">
        <v>0.77781745930520074</v>
      </c>
      <c r="E612" s="211"/>
      <c r="F612" s="212"/>
      <c r="G612" s="212"/>
      <c r="H612" s="212"/>
      <c r="I612" s="212"/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  <c r="AH612" s="212"/>
      <c r="AI612" s="212"/>
      <c r="AJ612" s="212"/>
      <c r="AK612" s="212"/>
      <c r="AL612" s="212"/>
      <c r="AM612" s="212"/>
      <c r="AN612" s="212"/>
      <c r="AO612" s="212"/>
      <c r="AP612" s="212"/>
      <c r="AQ612" s="212"/>
      <c r="AR612" s="212"/>
      <c r="AS612" s="212"/>
      <c r="AT612" s="212"/>
      <c r="AU612" s="212"/>
      <c r="AV612" s="212"/>
      <c r="AW612" s="212"/>
      <c r="AX612" s="212"/>
      <c r="AY612" s="212"/>
      <c r="AZ612" s="212"/>
      <c r="BA612" s="212"/>
      <c r="BB612" s="212"/>
      <c r="BC612" s="212"/>
      <c r="BD612" s="212"/>
      <c r="BE612" s="212"/>
      <c r="BF612" s="212"/>
      <c r="BG612" s="212"/>
      <c r="BH612" s="212"/>
      <c r="BI612" s="212"/>
      <c r="BJ612" s="212"/>
      <c r="BK612" s="212"/>
      <c r="BL612" s="212"/>
      <c r="BM612" s="213">
        <v>47</v>
      </c>
    </row>
    <row r="613" spans="1:65">
      <c r="A613" s="30"/>
      <c r="B613" s="3" t="s">
        <v>87</v>
      </c>
      <c r="C613" s="29"/>
      <c r="D613" s="13">
        <v>4.4068977864317328E-2</v>
      </c>
      <c r="E613" s="15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6"/>
    </row>
    <row r="614" spans="1:65">
      <c r="A614" s="30"/>
      <c r="B614" s="3" t="s">
        <v>241</v>
      </c>
      <c r="C614" s="29"/>
      <c r="D614" s="13">
        <v>0</v>
      </c>
      <c r="E614" s="15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6"/>
    </row>
    <row r="615" spans="1:65">
      <c r="A615" s="30"/>
      <c r="B615" s="46" t="s">
        <v>242</v>
      </c>
      <c r="C615" s="47"/>
      <c r="D615" s="45" t="s">
        <v>243</v>
      </c>
      <c r="E615" s="15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6"/>
    </row>
    <row r="616" spans="1:65">
      <c r="B616" s="31"/>
      <c r="C616" s="20"/>
      <c r="D616" s="20"/>
      <c r="BM616" s="56"/>
    </row>
    <row r="617" spans="1:65" ht="15">
      <c r="B617" s="8" t="s">
        <v>732</v>
      </c>
      <c r="BM617" s="28" t="s">
        <v>279</v>
      </c>
    </row>
    <row r="618" spans="1:65" ht="15">
      <c r="A618" s="25" t="s">
        <v>35</v>
      </c>
      <c r="B618" s="18" t="s">
        <v>114</v>
      </c>
      <c r="C618" s="15" t="s">
        <v>115</v>
      </c>
      <c r="D618" s="16" t="s">
        <v>341</v>
      </c>
      <c r="E618" s="15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235</v>
      </c>
      <c r="C619" s="9" t="s">
        <v>235</v>
      </c>
      <c r="D619" s="10" t="s">
        <v>116</v>
      </c>
      <c r="E619" s="15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349</v>
      </c>
      <c r="E620" s="15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1">
        <v>2.5</v>
      </c>
      <c r="E622" s="15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4</v>
      </c>
      <c r="E623" s="15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42</v>
      </c>
    </row>
    <row r="624" spans="1:65">
      <c r="A624" s="30"/>
      <c r="B624" s="20" t="s">
        <v>238</v>
      </c>
      <c r="C624" s="12"/>
      <c r="D624" s="22">
        <v>3.25</v>
      </c>
      <c r="E624" s="15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239</v>
      </c>
      <c r="C625" s="29"/>
      <c r="D625" s="11">
        <v>3.25</v>
      </c>
      <c r="E625" s="15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3.25</v>
      </c>
    </row>
    <row r="626" spans="1:65">
      <c r="A626" s="30"/>
      <c r="B626" s="3" t="s">
        <v>240</v>
      </c>
      <c r="C626" s="29"/>
      <c r="D626" s="23">
        <v>1.0606601717798212</v>
      </c>
      <c r="E626" s="15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48</v>
      </c>
    </row>
    <row r="627" spans="1:65">
      <c r="A627" s="30"/>
      <c r="B627" s="3" t="s">
        <v>87</v>
      </c>
      <c r="C627" s="29"/>
      <c r="D627" s="13">
        <v>0.32635697593225266</v>
      </c>
      <c r="E627" s="15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6"/>
    </row>
    <row r="628" spans="1:65">
      <c r="A628" s="30"/>
      <c r="B628" s="3" t="s">
        <v>241</v>
      </c>
      <c r="C628" s="29"/>
      <c r="D628" s="13">
        <v>0</v>
      </c>
      <c r="E628" s="15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6"/>
    </row>
    <row r="629" spans="1:65">
      <c r="A629" s="30"/>
      <c r="B629" s="46" t="s">
        <v>242</v>
      </c>
      <c r="C629" s="47"/>
      <c r="D629" s="45" t="s">
        <v>243</v>
      </c>
      <c r="E629" s="15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6"/>
    </row>
    <row r="630" spans="1:65">
      <c r="B630" s="31"/>
      <c r="C630" s="20"/>
      <c r="D630" s="20"/>
      <c r="BM630" s="56"/>
    </row>
    <row r="631" spans="1:65" ht="15">
      <c r="B631" s="8" t="s">
        <v>733</v>
      </c>
      <c r="BM631" s="28" t="s">
        <v>279</v>
      </c>
    </row>
    <row r="632" spans="1:65" ht="15">
      <c r="A632" s="25" t="s">
        <v>38</v>
      </c>
      <c r="B632" s="18" t="s">
        <v>114</v>
      </c>
      <c r="C632" s="15" t="s">
        <v>115</v>
      </c>
      <c r="D632" s="16" t="s">
        <v>341</v>
      </c>
      <c r="E632" s="15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235</v>
      </c>
      <c r="C633" s="9" t="s">
        <v>235</v>
      </c>
      <c r="D633" s="10" t="s">
        <v>116</v>
      </c>
      <c r="E633" s="15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349</v>
      </c>
      <c r="E634" s="15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15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29">
        <v>15.6</v>
      </c>
      <c r="E636" s="211"/>
      <c r="F636" s="212"/>
      <c r="G636" s="212"/>
      <c r="H636" s="212"/>
      <c r="I636" s="212"/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  <c r="AH636" s="212"/>
      <c r="AI636" s="212"/>
      <c r="AJ636" s="212"/>
      <c r="AK636" s="212"/>
      <c r="AL636" s="212"/>
      <c r="AM636" s="212"/>
      <c r="AN636" s="212"/>
      <c r="AO636" s="212"/>
      <c r="AP636" s="212"/>
      <c r="AQ636" s="212"/>
      <c r="AR636" s="212"/>
      <c r="AS636" s="212"/>
      <c r="AT636" s="212"/>
      <c r="AU636" s="212"/>
      <c r="AV636" s="212"/>
      <c r="AW636" s="212"/>
      <c r="AX636" s="212"/>
      <c r="AY636" s="212"/>
      <c r="AZ636" s="212"/>
      <c r="BA636" s="212"/>
      <c r="BB636" s="212"/>
      <c r="BC636" s="212"/>
      <c r="BD636" s="212"/>
      <c r="BE636" s="212"/>
      <c r="BF636" s="212"/>
      <c r="BG636" s="212"/>
      <c r="BH636" s="212"/>
      <c r="BI636" s="212"/>
      <c r="BJ636" s="212"/>
      <c r="BK636" s="212"/>
      <c r="BL636" s="212"/>
      <c r="BM636" s="213">
        <v>1</v>
      </c>
    </row>
    <row r="637" spans="1:65">
      <c r="A637" s="30"/>
      <c r="B637" s="19">
        <v>1</v>
      </c>
      <c r="C637" s="9">
        <v>2</v>
      </c>
      <c r="D637" s="217">
        <v>14.5</v>
      </c>
      <c r="E637" s="211"/>
      <c r="F637" s="212"/>
      <c r="G637" s="212"/>
      <c r="H637" s="212"/>
      <c r="I637" s="212"/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  <c r="AH637" s="212"/>
      <c r="AI637" s="212"/>
      <c r="AJ637" s="212"/>
      <c r="AK637" s="212"/>
      <c r="AL637" s="212"/>
      <c r="AM637" s="212"/>
      <c r="AN637" s="212"/>
      <c r="AO637" s="212"/>
      <c r="AP637" s="212"/>
      <c r="AQ637" s="212"/>
      <c r="AR637" s="212"/>
      <c r="AS637" s="212"/>
      <c r="AT637" s="212"/>
      <c r="AU637" s="212"/>
      <c r="AV637" s="212"/>
      <c r="AW637" s="212"/>
      <c r="AX637" s="212"/>
      <c r="AY637" s="212"/>
      <c r="AZ637" s="212"/>
      <c r="BA637" s="212"/>
      <c r="BB637" s="212"/>
      <c r="BC637" s="212"/>
      <c r="BD637" s="212"/>
      <c r="BE637" s="212"/>
      <c r="BF637" s="212"/>
      <c r="BG637" s="212"/>
      <c r="BH637" s="212"/>
      <c r="BI637" s="212"/>
      <c r="BJ637" s="212"/>
      <c r="BK637" s="212"/>
      <c r="BL637" s="212"/>
      <c r="BM637" s="213">
        <v>43</v>
      </c>
    </row>
    <row r="638" spans="1:65">
      <c r="A638" s="30"/>
      <c r="B638" s="20" t="s">
        <v>238</v>
      </c>
      <c r="C638" s="12"/>
      <c r="D638" s="216">
        <v>15.05</v>
      </c>
      <c r="E638" s="211"/>
      <c r="F638" s="212"/>
      <c r="G638" s="212"/>
      <c r="H638" s="212"/>
      <c r="I638" s="212"/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  <c r="AH638" s="212"/>
      <c r="AI638" s="212"/>
      <c r="AJ638" s="212"/>
      <c r="AK638" s="212"/>
      <c r="AL638" s="212"/>
      <c r="AM638" s="212"/>
      <c r="AN638" s="212"/>
      <c r="AO638" s="212"/>
      <c r="AP638" s="212"/>
      <c r="AQ638" s="212"/>
      <c r="AR638" s="212"/>
      <c r="AS638" s="212"/>
      <c r="AT638" s="212"/>
      <c r="AU638" s="212"/>
      <c r="AV638" s="212"/>
      <c r="AW638" s="212"/>
      <c r="AX638" s="212"/>
      <c r="AY638" s="212"/>
      <c r="AZ638" s="212"/>
      <c r="BA638" s="212"/>
      <c r="BB638" s="212"/>
      <c r="BC638" s="212"/>
      <c r="BD638" s="212"/>
      <c r="BE638" s="212"/>
      <c r="BF638" s="212"/>
      <c r="BG638" s="212"/>
      <c r="BH638" s="212"/>
      <c r="BI638" s="212"/>
      <c r="BJ638" s="212"/>
      <c r="BK638" s="212"/>
      <c r="BL638" s="212"/>
      <c r="BM638" s="213">
        <v>16</v>
      </c>
    </row>
    <row r="639" spans="1:65">
      <c r="A639" s="30"/>
      <c r="B639" s="3" t="s">
        <v>239</v>
      </c>
      <c r="C639" s="29"/>
      <c r="D639" s="217">
        <v>15.05</v>
      </c>
      <c r="E639" s="211"/>
      <c r="F639" s="212"/>
      <c r="G639" s="212"/>
      <c r="H639" s="212"/>
      <c r="I639" s="212"/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  <c r="AH639" s="212"/>
      <c r="AI639" s="212"/>
      <c r="AJ639" s="212"/>
      <c r="AK639" s="212"/>
      <c r="AL639" s="212"/>
      <c r="AM639" s="212"/>
      <c r="AN639" s="212"/>
      <c r="AO639" s="212"/>
      <c r="AP639" s="212"/>
      <c r="AQ639" s="212"/>
      <c r="AR639" s="212"/>
      <c r="AS639" s="212"/>
      <c r="AT639" s="212"/>
      <c r="AU639" s="212"/>
      <c r="AV639" s="212"/>
      <c r="AW639" s="212"/>
      <c r="AX639" s="212"/>
      <c r="AY639" s="212"/>
      <c r="AZ639" s="212"/>
      <c r="BA639" s="212"/>
      <c r="BB639" s="212"/>
      <c r="BC639" s="212"/>
      <c r="BD639" s="212"/>
      <c r="BE639" s="212"/>
      <c r="BF639" s="212"/>
      <c r="BG639" s="212"/>
      <c r="BH639" s="212"/>
      <c r="BI639" s="212"/>
      <c r="BJ639" s="212"/>
      <c r="BK639" s="212"/>
      <c r="BL639" s="212"/>
      <c r="BM639" s="213">
        <v>15.05</v>
      </c>
    </row>
    <row r="640" spans="1:65">
      <c r="A640" s="30"/>
      <c r="B640" s="3" t="s">
        <v>240</v>
      </c>
      <c r="C640" s="29"/>
      <c r="D640" s="217">
        <v>0.77781745930520196</v>
      </c>
      <c r="E640" s="211"/>
      <c r="F640" s="212"/>
      <c r="G640" s="212"/>
      <c r="H640" s="212"/>
      <c r="I640" s="212"/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  <c r="AH640" s="212"/>
      <c r="AI640" s="212"/>
      <c r="AJ640" s="212"/>
      <c r="AK640" s="212"/>
      <c r="AL640" s="212"/>
      <c r="AM640" s="212"/>
      <c r="AN640" s="212"/>
      <c r="AO640" s="212"/>
      <c r="AP640" s="212"/>
      <c r="AQ640" s="212"/>
      <c r="AR640" s="212"/>
      <c r="AS640" s="212"/>
      <c r="AT640" s="212"/>
      <c r="AU640" s="212"/>
      <c r="AV640" s="212"/>
      <c r="AW640" s="212"/>
      <c r="AX640" s="212"/>
      <c r="AY640" s="212"/>
      <c r="AZ640" s="212"/>
      <c r="BA640" s="212"/>
      <c r="BB640" s="212"/>
      <c r="BC640" s="212"/>
      <c r="BD640" s="212"/>
      <c r="BE640" s="212"/>
      <c r="BF640" s="212"/>
      <c r="BG640" s="212"/>
      <c r="BH640" s="212"/>
      <c r="BI640" s="212"/>
      <c r="BJ640" s="212"/>
      <c r="BK640" s="212"/>
      <c r="BL640" s="212"/>
      <c r="BM640" s="213">
        <v>49</v>
      </c>
    </row>
    <row r="641" spans="1:65">
      <c r="A641" s="30"/>
      <c r="B641" s="3" t="s">
        <v>87</v>
      </c>
      <c r="C641" s="29"/>
      <c r="D641" s="13">
        <v>5.1682223209647972E-2</v>
      </c>
      <c r="E641" s="15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6"/>
    </row>
    <row r="642" spans="1:65">
      <c r="A642" s="30"/>
      <c r="B642" s="3" t="s">
        <v>241</v>
      </c>
      <c r="C642" s="29"/>
      <c r="D642" s="13">
        <v>0</v>
      </c>
      <c r="E642" s="15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6"/>
    </row>
    <row r="643" spans="1:65">
      <c r="A643" s="30"/>
      <c r="B643" s="46" t="s">
        <v>242</v>
      </c>
      <c r="C643" s="47"/>
      <c r="D643" s="45" t="s">
        <v>243</v>
      </c>
      <c r="E643" s="15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6"/>
    </row>
    <row r="644" spans="1:65">
      <c r="B644" s="31"/>
      <c r="C644" s="20"/>
      <c r="D644" s="20"/>
      <c r="BM644" s="56"/>
    </row>
    <row r="645" spans="1:65" ht="15">
      <c r="B645" s="8" t="s">
        <v>734</v>
      </c>
      <c r="BM645" s="28" t="s">
        <v>279</v>
      </c>
    </row>
    <row r="646" spans="1:65" ht="15">
      <c r="A646" s="25" t="s">
        <v>41</v>
      </c>
      <c r="B646" s="18" t="s">
        <v>114</v>
      </c>
      <c r="C646" s="15" t="s">
        <v>115</v>
      </c>
      <c r="D646" s="16" t="s">
        <v>341</v>
      </c>
      <c r="E646" s="15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235</v>
      </c>
      <c r="C647" s="9" t="s">
        <v>235</v>
      </c>
      <c r="D647" s="10" t="s">
        <v>116</v>
      </c>
      <c r="E647" s="15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349</v>
      </c>
      <c r="E648" s="15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1">
        <v>0.86</v>
      </c>
      <c r="E650" s="15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0.79</v>
      </c>
      <c r="E651" s="15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44</v>
      </c>
    </row>
    <row r="652" spans="1:65">
      <c r="A652" s="30"/>
      <c r="B652" s="20" t="s">
        <v>238</v>
      </c>
      <c r="C652" s="12"/>
      <c r="D652" s="22">
        <v>0.82499999999999996</v>
      </c>
      <c r="E652" s="15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239</v>
      </c>
      <c r="C653" s="29"/>
      <c r="D653" s="11">
        <v>0.82499999999999996</v>
      </c>
      <c r="E653" s="15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0.82499999999999996</v>
      </c>
    </row>
    <row r="654" spans="1:65">
      <c r="A654" s="30"/>
      <c r="B654" s="3" t="s">
        <v>240</v>
      </c>
      <c r="C654" s="29"/>
      <c r="D654" s="23">
        <v>4.949747468305829E-2</v>
      </c>
      <c r="E654" s="15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50</v>
      </c>
    </row>
    <row r="655" spans="1:65">
      <c r="A655" s="30"/>
      <c r="B655" s="3" t="s">
        <v>87</v>
      </c>
      <c r="C655" s="29"/>
      <c r="D655" s="13">
        <v>5.999693900976763E-2</v>
      </c>
      <c r="E655" s="15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6"/>
    </row>
    <row r="656" spans="1:65">
      <c r="A656" s="30"/>
      <c r="B656" s="3" t="s">
        <v>241</v>
      </c>
      <c r="C656" s="29"/>
      <c r="D656" s="13">
        <v>0</v>
      </c>
      <c r="E656" s="15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6"/>
    </row>
    <row r="657" spans="1:65">
      <c r="A657" s="30"/>
      <c r="B657" s="46" t="s">
        <v>242</v>
      </c>
      <c r="C657" s="47"/>
      <c r="D657" s="45" t="s">
        <v>243</v>
      </c>
      <c r="E657" s="15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6"/>
    </row>
    <row r="658" spans="1:65">
      <c r="B658" s="31"/>
      <c r="C658" s="20"/>
      <c r="D658" s="20"/>
      <c r="BM658" s="56"/>
    </row>
    <row r="659" spans="1:65" ht="15">
      <c r="B659" s="8" t="s">
        <v>735</v>
      </c>
      <c r="BM659" s="28" t="s">
        <v>279</v>
      </c>
    </row>
    <row r="660" spans="1:65" ht="15">
      <c r="A660" s="25" t="s">
        <v>45</v>
      </c>
      <c r="B660" s="18" t="s">
        <v>114</v>
      </c>
      <c r="C660" s="15" t="s">
        <v>115</v>
      </c>
      <c r="D660" s="16" t="s">
        <v>341</v>
      </c>
      <c r="E660" s="15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235</v>
      </c>
      <c r="C661" s="9" t="s">
        <v>235</v>
      </c>
      <c r="D661" s="10" t="s">
        <v>116</v>
      </c>
      <c r="E661" s="15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349</v>
      </c>
      <c r="E662" s="15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0</v>
      </c>
    </row>
    <row r="663" spans="1:65">
      <c r="A663" s="30"/>
      <c r="B663" s="19"/>
      <c r="C663" s="9"/>
      <c r="D663" s="26"/>
      <c r="E663" s="15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0</v>
      </c>
    </row>
    <row r="664" spans="1:65">
      <c r="A664" s="30"/>
      <c r="B664" s="18">
        <v>1</v>
      </c>
      <c r="C664" s="14">
        <v>1</v>
      </c>
      <c r="D664" s="231">
        <v>200</v>
      </c>
      <c r="E664" s="234"/>
      <c r="F664" s="235"/>
      <c r="G664" s="235"/>
      <c r="H664" s="235"/>
      <c r="I664" s="235"/>
      <c r="J664" s="235"/>
      <c r="K664" s="235"/>
      <c r="L664" s="235"/>
      <c r="M664" s="235"/>
      <c r="N664" s="235"/>
      <c r="O664" s="235"/>
      <c r="P664" s="235"/>
      <c r="Q664" s="235"/>
      <c r="R664" s="235"/>
      <c r="S664" s="235"/>
      <c r="T664" s="235"/>
      <c r="U664" s="235"/>
      <c r="V664" s="235"/>
      <c r="W664" s="235"/>
      <c r="X664" s="235"/>
      <c r="Y664" s="235"/>
      <c r="Z664" s="235"/>
      <c r="AA664" s="235"/>
      <c r="AB664" s="235"/>
      <c r="AC664" s="235"/>
      <c r="AD664" s="235"/>
      <c r="AE664" s="235"/>
      <c r="AF664" s="235"/>
      <c r="AG664" s="235"/>
      <c r="AH664" s="235"/>
      <c r="AI664" s="235"/>
      <c r="AJ664" s="235"/>
      <c r="AK664" s="235"/>
      <c r="AL664" s="235"/>
      <c r="AM664" s="235"/>
      <c r="AN664" s="235"/>
      <c r="AO664" s="235"/>
      <c r="AP664" s="235"/>
      <c r="AQ664" s="235"/>
      <c r="AR664" s="235"/>
      <c r="AS664" s="235"/>
      <c r="AT664" s="235"/>
      <c r="AU664" s="235"/>
      <c r="AV664" s="235"/>
      <c r="AW664" s="235"/>
      <c r="AX664" s="235"/>
      <c r="AY664" s="235"/>
      <c r="AZ664" s="235"/>
      <c r="BA664" s="235"/>
      <c r="BB664" s="235"/>
      <c r="BC664" s="235"/>
      <c r="BD664" s="235"/>
      <c r="BE664" s="235"/>
      <c r="BF664" s="235"/>
      <c r="BG664" s="235"/>
      <c r="BH664" s="235"/>
      <c r="BI664" s="235"/>
      <c r="BJ664" s="235"/>
      <c r="BK664" s="235"/>
      <c r="BL664" s="235"/>
      <c r="BM664" s="236">
        <v>1</v>
      </c>
    </row>
    <row r="665" spans="1:65">
      <c r="A665" s="30"/>
      <c r="B665" s="19">
        <v>1</v>
      </c>
      <c r="C665" s="9">
        <v>2</v>
      </c>
      <c r="D665" s="237">
        <v>205</v>
      </c>
      <c r="E665" s="234"/>
      <c r="F665" s="235"/>
      <c r="G665" s="235"/>
      <c r="H665" s="235"/>
      <c r="I665" s="235"/>
      <c r="J665" s="235"/>
      <c r="K665" s="235"/>
      <c r="L665" s="235"/>
      <c r="M665" s="235"/>
      <c r="N665" s="235"/>
      <c r="O665" s="235"/>
      <c r="P665" s="235"/>
      <c r="Q665" s="235"/>
      <c r="R665" s="235"/>
      <c r="S665" s="235"/>
      <c r="T665" s="235"/>
      <c r="U665" s="235"/>
      <c r="V665" s="235"/>
      <c r="W665" s="235"/>
      <c r="X665" s="235"/>
      <c r="Y665" s="235"/>
      <c r="Z665" s="235"/>
      <c r="AA665" s="235"/>
      <c r="AB665" s="235"/>
      <c r="AC665" s="235"/>
      <c r="AD665" s="235"/>
      <c r="AE665" s="235"/>
      <c r="AF665" s="235"/>
      <c r="AG665" s="235"/>
      <c r="AH665" s="235"/>
      <c r="AI665" s="235"/>
      <c r="AJ665" s="235"/>
      <c r="AK665" s="235"/>
      <c r="AL665" s="235"/>
      <c r="AM665" s="235"/>
      <c r="AN665" s="235"/>
      <c r="AO665" s="235"/>
      <c r="AP665" s="235"/>
      <c r="AQ665" s="235"/>
      <c r="AR665" s="235"/>
      <c r="AS665" s="235"/>
      <c r="AT665" s="235"/>
      <c r="AU665" s="235"/>
      <c r="AV665" s="235"/>
      <c r="AW665" s="235"/>
      <c r="AX665" s="235"/>
      <c r="AY665" s="235"/>
      <c r="AZ665" s="235"/>
      <c r="BA665" s="235"/>
      <c r="BB665" s="235"/>
      <c r="BC665" s="235"/>
      <c r="BD665" s="235"/>
      <c r="BE665" s="235"/>
      <c r="BF665" s="235"/>
      <c r="BG665" s="235"/>
      <c r="BH665" s="235"/>
      <c r="BI665" s="235"/>
      <c r="BJ665" s="235"/>
      <c r="BK665" s="235"/>
      <c r="BL665" s="235"/>
      <c r="BM665" s="236">
        <v>14</v>
      </c>
    </row>
    <row r="666" spans="1:65">
      <c r="A666" s="30"/>
      <c r="B666" s="20" t="s">
        <v>238</v>
      </c>
      <c r="C666" s="12"/>
      <c r="D666" s="241">
        <v>202.5</v>
      </c>
      <c r="E666" s="234"/>
      <c r="F666" s="235"/>
      <c r="G666" s="235"/>
      <c r="H666" s="235"/>
      <c r="I666" s="235"/>
      <c r="J666" s="235"/>
      <c r="K666" s="235"/>
      <c r="L666" s="235"/>
      <c r="M666" s="235"/>
      <c r="N666" s="235"/>
      <c r="O666" s="235"/>
      <c r="P666" s="235"/>
      <c r="Q666" s="235"/>
      <c r="R666" s="235"/>
      <c r="S666" s="235"/>
      <c r="T666" s="235"/>
      <c r="U666" s="235"/>
      <c r="V666" s="235"/>
      <c r="W666" s="235"/>
      <c r="X666" s="235"/>
      <c r="Y666" s="235"/>
      <c r="Z666" s="235"/>
      <c r="AA666" s="235"/>
      <c r="AB666" s="235"/>
      <c r="AC666" s="235"/>
      <c r="AD666" s="235"/>
      <c r="AE666" s="235"/>
      <c r="AF666" s="235"/>
      <c r="AG666" s="235"/>
      <c r="AH666" s="235"/>
      <c r="AI666" s="235"/>
      <c r="AJ666" s="235"/>
      <c r="AK666" s="235"/>
      <c r="AL666" s="235"/>
      <c r="AM666" s="235"/>
      <c r="AN666" s="235"/>
      <c r="AO666" s="235"/>
      <c r="AP666" s="235"/>
      <c r="AQ666" s="235"/>
      <c r="AR666" s="235"/>
      <c r="AS666" s="235"/>
      <c r="AT666" s="235"/>
      <c r="AU666" s="235"/>
      <c r="AV666" s="235"/>
      <c r="AW666" s="235"/>
      <c r="AX666" s="235"/>
      <c r="AY666" s="235"/>
      <c r="AZ666" s="235"/>
      <c r="BA666" s="235"/>
      <c r="BB666" s="235"/>
      <c r="BC666" s="235"/>
      <c r="BD666" s="235"/>
      <c r="BE666" s="235"/>
      <c r="BF666" s="235"/>
      <c r="BG666" s="235"/>
      <c r="BH666" s="235"/>
      <c r="BI666" s="235"/>
      <c r="BJ666" s="235"/>
      <c r="BK666" s="235"/>
      <c r="BL666" s="235"/>
      <c r="BM666" s="236">
        <v>16</v>
      </c>
    </row>
    <row r="667" spans="1:65">
      <c r="A667" s="30"/>
      <c r="B667" s="3" t="s">
        <v>239</v>
      </c>
      <c r="C667" s="29"/>
      <c r="D667" s="237">
        <v>202.5</v>
      </c>
      <c r="E667" s="234"/>
      <c r="F667" s="235"/>
      <c r="G667" s="235"/>
      <c r="H667" s="235"/>
      <c r="I667" s="235"/>
      <c r="J667" s="235"/>
      <c r="K667" s="235"/>
      <c r="L667" s="235"/>
      <c r="M667" s="235"/>
      <c r="N667" s="235"/>
      <c r="O667" s="235"/>
      <c r="P667" s="235"/>
      <c r="Q667" s="235"/>
      <c r="R667" s="235"/>
      <c r="S667" s="235"/>
      <c r="T667" s="235"/>
      <c r="U667" s="235"/>
      <c r="V667" s="235"/>
      <c r="W667" s="235"/>
      <c r="X667" s="235"/>
      <c r="Y667" s="235"/>
      <c r="Z667" s="235"/>
      <c r="AA667" s="235"/>
      <c r="AB667" s="235"/>
      <c r="AC667" s="235"/>
      <c r="AD667" s="235"/>
      <c r="AE667" s="235"/>
      <c r="AF667" s="235"/>
      <c r="AG667" s="235"/>
      <c r="AH667" s="235"/>
      <c r="AI667" s="235"/>
      <c r="AJ667" s="235"/>
      <c r="AK667" s="235"/>
      <c r="AL667" s="235"/>
      <c r="AM667" s="235"/>
      <c r="AN667" s="235"/>
      <c r="AO667" s="235"/>
      <c r="AP667" s="235"/>
      <c r="AQ667" s="235"/>
      <c r="AR667" s="235"/>
      <c r="AS667" s="235"/>
      <c r="AT667" s="235"/>
      <c r="AU667" s="235"/>
      <c r="AV667" s="235"/>
      <c r="AW667" s="235"/>
      <c r="AX667" s="235"/>
      <c r="AY667" s="235"/>
      <c r="AZ667" s="235"/>
      <c r="BA667" s="235"/>
      <c r="BB667" s="235"/>
      <c r="BC667" s="235"/>
      <c r="BD667" s="235"/>
      <c r="BE667" s="235"/>
      <c r="BF667" s="235"/>
      <c r="BG667" s="235"/>
      <c r="BH667" s="235"/>
      <c r="BI667" s="235"/>
      <c r="BJ667" s="235"/>
      <c r="BK667" s="235"/>
      <c r="BL667" s="235"/>
      <c r="BM667" s="236">
        <v>202.5</v>
      </c>
    </row>
    <row r="668" spans="1:65">
      <c r="A668" s="30"/>
      <c r="B668" s="3" t="s">
        <v>240</v>
      </c>
      <c r="C668" s="29"/>
      <c r="D668" s="237">
        <v>3.5355339059327378</v>
      </c>
      <c r="E668" s="234"/>
      <c r="F668" s="235"/>
      <c r="G668" s="235"/>
      <c r="H668" s="235"/>
      <c r="I668" s="235"/>
      <c r="J668" s="235"/>
      <c r="K668" s="235"/>
      <c r="L668" s="235"/>
      <c r="M668" s="235"/>
      <c r="N668" s="235"/>
      <c r="O668" s="235"/>
      <c r="P668" s="235"/>
      <c r="Q668" s="235"/>
      <c r="R668" s="235"/>
      <c r="S668" s="235"/>
      <c r="T668" s="235"/>
      <c r="U668" s="235"/>
      <c r="V668" s="235"/>
      <c r="W668" s="235"/>
      <c r="X668" s="235"/>
      <c r="Y668" s="235"/>
      <c r="Z668" s="235"/>
      <c r="AA668" s="235"/>
      <c r="AB668" s="235"/>
      <c r="AC668" s="235"/>
      <c r="AD668" s="235"/>
      <c r="AE668" s="235"/>
      <c r="AF668" s="235"/>
      <c r="AG668" s="235"/>
      <c r="AH668" s="235"/>
      <c r="AI668" s="235"/>
      <c r="AJ668" s="235"/>
      <c r="AK668" s="235"/>
      <c r="AL668" s="235"/>
      <c r="AM668" s="235"/>
      <c r="AN668" s="235"/>
      <c r="AO668" s="235"/>
      <c r="AP668" s="235"/>
      <c r="AQ668" s="235"/>
      <c r="AR668" s="235"/>
      <c r="AS668" s="235"/>
      <c r="AT668" s="235"/>
      <c r="AU668" s="235"/>
      <c r="AV668" s="235"/>
      <c r="AW668" s="235"/>
      <c r="AX668" s="235"/>
      <c r="AY668" s="235"/>
      <c r="AZ668" s="235"/>
      <c r="BA668" s="235"/>
      <c r="BB668" s="235"/>
      <c r="BC668" s="235"/>
      <c r="BD668" s="235"/>
      <c r="BE668" s="235"/>
      <c r="BF668" s="235"/>
      <c r="BG668" s="235"/>
      <c r="BH668" s="235"/>
      <c r="BI668" s="235"/>
      <c r="BJ668" s="235"/>
      <c r="BK668" s="235"/>
      <c r="BL668" s="235"/>
      <c r="BM668" s="236">
        <v>51</v>
      </c>
    </row>
    <row r="669" spans="1:65">
      <c r="A669" s="30"/>
      <c r="B669" s="3" t="s">
        <v>87</v>
      </c>
      <c r="C669" s="29"/>
      <c r="D669" s="13">
        <v>1.7459426695964137E-2</v>
      </c>
      <c r="E669" s="15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6"/>
    </row>
    <row r="670" spans="1:65">
      <c r="A670" s="30"/>
      <c r="B670" s="3" t="s">
        <v>241</v>
      </c>
      <c r="C670" s="29"/>
      <c r="D670" s="13">
        <v>0</v>
      </c>
      <c r="E670" s="15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6"/>
    </row>
    <row r="671" spans="1:65">
      <c r="A671" s="30"/>
      <c r="B671" s="46" t="s">
        <v>242</v>
      </c>
      <c r="C671" s="47"/>
      <c r="D671" s="45" t="s">
        <v>243</v>
      </c>
      <c r="E671" s="15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6"/>
    </row>
    <row r="672" spans="1:65">
      <c r="B672" s="31"/>
      <c r="C672" s="20"/>
      <c r="D672" s="20"/>
      <c r="BM672" s="56"/>
    </row>
    <row r="673" spans="65:65">
      <c r="BM673" s="56"/>
    </row>
    <row r="674" spans="65:65">
      <c r="BM674" s="56"/>
    </row>
    <row r="675" spans="65:65">
      <c r="BM675" s="56"/>
    </row>
    <row r="676" spans="65:65">
      <c r="BM676" s="56"/>
    </row>
    <row r="677" spans="65:65">
      <c r="BM677" s="56"/>
    </row>
    <row r="678" spans="65:65">
      <c r="BM678" s="56"/>
    </row>
    <row r="679" spans="65:65">
      <c r="BM679" s="56"/>
    </row>
    <row r="680" spans="65:65">
      <c r="BM680" s="56"/>
    </row>
    <row r="681" spans="65:65">
      <c r="BM681" s="56"/>
    </row>
    <row r="682" spans="65:65">
      <c r="BM682" s="56"/>
    </row>
    <row r="683" spans="65:65">
      <c r="BM683" s="56"/>
    </row>
    <row r="684" spans="65:65">
      <c r="BM684" s="56"/>
    </row>
    <row r="685" spans="65:65">
      <c r="BM685" s="56"/>
    </row>
    <row r="686" spans="65:65">
      <c r="BM686" s="56"/>
    </row>
    <row r="687" spans="65:65">
      <c r="BM687" s="56"/>
    </row>
    <row r="688" spans="65:65">
      <c r="BM688" s="56"/>
    </row>
    <row r="689" spans="65:65">
      <c r="BM689" s="56"/>
    </row>
    <row r="690" spans="65:65">
      <c r="BM690" s="56"/>
    </row>
    <row r="691" spans="65:65">
      <c r="BM691" s="56"/>
    </row>
    <row r="692" spans="65:65">
      <c r="BM692" s="56"/>
    </row>
    <row r="693" spans="65:65">
      <c r="BM693" s="56"/>
    </row>
    <row r="694" spans="65:65">
      <c r="BM694" s="56"/>
    </row>
    <row r="695" spans="65:65">
      <c r="BM695" s="56"/>
    </row>
    <row r="696" spans="65:65">
      <c r="BM696" s="56"/>
    </row>
    <row r="697" spans="65:65">
      <c r="BM697" s="56"/>
    </row>
    <row r="698" spans="65:65">
      <c r="BM698" s="56"/>
    </row>
    <row r="699" spans="65:65">
      <c r="BM699" s="56"/>
    </row>
    <row r="700" spans="65:65">
      <c r="BM700" s="56"/>
    </row>
    <row r="701" spans="65:65">
      <c r="BM701" s="56"/>
    </row>
    <row r="702" spans="65:65">
      <c r="BM702" s="56"/>
    </row>
    <row r="703" spans="65:65">
      <c r="BM703" s="56"/>
    </row>
    <row r="704" spans="65:65">
      <c r="BM704" s="56"/>
    </row>
    <row r="705" spans="65:65">
      <c r="BM705" s="56"/>
    </row>
    <row r="706" spans="65:65">
      <c r="BM706" s="56"/>
    </row>
    <row r="707" spans="65:65">
      <c r="BM707" s="56"/>
    </row>
    <row r="708" spans="65:65">
      <c r="BM708" s="56"/>
    </row>
    <row r="709" spans="65:65">
      <c r="BM709" s="56"/>
    </row>
    <row r="710" spans="65:65">
      <c r="BM710" s="56"/>
    </row>
    <row r="711" spans="65:65">
      <c r="BM711" s="56"/>
    </row>
    <row r="712" spans="65:65">
      <c r="BM712" s="56"/>
    </row>
    <row r="713" spans="65:65">
      <c r="BM713" s="56"/>
    </row>
    <row r="714" spans="65:65">
      <c r="BM714" s="56"/>
    </row>
    <row r="715" spans="65:65">
      <c r="BM715" s="56"/>
    </row>
    <row r="716" spans="65:65">
      <c r="BM716" s="56"/>
    </row>
    <row r="717" spans="65:65">
      <c r="BM717" s="56"/>
    </row>
    <row r="718" spans="65:65">
      <c r="BM718" s="56"/>
    </row>
    <row r="719" spans="65:65">
      <c r="BM719" s="56"/>
    </row>
    <row r="720" spans="65:65">
      <c r="BM720" s="56"/>
    </row>
    <row r="721" spans="65:65">
      <c r="BM721" s="56"/>
    </row>
    <row r="722" spans="65:65">
      <c r="BM722" s="56"/>
    </row>
    <row r="723" spans="65:65">
      <c r="BM723" s="56"/>
    </row>
    <row r="724" spans="65:65">
      <c r="BM724" s="56"/>
    </row>
    <row r="725" spans="65:65">
      <c r="BM725" s="57"/>
    </row>
    <row r="726" spans="65:65">
      <c r="BM726" s="58"/>
    </row>
    <row r="727" spans="65:65">
      <c r="BM727" s="58"/>
    </row>
    <row r="728" spans="65:65">
      <c r="BM728" s="58"/>
    </row>
    <row r="729" spans="65:65">
      <c r="BM729" s="58"/>
    </row>
    <row r="730" spans="65:65">
      <c r="BM730" s="58"/>
    </row>
    <row r="731" spans="65:65">
      <c r="BM731" s="58"/>
    </row>
    <row r="732" spans="65:65">
      <c r="BM732" s="58"/>
    </row>
    <row r="733" spans="65:65">
      <c r="BM733" s="58"/>
    </row>
    <row r="734" spans="65:65">
      <c r="BM734" s="58"/>
    </row>
    <row r="735" spans="65:65">
      <c r="BM735" s="58"/>
    </row>
    <row r="736" spans="65:65">
      <c r="BM736" s="58"/>
    </row>
    <row r="737" spans="65:65">
      <c r="BM737" s="58"/>
    </row>
    <row r="738" spans="65:65">
      <c r="BM738" s="58"/>
    </row>
    <row r="739" spans="65:65">
      <c r="BM739" s="58"/>
    </row>
    <row r="740" spans="65:65">
      <c r="BM740" s="58"/>
    </row>
    <row r="741" spans="65:65">
      <c r="BM741" s="58"/>
    </row>
    <row r="742" spans="65:65">
      <c r="BM742" s="58"/>
    </row>
    <row r="743" spans="65:65">
      <c r="BM743" s="58"/>
    </row>
    <row r="744" spans="65:65">
      <c r="BM744" s="58"/>
    </row>
    <row r="745" spans="65:65">
      <c r="BM745" s="58"/>
    </row>
    <row r="746" spans="65:65">
      <c r="BM746" s="58"/>
    </row>
    <row r="747" spans="65:65">
      <c r="BM747" s="58"/>
    </row>
    <row r="748" spans="65:65">
      <c r="BM748" s="58"/>
    </row>
    <row r="749" spans="65:65">
      <c r="BM749" s="58"/>
    </row>
    <row r="750" spans="65:65">
      <c r="BM750" s="58"/>
    </row>
    <row r="751" spans="65:65">
      <c r="BM751" s="58"/>
    </row>
    <row r="752" spans="65:65">
      <c r="BM752" s="58"/>
    </row>
    <row r="753" spans="65:65">
      <c r="BM753" s="58"/>
    </row>
    <row r="754" spans="65:65">
      <c r="BM754" s="58"/>
    </row>
    <row r="755" spans="65:65">
      <c r="BM755" s="58"/>
    </row>
    <row r="756" spans="65:65">
      <c r="BM756" s="58"/>
    </row>
    <row r="757" spans="65:65">
      <c r="BM757" s="58"/>
    </row>
    <row r="758" spans="65:65">
      <c r="BM758" s="58"/>
    </row>
    <row r="759" spans="65:65">
      <c r="BM759" s="58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">
    <cfRule type="expression" dxfId="10" priority="144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">
    <cfRule type="expression" dxfId="9" priority="142" stopIfTrue="1">
      <formula>AND(ISBLANK(INDIRECT(Anlyt_LabRefLastCol)),ISBLANK(INDIRECT(Anlyt_LabRefThisCol)))</formula>
    </cfRule>
    <cfRule type="expression" dxfId="8" priority="14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6" customWidth="1" collapsed="1"/>
    <col min="2" max="2" width="10.85546875" style="76" customWidth="1"/>
    <col min="3" max="3" width="7.42578125" style="76" customWidth="1"/>
    <col min="4" max="5" width="10.85546875" style="76" customWidth="1"/>
    <col min="6" max="6" width="7.42578125" style="76" customWidth="1"/>
    <col min="7" max="8" width="10.85546875" style="76" customWidth="1"/>
    <col min="9" max="9" width="7.42578125" style="76" customWidth="1"/>
    <col min="10" max="11" width="10.85546875" style="76" customWidth="1"/>
    <col min="12" max="16384" width="9.140625" style="76"/>
  </cols>
  <sheetData>
    <row r="1" spans="1:11" s="8" customFormat="1" ht="23.25" customHeight="1">
      <c r="A1" s="76"/>
      <c r="B1" s="34" t="s">
        <v>740</v>
      </c>
      <c r="C1" s="6"/>
      <c r="D1" s="6"/>
      <c r="E1" s="6"/>
      <c r="F1" s="6"/>
      <c r="G1" s="6"/>
      <c r="H1" s="6"/>
      <c r="I1" s="6"/>
      <c r="J1" s="6"/>
      <c r="K1" s="78"/>
    </row>
    <row r="2" spans="1:11" s="8" customFormat="1" ht="24.75" customHeight="1">
      <c r="A2" s="76"/>
      <c r="B2" s="79" t="s">
        <v>2</v>
      </c>
      <c r="C2" s="168" t="s">
        <v>46</v>
      </c>
      <c r="D2" s="169" t="s">
        <v>47</v>
      </c>
      <c r="E2" s="79" t="s">
        <v>2</v>
      </c>
      <c r="F2" s="170" t="s">
        <v>46</v>
      </c>
      <c r="G2" s="80" t="s">
        <v>47</v>
      </c>
      <c r="H2" s="81" t="s">
        <v>2</v>
      </c>
      <c r="I2" s="170" t="s">
        <v>46</v>
      </c>
      <c r="J2" s="80" t="s">
        <v>47</v>
      </c>
      <c r="K2" s="76"/>
    </row>
    <row r="3" spans="1:11" ht="15.75" customHeight="1">
      <c r="A3" s="77"/>
      <c r="B3" s="172" t="s">
        <v>210</v>
      </c>
      <c r="C3" s="171"/>
      <c r="D3" s="173"/>
      <c r="E3" s="171"/>
      <c r="F3" s="171"/>
      <c r="G3" s="174"/>
      <c r="H3" s="171"/>
      <c r="I3" s="171"/>
      <c r="J3" s="175"/>
    </row>
    <row r="4" spans="1:11" ht="15.75" customHeight="1">
      <c r="A4" s="77"/>
      <c r="B4" s="177" t="s">
        <v>4</v>
      </c>
      <c r="C4" s="166" t="s">
        <v>3</v>
      </c>
      <c r="D4" s="36" t="s">
        <v>97</v>
      </c>
      <c r="E4" s="177" t="s">
        <v>128</v>
      </c>
      <c r="F4" s="166" t="s">
        <v>83</v>
      </c>
      <c r="G4" s="176">
        <v>1.4166666666666701</v>
      </c>
      <c r="H4" s="178" t="s">
        <v>129</v>
      </c>
      <c r="I4" s="166" t="s">
        <v>83</v>
      </c>
      <c r="J4" s="37" t="s">
        <v>97</v>
      </c>
    </row>
    <row r="5" spans="1:11" ht="15.75" customHeight="1">
      <c r="A5" s="77"/>
      <c r="B5" s="172" t="s">
        <v>188</v>
      </c>
      <c r="C5" s="171"/>
      <c r="D5" s="173"/>
      <c r="E5" s="171"/>
      <c r="F5" s="171"/>
      <c r="G5" s="174"/>
      <c r="H5" s="171"/>
      <c r="I5" s="171"/>
      <c r="J5" s="175"/>
    </row>
    <row r="6" spans="1:11" ht="15.75" customHeight="1">
      <c r="A6" s="77"/>
      <c r="B6" s="177" t="s">
        <v>49</v>
      </c>
      <c r="C6" s="166" t="s">
        <v>3</v>
      </c>
      <c r="D6" s="179">
        <v>25.8333333333333</v>
      </c>
      <c r="E6" s="177" t="s">
        <v>82</v>
      </c>
      <c r="F6" s="166" t="s">
        <v>3</v>
      </c>
      <c r="G6" s="176">
        <v>0.20866326593426601</v>
      </c>
      <c r="H6" s="7" t="s">
        <v>736</v>
      </c>
      <c r="I6" s="166" t="s">
        <v>736</v>
      </c>
      <c r="J6" s="37" t="s">
        <v>736</v>
      </c>
    </row>
    <row r="7" spans="1:11" ht="15.75" customHeight="1">
      <c r="A7" s="77"/>
      <c r="B7" s="177" t="s">
        <v>10</v>
      </c>
      <c r="C7" s="166" t="s">
        <v>3</v>
      </c>
      <c r="D7" s="180">
        <v>991.64264357466095</v>
      </c>
      <c r="E7" s="177" t="s">
        <v>53</v>
      </c>
      <c r="F7" s="166" t="s">
        <v>3</v>
      </c>
      <c r="G7" s="176">
        <v>0.88123333333333298</v>
      </c>
      <c r="H7" s="7" t="s">
        <v>736</v>
      </c>
      <c r="I7" s="166" t="s">
        <v>736</v>
      </c>
      <c r="J7" s="37" t="s">
        <v>736</v>
      </c>
    </row>
    <row r="8" spans="1:11" ht="15.75" customHeight="1">
      <c r="A8" s="77"/>
      <c r="B8" s="172" t="s">
        <v>211</v>
      </c>
      <c r="C8" s="171"/>
      <c r="D8" s="173"/>
      <c r="E8" s="171"/>
      <c r="F8" s="171"/>
      <c r="G8" s="174"/>
      <c r="H8" s="171"/>
      <c r="I8" s="171"/>
      <c r="J8" s="175"/>
    </row>
    <row r="9" spans="1:11" ht="15.75" customHeight="1">
      <c r="A9" s="77"/>
      <c r="B9" s="177" t="s">
        <v>10</v>
      </c>
      <c r="C9" s="166" t="s">
        <v>3</v>
      </c>
      <c r="D9" s="180">
        <v>120.251941508446</v>
      </c>
      <c r="E9" s="177" t="s">
        <v>5</v>
      </c>
      <c r="F9" s="166" t="s">
        <v>3</v>
      </c>
      <c r="G9" s="176">
        <v>3.24192857299703</v>
      </c>
      <c r="H9" s="178" t="s">
        <v>40</v>
      </c>
      <c r="I9" s="166" t="s">
        <v>3</v>
      </c>
      <c r="J9" s="176">
        <v>5.1679264529051601</v>
      </c>
    </row>
    <row r="10" spans="1:11" ht="15.75" customHeight="1">
      <c r="A10" s="77"/>
      <c r="B10" s="177" t="s">
        <v>33</v>
      </c>
      <c r="C10" s="166" t="s">
        <v>3</v>
      </c>
      <c r="D10" s="36">
        <v>1.7436115781474399</v>
      </c>
      <c r="E10" s="177" t="s">
        <v>11</v>
      </c>
      <c r="F10" s="166" t="s">
        <v>3</v>
      </c>
      <c r="G10" s="176">
        <v>0.24099345407772901</v>
      </c>
      <c r="H10" s="178" t="s">
        <v>129</v>
      </c>
      <c r="I10" s="166" t="s">
        <v>83</v>
      </c>
      <c r="J10" s="37" t="s">
        <v>109</v>
      </c>
    </row>
    <row r="11" spans="1:11" ht="15.75" customHeight="1">
      <c r="A11" s="77"/>
      <c r="B11" s="177" t="s">
        <v>36</v>
      </c>
      <c r="C11" s="166" t="s">
        <v>3</v>
      </c>
      <c r="D11" s="36">
        <v>0.51764555660788703</v>
      </c>
      <c r="E11" s="177" t="s">
        <v>31</v>
      </c>
      <c r="F11" s="166" t="s">
        <v>3</v>
      </c>
      <c r="G11" s="38">
        <v>19.463994395065601</v>
      </c>
      <c r="H11" s="178" t="s">
        <v>12</v>
      </c>
      <c r="I11" s="166" t="s">
        <v>3</v>
      </c>
      <c r="J11" s="176">
        <v>3.7844164686032902</v>
      </c>
    </row>
    <row r="12" spans="1:11" ht="15.75" customHeight="1">
      <c r="A12" s="77"/>
      <c r="B12" s="177" t="s">
        <v>39</v>
      </c>
      <c r="C12" s="166" t="s">
        <v>3</v>
      </c>
      <c r="D12" s="36">
        <v>0.70091159560776595</v>
      </c>
      <c r="E12" s="177" t="s">
        <v>128</v>
      </c>
      <c r="F12" s="166" t="s">
        <v>83</v>
      </c>
      <c r="G12" s="38">
        <v>12.6666666666667</v>
      </c>
      <c r="H12" s="178" t="s">
        <v>65</v>
      </c>
      <c r="I12" s="166" t="s">
        <v>3</v>
      </c>
      <c r="J12" s="181">
        <v>5.7025255958010501E-2</v>
      </c>
    </row>
    <row r="13" spans="1:11" ht="15.75" customHeight="1">
      <c r="A13" s="77"/>
      <c r="B13" s="172" t="s">
        <v>212</v>
      </c>
      <c r="C13" s="171"/>
      <c r="D13" s="173"/>
      <c r="E13" s="171"/>
      <c r="F13" s="171"/>
      <c r="G13" s="174"/>
      <c r="H13" s="171"/>
      <c r="I13" s="171"/>
      <c r="J13" s="175"/>
    </row>
    <row r="14" spans="1:11" ht="15.75" customHeight="1">
      <c r="A14" s="77"/>
      <c r="B14" s="177" t="s">
        <v>4</v>
      </c>
      <c r="C14" s="166" t="s">
        <v>3</v>
      </c>
      <c r="D14" s="179">
        <v>10.75</v>
      </c>
      <c r="E14" s="177" t="s">
        <v>53</v>
      </c>
      <c r="F14" s="166" t="s">
        <v>3</v>
      </c>
      <c r="G14" s="38" t="s">
        <v>109</v>
      </c>
      <c r="H14" s="178" t="s">
        <v>61</v>
      </c>
      <c r="I14" s="166" t="s">
        <v>3</v>
      </c>
      <c r="J14" s="38">
        <v>20.575370457811299</v>
      </c>
    </row>
    <row r="15" spans="1:11" ht="15.75" customHeight="1">
      <c r="A15" s="77"/>
      <c r="B15" s="177" t="s">
        <v>49</v>
      </c>
      <c r="C15" s="166" t="s">
        <v>3</v>
      </c>
      <c r="D15" s="179">
        <v>26.1111111111111</v>
      </c>
      <c r="E15" s="177" t="s">
        <v>57</v>
      </c>
      <c r="F15" s="166" t="s">
        <v>1</v>
      </c>
      <c r="G15" s="176">
        <v>1.95166666666667</v>
      </c>
      <c r="H15" s="178" t="s">
        <v>21</v>
      </c>
      <c r="I15" s="166" t="s">
        <v>3</v>
      </c>
      <c r="J15" s="176">
        <v>1.1395143419278</v>
      </c>
    </row>
    <row r="16" spans="1:11" ht="15.75" customHeight="1">
      <c r="A16" s="77"/>
      <c r="B16" s="177" t="s">
        <v>13</v>
      </c>
      <c r="C16" s="166" t="s">
        <v>3</v>
      </c>
      <c r="D16" s="36">
        <v>2.9793554333554</v>
      </c>
      <c r="E16" s="177" t="s">
        <v>34</v>
      </c>
      <c r="F16" s="166" t="s">
        <v>3</v>
      </c>
      <c r="G16" s="38">
        <v>25.046097192307698</v>
      </c>
      <c r="H16" s="178" t="s">
        <v>27</v>
      </c>
      <c r="I16" s="166" t="s">
        <v>3</v>
      </c>
      <c r="J16" s="37" t="s">
        <v>107</v>
      </c>
    </row>
    <row r="17" spans="1:10" ht="15.75" customHeight="1">
      <c r="A17" s="77"/>
      <c r="B17" s="177" t="s">
        <v>51</v>
      </c>
      <c r="C17" s="166" t="s">
        <v>3</v>
      </c>
      <c r="D17" s="180">
        <v>58.201172691678998</v>
      </c>
      <c r="E17" s="177" t="s">
        <v>59</v>
      </c>
      <c r="F17" s="166" t="s">
        <v>3</v>
      </c>
      <c r="G17" s="38" t="s">
        <v>213</v>
      </c>
      <c r="H17" s="178" t="s">
        <v>45</v>
      </c>
      <c r="I17" s="166" t="s">
        <v>3</v>
      </c>
      <c r="J17" s="37">
        <v>217.03715425569001</v>
      </c>
    </row>
    <row r="18" spans="1:10" ht="15.75" customHeight="1">
      <c r="A18" s="77"/>
      <c r="B18" s="177" t="s">
        <v>8</v>
      </c>
      <c r="C18" s="166" t="s">
        <v>3</v>
      </c>
      <c r="D18" s="36">
        <v>5.5712730186547201</v>
      </c>
      <c r="E18" s="177" t="s">
        <v>9</v>
      </c>
      <c r="F18" s="166" t="s">
        <v>3</v>
      </c>
      <c r="G18" s="176">
        <v>5.4755000000000003</v>
      </c>
      <c r="H18" s="7" t="s">
        <v>736</v>
      </c>
      <c r="I18" s="166" t="s">
        <v>736</v>
      </c>
      <c r="J18" s="37" t="s">
        <v>736</v>
      </c>
    </row>
    <row r="19" spans="1:10" ht="15.75" customHeight="1">
      <c r="A19" s="77"/>
      <c r="B19" s="172" t="s">
        <v>186</v>
      </c>
      <c r="C19" s="171"/>
      <c r="D19" s="173"/>
      <c r="E19" s="171"/>
      <c r="F19" s="171"/>
      <c r="G19" s="174"/>
      <c r="H19" s="171"/>
      <c r="I19" s="171"/>
      <c r="J19" s="175"/>
    </row>
    <row r="20" spans="1:10" ht="15.75" customHeight="1">
      <c r="A20" s="77"/>
      <c r="B20" s="177" t="s">
        <v>113</v>
      </c>
      <c r="C20" s="166" t="s">
        <v>1</v>
      </c>
      <c r="D20" s="182">
        <v>0.276666666666667</v>
      </c>
      <c r="E20" s="35" t="s">
        <v>736</v>
      </c>
      <c r="F20" s="166" t="s">
        <v>736</v>
      </c>
      <c r="G20" s="38" t="s">
        <v>736</v>
      </c>
      <c r="H20" s="7" t="s">
        <v>736</v>
      </c>
      <c r="I20" s="166" t="s">
        <v>736</v>
      </c>
      <c r="J20" s="37" t="s">
        <v>736</v>
      </c>
    </row>
    <row r="21" spans="1:10" ht="15.75" customHeight="1">
      <c r="A21" s="77"/>
      <c r="B21" s="172" t="s">
        <v>140</v>
      </c>
      <c r="C21" s="171"/>
      <c r="D21" s="173"/>
      <c r="E21" s="171"/>
      <c r="F21" s="171"/>
      <c r="G21" s="174"/>
      <c r="H21" s="171"/>
      <c r="I21" s="171"/>
      <c r="J21" s="175"/>
    </row>
    <row r="22" spans="1:10" ht="15.75" customHeight="1">
      <c r="A22" s="77"/>
      <c r="B22" s="177" t="s">
        <v>402</v>
      </c>
      <c r="C22" s="166" t="s">
        <v>1</v>
      </c>
      <c r="D22" s="36">
        <v>13.1108333333333</v>
      </c>
      <c r="E22" s="177" t="s">
        <v>403</v>
      </c>
      <c r="F22" s="166" t="s">
        <v>1</v>
      </c>
      <c r="G22" s="176">
        <v>3.4234</v>
      </c>
      <c r="H22" s="178" t="s">
        <v>404</v>
      </c>
      <c r="I22" s="166" t="s">
        <v>1</v>
      </c>
      <c r="J22" s="176">
        <v>63.821874999999999</v>
      </c>
    </row>
    <row r="23" spans="1:10" ht="15.75" customHeight="1">
      <c r="A23" s="77"/>
      <c r="B23" s="177" t="s">
        <v>7</v>
      </c>
      <c r="C23" s="166" t="s">
        <v>3</v>
      </c>
      <c r="D23" s="180">
        <v>828.77248333333296</v>
      </c>
      <c r="E23" s="177" t="s">
        <v>112</v>
      </c>
      <c r="F23" s="166" t="s">
        <v>1</v>
      </c>
      <c r="G23" s="181">
        <v>0.62088333333333301</v>
      </c>
      <c r="H23" s="178" t="s">
        <v>15</v>
      </c>
      <c r="I23" s="166" t="s">
        <v>3</v>
      </c>
      <c r="J23" s="38">
        <v>27.108933333333301</v>
      </c>
    </row>
    <row r="24" spans="1:10" ht="15.75" customHeight="1">
      <c r="A24" s="77"/>
      <c r="B24" s="177" t="s">
        <v>10</v>
      </c>
      <c r="C24" s="166" t="s">
        <v>3</v>
      </c>
      <c r="D24" s="180">
        <v>2745.77316666667</v>
      </c>
      <c r="E24" s="177" t="s">
        <v>56</v>
      </c>
      <c r="F24" s="166" t="s">
        <v>1</v>
      </c>
      <c r="G24" s="181">
        <v>0.17525888425</v>
      </c>
      <c r="H24" s="178" t="s">
        <v>18</v>
      </c>
      <c r="I24" s="166" t="s">
        <v>3</v>
      </c>
      <c r="J24" s="37">
        <v>57.90408</v>
      </c>
    </row>
    <row r="25" spans="1:10" ht="15.75" customHeight="1">
      <c r="A25" s="77"/>
      <c r="B25" s="177" t="s">
        <v>105</v>
      </c>
      <c r="C25" s="166" t="s">
        <v>1</v>
      </c>
      <c r="D25" s="36">
        <v>1.3188916666666699</v>
      </c>
      <c r="E25" s="177" t="s">
        <v>405</v>
      </c>
      <c r="F25" s="166" t="s">
        <v>1</v>
      </c>
      <c r="G25" s="176">
        <v>2.7569499999999998</v>
      </c>
      <c r="H25" s="178" t="s">
        <v>406</v>
      </c>
      <c r="I25" s="166" t="s">
        <v>1</v>
      </c>
      <c r="J25" s="181">
        <v>0.24336666666666701</v>
      </c>
    </row>
    <row r="26" spans="1:10" ht="15.75" customHeight="1">
      <c r="A26" s="77"/>
      <c r="B26" s="177" t="s">
        <v>51</v>
      </c>
      <c r="C26" s="166" t="s">
        <v>3</v>
      </c>
      <c r="D26" s="179">
        <v>31.904433333333301</v>
      </c>
      <c r="E26" s="177" t="s">
        <v>34</v>
      </c>
      <c r="F26" s="166" t="s">
        <v>3</v>
      </c>
      <c r="G26" s="38">
        <v>12.900740000000001</v>
      </c>
      <c r="H26" s="178" t="s">
        <v>66</v>
      </c>
      <c r="I26" s="166" t="s">
        <v>3</v>
      </c>
      <c r="J26" s="38">
        <v>20.656549999999999</v>
      </c>
    </row>
    <row r="27" spans="1:10" ht="15.75" customHeight="1">
      <c r="A27" s="77"/>
      <c r="B27" s="177" t="s">
        <v>0</v>
      </c>
      <c r="C27" s="166" t="s">
        <v>1</v>
      </c>
      <c r="D27" s="36">
        <v>1.6799833333333301</v>
      </c>
      <c r="E27" s="177" t="s">
        <v>58</v>
      </c>
      <c r="F27" s="166" t="s">
        <v>1</v>
      </c>
      <c r="G27" s="181">
        <v>4.1300628381916497E-2</v>
      </c>
      <c r="H27" s="178" t="s">
        <v>44</v>
      </c>
      <c r="I27" s="166" t="s">
        <v>1</v>
      </c>
      <c r="J27" s="176">
        <v>1.0785833333333299</v>
      </c>
    </row>
    <row r="28" spans="1:10" ht="15.75" customHeight="1">
      <c r="A28" s="77"/>
      <c r="B28" s="177" t="s">
        <v>52</v>
      </c>
      <c r="C28" s="166" t="s">
        <v>1</v>
      </c>
      <c r="D28" s="36">
        <v>4.9499799765685104</v>
      </c>
      <c r="E28" s="177" t="s">
        <v>37</v>
      </c>
      <c r="F28" s="166" t="s">
        <v>1</v>
      </c>
      <c r="G28" s="181">
        <v>0.26903333333333301</v>
      </c>
      <c r="H28" s="178" t="s">
        <v>45</v>
      </c>
      <c r="I28" s="166" t="s">
        <v>3</v>
      </c>
      <c r="J28" s="37">
        <v>179.58658333333301</v>
      </c>
    </row>
    <row r="29" spans="1:10" ht="15.75" customHeight="1">
      <c r="A29" s="77"/>
      <c r="B29" s="177" t="s">
        <v>407</v>
      </c>
      <c r="C29" s="166" t="s">
        <v>3</v>
      </c>
      <c r="D29" s="179">
        <v>18.75</v>
      </c>
      <c r="E29" s="177" t="s">
        <v>60</v>
      </c>
      <c r="F29" s="166" t="s">
        <v>1</v>
      </c>
      <c r="G29" s="176">
        <v>3.24868845833333</v>
      </c>
      <c r="H29" s="7" t="s">
        <v>736</v>
      </c>
      <c r="I29" s="166" t="s">
        <v>736</v>
      </c>
      <c r="J29" s="37" t="s">
        <v>736</v>
      </c>
    </row>
    <row r="30" spans="1:10" ht="15.75" customHeight="1">
      <c r="A30" s="77"/>
      <c r="B30" s="172" t="s">
        <v>187</v>
      </c>
      <c r="C30" s="171"/>
      <c r="D30" s="173"/>
      <c r="E30" s="171"/>
      <c r="F30" s="171"/>
      <c r="G30" s="174"/>
      <c r="H30" s="171"/>
      <c r="I30" s="171"/>
      <c r="J30" s="175"/>
    </row>
    <row r="31" spans="1:10" ht="15.75" customHeight="1">
      <c r="A31" s="77"/>
      <c r="B31" s="177" t="s">
        <v>408</v>
      </c>
      <c r="C31" s="166" t="s">
        <v>1</v>
      </c>
      <c r="D31" s="36">
        <v>3.9266666666666699</v>
      </c>
      <c r="E31" s="35" t="s">
        <v>736</v>
      </c>
      <c r="F31" s="166" t="s">
        <v>736</v>
      </c>
      <c r="G31" s="38" t="s">
        <v>736</v>
      </c>
      <c r="H31" s="7" t="s">
        <v>736</v>
      </c>
      <c r="I31" s="166" t="s">
        <v>736</v>
      </c>
      <c r="J31" s="37" t="s">
        <v>736</v>
      </c>
    </row>
    <row r="32" spans="1:10" ht="15.75" customHeight="1">
      <c r="A32" s="77"/>
      <c r="B32" s="172" t="s">
        <v>214</v>
      </c>
      <c r="C32" s="171"/>
      <c r="D32" s="173"/>
      <c r="E32" s="171"/>
      <c r="F32" s="171"/>
      <c r="G32" s="174"/>
      <c r="H32" s="171"/>
      <c r="I32" s="171"/>
      <c r="J32" s="175"/>
    </row>
    <row r="33" spans="1:10" ht="15.75" customHeight="1">
      <c r="A33" s="77"/>
      <c r="B33" s="177" t="s">
        <v>4</v>
      </c>
      <c r="C33" s="166" t="s">
        <v>3</v>
      </c>
      <c r="D33" s="36">
        <v>9.5</v>
      </c>
      <c r="E33" s="177" t="s">
        <v>8</v>
      </c>
      <c r="F33" s="166" t="s">
        <v>3</v>
      </c>
      <c r="G33" s="176">
        <v>6.13</v>
      </c>
      <c r="H33" s="178" t="s">
        <v>61</v>
      </c>
      <c r="I33" s="166" t="s">
        <v>3</v>
      </c>
      <c r="J33" s="37" t="s">
        <v>109</v>
      </c>
    </row>
    <row r="34" spans="1:10" ht="15.75" customHeight="1">
      <c r="A34" s="77"/>
      <c r="B34" s="177" t="s">
        <v>7</v>
      </c>
      <c r="C34" s="166" t="s">
        <v>3</v>
      </c>
      <c r="D34" s="180">
        <v>185.5</v>
      </c>
      <c r="E34" s="177" t="s">
        <v>11</v>
      </c>
      <c r="F34" s="166" t="s">
        <v>3</v>
      </c>
      <c r="G34" s="176">
        <v>0.51</v>
      </c>
      <c r="H34" s="178" t="s">
        <v>12</v>
      </c>
      <c r="I34" s="166" t="s">
        <v>3</v>
      </c>
      <c r="J34" s="176">
        <v>6.82</v>
      </c>
    </row>
    <row r="35" spans="1:10" ht="15.75" customHeight="1">
      <c r="A35" s="77"/>
      <c r="B35" s="177" t="s">
        <v>10</v>
      </c>
      <c r="C35" s="166" t="s">
        <v>3</v>
      </c>
      <c r="D35" s="180">
        <v>2520</v>
      </c>
      <c r="E35" s="177" t="s">
        <v>14</v>
      </c>
      <c r="F35" s="166" t="s">
        <v>3</v>
      </c>
      <c r="G35" s="176">
        <v>2.2250000000000001</v>
      </c>
      <c r="H35" s="178" t="s">
        <v>15</v>
      </c>
      <c r="I35" s="166" t="s">
        <v>3</v>
      </c>
      <c r="J35" s="176">
        <v>7.7</v>
      </c>
    </row>
    <row r="36" spans="1:10" ht="15.75" customHeight="1">
      <c r="A36" s="77"/>
      <c r="B36" s="177" t="s">
        <v>13</v>
      </c>
      <c r="C36" s="166" t="s">
        <v>3</v>
      </c>
      <c r="D36" s="36">
        <v>2.6</v>
      </c>
      <c r="E36" s="177" t="s">
        <v>17</v>
      </c>
      <c r="F36" s="166" t="s">
        <v>3</v>
      </c>
      <c r="G36" s="38">
        <v>37.549999999999997</v>
      </c>
      <c r="H36" s="178" t="s">
        <v>18</v>
      </c>
      <c r="I36" s="166" t="s">
        <v>3</v>
      </c>
      <c r="J36" s="37">
        <v>141</v>
      </c>
    </row>
    <row r="37" spans="1:10" ht="15.75" customHeight="1">
      <c r="A37" s="77"/>
      <c r="B37" s="177" t="s">
        <v>16</v>
      </c>
      <c r="C37" s="166" t="s">
        <v>3</v>
      </c>
      <c r="D37" s="179">
        <v>12.2</v>
      </c>
      <c r="E37" s="177" t="s">
        <v>23</v>
      </c>
      <c r="F37" s="166" t="s">
        <v>3</v>
      </c>
      <c r="G37" s="176">
        <v>0.11</v>
      </c>
      <c r="H37" s="178" t="s">
        <v>21</v>
      </c>
      <c r="I37" s="166" t="s">
        <v>3</v>
      </c>
      <c r="J37" s="176">
        <v>1.135</v>
      </c>
    </row>
    <row r="38" spans="1:10" ht="15.75" customHeight="1">
      <c r="A38" s="77"/>
      <c r="B38" s="177" t="s">
        <v>22</v>
      </c>
      <c r="C38" s="166" t="s">
        <v>3</v>
      </c>
      <c r="D38" s="180">
        <v>73.55</v>
      </c>
      <c r="E38" s="177" t="s">
        <v>56</v>
      </c>
      <c r="F38" s="166" t="s">
        <v>1</v>
      </c>
      <c r="G38" s="181">
        <v>0.18</v>
      </c>
      <c r="H38" s="178" t="s">
        <v>24</v>
      </c>
      <c r="I38" s="166" t="s">
        <v>3</v>
      </c>
      <c r="J38" s="176">
        <v>0.71499999999999997</v>
      </c>
    </row>
    <row r="39" spans="1:10" ht="15.75" customHeight="1">
      <c r="A39" s="77"/>
      <c r="B39" s="177" t="s">
        <v>25</v>
      </c>
      <c r="C39" s="166" t="s">
        <v>3</v>
      </c>
      <c r="D39" s="179">
        <v>31.7</v>
      </c>
      <c r="E39" s="177" t="s">
        <v>26</v>
      </c>
      <c r="F39" s="166" t="s">
        <v>3</v>
      </c>
      <c r="G39" s="38">
        <v>22.8</v>
      </c>
      <c r="H39" s="178" t="s">
        <v>27</v>
      </c>
      <c r="I39" s="166" t="s">
        <v>3</v>
      </c>
      <c r="J39" s="176">
        <v>3.9</v>
      </c>
    </row>
    <row r="40" spans="1:10" ht="15.75" customHeight="1">
      <c r="A40" s="77"/>
      <c r="B40" s="177" t="s">
        <v>51</v>
      </c>
      <c r="C40" s="166" t="s">
        <v>3</v>
      </c>
      <c r="D40" s="179">
        <v>28.5</v>
      </c>
      <c r="E40" s="177" t="s">
        <v>29</v>
      </c>
      <c r="F40" s="166" t="s">
        <v>3</v>
      </c>
      <c r="G40" s="38">
        <v>15.2</v>
      </c>
      <c r="H40" s="178" t="s">
        <v>30</v>
      </c>
      <c r="I40" s="166" t="s">
        <v>3</v>
      </c>
      <c r="J40" s="38">
        <v>13.9</v>
      </c>
    </row>
    <row r="41" spans="1:10" ht="15.75" customHeight="1">
      <c r="A41" s="77"/>
      <c r="B41" s="177" t="s">
        <v>28</v>
      </c>
      <c r="C41" s="166" t="s">
        <v>3</v>
      </c>
      <c r="D41" s="36">
        <v>6.43</v>
      </c>
      <c r="E41" s="177" t="s">
        <v>31</v>
      </c>
      <c r="F41" s="166" t="s">
        <v>3</v>
      </c>
      <c r="G41" s="38">
        <v>34.1</v>
      </c>
      <c r="H41" s="178" t="s">
        <v>63</v>
      </c>
      <c r="I41" s="166" t="s">
        <v>1</v>
      </c>
      <c r="J41" s="181">
        <v>0.151</v>
      </c>
    </row>
    <row r="42" spans="1:10" ht="15.75" customHeight="1">
      <c r="A42" s="77"/>
      <c r="B42" s="177" t="s">
        <v>0</v>
      </c>
      <c r="C42" s="166" t="s">
        <v>1</v>
      </c>
      <c r="D42" s="36">
        <v>1.645</v>
      </c>
      <c r="E42" s="177" t="s">
        <v>34</v>
      </c>
      <c r="F42" s="166" t="s">
        <v>3</v>
      </c>
      <c r="G42" s="38">
        <v>29</v>
      </c>
      <c r="H42" s="178" t="s">
        <v>65</v>
      </c>
      <c r="I42" s="166" t="s">
        <v>3</v>
      </c>
      <c r="J42" s="176">
        <v>0.13</v>
      </c>
    </row>
    <row r="43" spans="1:10" ht="15.75" customHeight="1">
      <c r="A43" s="77"/>
      <c r="B43" s="177" t="s">
        <v>33</v>
      </c>
      <c r="C43" s="166" t="s">
        <v>3</v>
      </c>
      <c r="D43" s="36">
        <v>3.2250000000000001</v>
      </c>
      <c r="E43" s="177" t="s">
        <v>37</v>
      </c>
      <c r="F43" s="166" t="s">
        <v>1</v>
      </c>
      <c r="G43" s="181">
        <v>0.23300000000000001</v>
      </c>
      <c r="H43" s="178" t="s">
        <v>32</v>
      </c>
      <c r="I43" s="166" t="s">
        <v>3</v>
      </c>
      <c r="J43" s="176">
        <v>4.88</v>
      </c>
    </row>
    <row r="44" spans="1:10" ht="15.75" customHeight="1">
      <c r="A44" s="77"/>
      <c r="B44" s="177" t="s">
        <v>36</v>
      </c>
      <c r="C44" s="166" t="s">
        <v>3</v>
      </c>
      <c r="D44" s="36">
        <v>1.155</v>
      </c>
      <c r="E44" s="177" t="s">
        <v>40</v>
      </c>
      <c r="F44" s="166" t="s">
        <v>3</v>
      </c>
      <c r="G44" s="176">
        <v>9.2449999999999992</v>
      </c>
      <c r="H44" s="178" t="s">
        <v>66</v>
      </c>
      <c r="I44" s="166" t="s">
        <v>3</v>
      </c>
      <c r="J44" s="38">
        <v>17.649999999999999</v>
      </c>
    </row>
    <row r="45" spans="1:10" ht="15.75" customHeight="1">
      <c r="A45" s="77"/>
      <c r="B45" s="177" t="s">
        <v>39</v>
      </c>
      <c r="C45" s="166" t="s">
        <v>3</v>
      </c>
      <c r="D45" s="36">
        <v>1.2549999999999999</v>
      </c>
      <c r="E45" s="177" t="s">
        <v>43</v>
      </c>
      <c r="F45" s="166" t="s">
        <v>3</v>
      </c>
      <c r="G45" s="37">
        <v>141</v>
      </c>
      <c r="H45" s="178" t="s">
        <v>35</v>
      </c>
      <c r="I45" s="166" t="s">
        <v>3</v>
      </c>
      <c r="J45" s="176">
        <v>3.25</v>
      </c>
    </row>
    <row r="46" spans="1:10" ht="15.75" customHeight="1">
      <c r="A46" s="77"/>
      <c r="B46" s="177" t="s">
        <v>42</v>
      </c>
      <c r="C46" s="166" t="s">
        <v>3</v>
      </c>
      <c r="D46" s="179">
        <v>19.3</v>
      </c>
      <c r="E46" s="177" t="s">
        <v>59</v>
      </c>
      <c r="F46" s="166" t="s">
        <v>3</v>
      </c>
      <c r="G46" s="181">
        <v>2.2499999999999999E-2</v>
      </c>
      <c r="H46" s="178" t="s">
        <v>38</v>
      </c>
      <c r="I46" s="166" t="s">
        <v>3</v>
      </c>
      <c r="J46" s="38">
        <v>15.05</v>
      </c>
    </row>
    <row r="47" spans="1:10" ht="15.75" customHeight="1">
      <c r="A47" s="77"/>
      <c r="B47" s="177" t="s">
        <v>5</v>
      </c>
      <c r="C47" s="166" t="s">
        <v>3</v>
      </c>
      <c r="D47" s="36">
        <v>5.125</v>
      </c>
      <c r="E47" s="177" t="s">
        <v>6</v>
      </c>
      <c r="F47" s="166" t="s">
        <v>3</v>
      </c>
      <c r="G47" s="38">
        <v>26.45</v>
      </c>
      <c r="H47" s="178" t="s">
        <v>41</v>
      </c>
      <c r="I47" s="166" t="s">
        <v>3</v>
      </c>
      <c r="J47" s="176">
        <v>0.82499999999999996</v>
      </c>
    </row>
    <row r="48" spans="1:10" ht="15.75" customHeight="1">
      <c r="A48" s="77"/>
      <c r="B48" s="198" t="s">
        <v>82</v>
      </c>
      <c r="C48" s="199" t="s">
        <v>3</v>
      </c>
      <c r="D48" s="200">
        <v>1.375</v>
      </c>
      <c r="E48" s="198" t="s">
        <v>9</v>
      </c>
      <c r="F48" s="199" t="s">
        <v>3</v>
      </c>
      <c r="G48" s="201">
        <v>5.2</v>
      </c>
      <c r="H48" s="202" t="s">
        <v>45</v>
      </c>
      <c r="I48" s="199" t="s">
        <v>3</v>
      </c>
      <c r="J48" s="203">
        <v>202.5</v>
      </c>
    </row>
    <row r="49" spans="2:2" ht="15.75" customHeight="1">
      <c r="B49" s="32" t="s">
        <v>743</v>
      </c>
    </row>
  </sheetData>
  <conditionalFormatting sqref="B3:J48">
    <cfRule type="expression" dxfId="5" priority="1">
      <formula>IF(IndVal_IsBlnkRow*IndVal_IsBlnkRowNext=1,TRUE,FALSE)</formula>
    </cfRule>
  </conditionalFormatting>
  <conditionalFormatting sqref="C3:C48 F3:F48 I3:I48">
    <cfRule type="expression" dxfId="4" priority="2">
      <formula>IndVal_LimitValDiffUOM</formula>
    </cfRule>
  </conditionalFormatting>
  <hyperlinks>
    <hyperlink ref="B4" location="'Fire Assay'!$A$1" display="'Fire Assay'!$A$1" xr:uid="{07A7CD51-E73D-4A4F-8C19-2864709F0728}"/>
    <hyperlink ref="E4" location="'Fire Assay'!$A$74" display="'Fire Assay'!$A$74" xr:uid="{D91FA959-40E6-46D0-8AA6-D7118B61885B}"/>
    <hyperlink ref="H4" location="'Fire Assay'!$A$92" display="'Fire Assay'!$A$92" xr:uid="{1B9DF75E-099E-4975-8B9F-A0CA12B058ED}"/>
    <hyperlink ref="B6" location="'4-Acid'!$A$78" display="'4-Acid'!$A$78" xr:uid="{1D425C91-9F4A-46B8-9FF7-D74BFA4E1B10}"/>
    <hyperlink ref="E6" location="'4-Acid'!$A$388" display="'4-Acid'!$A$388" xr:uid="{4B397A50-CA4B-4469-9998-56865D79D60A}"/>
    <hyperlink ref="B7" location="'4-Acid'!$A$96" display="'4-Acid'!$A$96" xr:uid="{045148C4-E7A2-48D7-B7B0-CC07B8A367A2}"/>
    <hyperlink ref="E7" location="'4-Acid'!$A$424" display="'4-Acid'!$A$424" xr:uid="{ED640909-FF80-4CBA-B28B-53F094F85B45}"/>
    <hyperlink ref="B9" location="'Aqua Regia'!$A$97" display="'Aqua Regia'!$A$97" xr:uid="{FC870CF8-1463-4211-BA6C-321750543970}"/>
    <hyperlink ref="E9" location="'Aqua Regia'!$A$369" display="'Aqua Regia'!$A$369" xr:uid="{CD37CFDB-B401-430F-82CD-C469E887D567}"/>
    <hyperlink ref="H9" location="'Aqua Regia'!$A$733" display="'Aqua Regia'!$A$733" xr:uid="{5CD41B45-4BD0-49CD-A824-2C342EA71DC7}"/>
    <hyperlink ref="B10" location="'Aqua Regia'!$A$279" display="'Aqua Regia'!$A$279" xr:uid="{FFC09B14-021D-4C3B-B6E7-5808C271C097}"/>
    <hyperlink ref="E10" location="'Aqua Regia'!$A$442" display="'Aqua Regia'!$A$442" xr:uid="{94474373-65A8-4A40-B948-D7425BB7B5DB}"/>
    <hyperlink ref="H10" location="'Aqua Regia'!$A$751" display="'Aqua Regia'!$A$751" xr:uid="{78E3FA61-A47E-482B-A55A-2FDAB020AD6F}"/>
    <hyperlink ref="B11" location="'Aqua Regia'!$A$297" display="'Aqua Regia'!$A$297" xr:uid="{43D100E7-FE6A-404D-B961-39E0EFD3937C}"/>
    <hyperlink ref="E11" location="'Aqua Regia'!$A$642" display="'Aqua Regia'!$A$642" xr:uid="{36C0254F-0B85-4A8F-B3DC-EBFAA370365B}"/>
    <hyperlink ref="H11" location="'Aqua Regia'!$A$878" display="'Aqua Regia'!$A$878" xr:uid="{86D02F87-E367-4073-9E9A-D59897AD83B2}"/>
    <hyperlink ref="B12" location="'Aqua Regia'!$A$315" display="'Aqua Regia'!$A$315" xr:uid="{F69FDA13-5C22-4DC4-8FBF-16794EC607EE}"/>
    <hyperlink ref="E12" location="'Aqua Regia'!$A$715" display="'Aqua Regia'!$A$715" xr:uid="{967F9F32-6A6F-4852-B700-FFF5A8D70B78}"/>
    <hyperlink ref="H12" location="'Aqua Regia'!$A$1045" display="'Aqua Regia'!$A$1045" xr:uid="{8FFA23E4-7A88-47B9-B18E-A5FCCA54DDA6}"/>
    <hyperlink ref="B14" location="'PF ICP'!$A$1" display="'PF ICP'!$A$1" xr:uid="{B6DEAC85-2C10-4F32-9EBC-CD3EC3D21303}"/>
    <hyperlink ref="E14" location="'PF ICP'!$A$426" display="'PF ICP'!$A$426" xr:uid="{582B4CC2-6453-45C0-815E-BA3EA4C6601B}"/>
    <hyperlink ref="H14" location="'PF ICP'!$A$825" display="'PF ICP'!$A$825" xr:uid="{62852D40-30BF-4722-9604-4AA0EA97DA70}"/>
    <hyperlink ref="B15" location="'PF ICP'!$A$78" display="'PF ICP'!$A$78" xr:uid="{608342A8-A7B7-4B0B-B9DE-444283F598B9}"/>
    <hyperlink ref="E15" location="'PF ICP'!$A$609" display="'PF ICP'!$A$609" xr:uid="{E43CB31A-7B4E-4AFB-940E-B6F012A0C108}"/>
    <hyperlink ref="H15" location="'PF ICP'!$A$916" display="'PF ICP'!$A$916" xr:uid="{D156434C-3F17-4F47-A218-A3CF0E4D8517}"/>
    <hyperlink ref="B16" location="'PF ICP'!$A$114" display="'PF ICP'!$A$114" xr:uid="{B43CA6C9-451A-40F2-87C3-523AD1B1723E}"/>
    <hyperlink ref="E16" location="'PF ICP'!$A$663" display="'PF ICP'!$A$663" xr:uid="{44B48035-1A49-4F59-B2DF-126C164357C8}"/>
    <hyperlink ref="H16" location="'PF ICP'!$A$952" display="'PF ICP'!$A$952" xr:uid="{972A9C31-2DB9-4777-B328-17043F3CCE74}"/>
    <hyperlink ref="B17" location="'PF ICP'!$A$224" display="'PF ICP'!$A$224" xr:uid="{30E06612-76D8-4A02-AFE3-227419017164}"/>
    <hyperlink ref="E17" location="'PF ICP'!$A$753" display="'PF ICP'!$A$753" xr:uid="{88FCD1DB-E419-4821-8C02-9880AB779270}"/>
    <hyperlink ref="H17" location="'PF ICP'!$A$1153" display="'PF ICP'!$A$1153" xr:uid="{C9129E28-EF90-433E-B5A1-F551E2D279EF}"/>
    <hyperlink ref="B18" location="'PF ICP'!$A$408" display="'PF ICP'!$A$408" xr:uid="{4FAAC721-7281-44B0-ABA6-A4E8D5B3C490}"/>
    <hyperlink ref="E18" location="'PF ICP'!$A$807" display="'PF ICP'!$A$807" xr:uid="{6A51D65D-9539-4C14-939A-B4B488461CE0}"/>
    <hyperlink ref="B20" location="'IRC'!$A$1" display="'IRC'!$A$1" xr:uid="{F4F62D1A-D0A8-4B2E-B06F-28CBFBAA7747}"/>
    <hyperlink ref="B22" location="'Fusion XRF'!$A$1" display="'Fusion XRF'!$A$1" xr:uid="{B4FD3650-EB62-4199-950A-5445CAAC1AF0}"/>
    <hyperlink ref="E22" location="'Fusion XRF'!$A$163" display="'Fusion XRF'!$A$163" xr:uid="{E16F6939-C05A-4B9C-857E-BC2A8AFC6631}"/>
    <hyperlink ref="H22" location="'Fusion XRF'!$A$306" display="'Fusion XRF'!$A$306" xr:uid="{0498B0B7-DC97-48E7-9559-31CF7D2C9C32}"/>
    <hyperlink ref="B23" location="'Fusion XRF'!$A$42" display="'Fusion XRF'!$A$42" xr:uid="{26BA3D9F-7556-467A-B2CD-1FBEFB82CF99}"/>
    <hyperlink ref="E23" location="'Fusion XRF'!$A$181" display="'Fusion XRF'!$A$181" xr:uid="{40F207DD-1AB1-4E04-9FE3-56AB0184929D}"/>
    <hyperlink ref="H23" location="'Fusion XRF'!$A$324" display="'Fusion XRF'!$A$324" xr:uid="{AD2F229E-AE8E-434D-810C-133A949706C7}"/>
    <hyperlink ref="B24" location="'Fusion XRF'!$A$60" display="'Fusion XRF'!$A$60" xr:uid="{61689094-6986-4AFF-977E-F549C2D9DB52}"/>
    <hyperlink ref="E24" location="'Fusion XRF'!$A$199" display="'Fusion XRF'!$A$199" xr:uid="{23023A38-16CB-4942-BFDE-BC43DC08B54D}"/>
    <hyperlink ref="H24" location="'Fusion XRF'!$A$339" display="'Fusion XRF'!$A$339" xr:uid="{75D6B36C-9DBC-45AD-88D2-74561ACBCDD2}"/>
    <hyperlink ref="B25" location="'Fusion XRF'!$A$78" display="'Fusion XRF'!$A$78" xr:uid="{F2185027-052B-4508-8A9F-8DE31D7A73B0}"/>
    <hyperlink ref="E25" location="'Fusion XRF'!$A$217" display="'Fusion XRF'!$A$217" xr:uid="{403ED36E-EBAA-45CB-A422-31DA573F3B53}"/>
    <hyperlink ref="H25" location="'Fusion XRF'!$A$356" display="'Fusion XRF'!$A$356" xr:uid="{D2C23D95-4307-4F84-BDC9-62140BE43039}"/>
    <hyperlink ref="B26" location="'Fusion XRF'!$A$96" display="'Fusion XRF'!$A$96" xr:uid="{A6DF2F94-CFD5-442E-9ED4-138CC909B11A}"/>
    <hyperlink ref="E26" location="'Fusion XRF'!$A$235" display="'Fusion XRF'!$A$235" xr:uid="{F6DCF9E0-EDC9-4324-8C41-E17CDA2F3978}"/>
    <hyperlink ref="H26" location="'Fusion XRF'!$A$374" display="'Fusion XRF'!$A$374" xr:uid="{9A587D18-9C8E-44DC-91F7-257644482748}"/>
    <hyperlink ref="B27" location="'Fusion XRF'!$A$111" display="'Fusion XRF'!$A$111" xr:uid="{9DE29C67-A30B-416C-8882-1EC7F8626169}"/>
    <hyperlink ref="E27" location="'Fusion XRF'!$A$252" display="'Fusion XRF'!$A$252" xr:uid="{C9B25F6A-48CC-4217-8BE4-6D6908754578}"/>
    <hyperlink ref="H27" location="'Fusion XRF'!$A$390" display="'Fusion XRF'!$A$390" xr:uid="{A1E54D63-702C-4810-BF96-81AD693F6DFC}"/>
    <hyperlink ref="B28" location="'Fusion XRF'!$A$129" display="'Fusion XRF'!$A$129" xr:uid="{FD2B8E0B-4034-44D2-8DD3-2F01293E206E}"/>
    <hyperlink ref="E28" location="'Fusion XRF'!$A$270" display="'Fusion XRF'!$A$270" xr:uid="{17F0978D-C52F-41DF-B54A-508287890DCC}"/>
    <hyperlink ref="H28" location="'Fusion XRF'!$A$408" display="'Fusion XRF'!$A$408" xr:uid="{01AB60F1-A53B-46B5-9BAE-AB630434ED82}"/>
    <hyperlink ref="B29" location="'Fusion XRF'!$A$147" display="'Fusion XRF'!$A$147" xr:uid="{2DDDC09B-CFAF-424E-BE2D-1E4BBC06DDDC}"/>
    <hyperlink ref="E29" location="'Fusion XRF'!$A$288" display="'Fusion XRF'!$A$288" xr:uid="{720953D1-DC93-4C9B-89A9-414E9364AB24}"/>
    <hyperlink ref="B31" location="'Thermograv'!$A$1" display="'Thermograv'!$A$1" xr:uid="{DB63A6EB-9472-4C2C-96FC-023DADDBAC5F}"/>
    <hyperlink ref="B33" location="'Laser Ablation'!$A$1" display="'Laser Ablation'!$A$1" xr:uid="{EF894B3F-4EE6-46AB-9DC6-1A96D521AE76}"/>
    <hyperlink ref="E33" location="'Laser Ablation'!$A$248" display="'Laser Ablation'!$A$248" xr:uid="{47D9DD1C-76A2-4589-9883-68DDD1C99BB3}"/>
    <hyperlink ref="H33" location="'Laser Ablation'!$A$472" display="'Laser Ablation'!$A$472" xr:uid="{BC5C8E24-50A6-4EAB-B336-4D1FFEEC4376}"/>
    <hyperlink ref="B34" location="'Laser Ablation'!$A$15" display="'Laser Ablation'!$A$15" xr:uid="{1D5FC8C7-C863-4800-BD04-06DE4D9ECFCC}"/>
    <hyperlink ref="E34" location="'Laser Ablation'!$A$262" display="'Laser Ablation'!$A$262" xr:uid="{A5ED1BD4-A9A0-424E-9E64-99CC1052E6FB}"/>
    <hyperlink ref="H34" location="'Laser Ablation'!$A$486" display="'Laser Ablation'!$A$486" xr:uid="{3789A806-1FEB-4138-854B-859F7618588B}"/>
    <hyperlink ref="B35" location="'Laser Ablation'!$A$52" display="'Laser Ablation'!$A$52" xr:uid="{473690C3-6F9C-4880-AC10-800B552F2DE1}"/>
    <hyperlink ref="E35" location="'Laser Ablation'!$A$276" display="'Laser Ablation'!$A$276" xr:uid="{E5857FCF-FDC4-4F20-B17A-8045CD9A2F14}"/>
    <hyperlink ref="H35" location="'Laser Ablation'!$A$500" display="'Laser Ablation'!$A$500" xr:uid="{1AD34ABB-1D82-4248-970A-593D9B459A23}"/>
    <hyperlink ref="B36" location="'Laser Ablation'!$A$66" display="'Laser Ablation'!$A$66" xr:uid="{6718B0CF-B17D-4931-ACB2-6702A33AC78B}"/>
    <hyperlink ref="E36" location="'Laser Ablation'!$A$290" display="'Laser Ablation'!$A$290" xr:uid="{BBE02501-F753-47D9-AB04-555911D76260}"/>
    <hyperlink ref="H36" location="'Laser Ablation'!$A$514" display="'Laser Ablation'!$A$514" xr:uid="{9C502910-F156-49B3-B3A1-AB71B3F7F832}"/>
    <hyperlink ref="B37" location="'Laser Ablation'!$A$80" display="'Laser Ablation'!$A$80" xr:uid="{93CEA84D-0C09-4D7D-AB82-F10B986BEBB1}"/>
    <hyperlink ref="E37" location="'Laser Ablation'!$A$304" display="'Laser Ablation'!$A$304" xr:uid="{40EDE8CE-D447-45AC-BE80-FB7FB92E694D}"/>
    <hyperlink ref="H37" location="'Laser Ablation'!$A$528" display="'Laser Ablation'!$A$528" xr:uid="{6E3128D4-D28E-48C1-80C0-5390B8EEA228}"/>
    <hyperlink ref="B38" location="'Laser Ablation'!$A$94" display="'Laser Ablation'!$A$94" xr:uid="{F1E854A3-5302-4601-8DA5-F573B52CED9F}"/>
    <hyperlink ref="E38" location="'Laser Ablation'!$A$318" display="'Laser Ablation'!$A$318" xr:uid="{F145B2C2-056E-418E-8483-D317DF8AEF1B}"/>
    <hyperlink ref="H38" location="'Laser Ablation'!$A$542" display="'Laser Ablation'!$A$542" xr:uid="{98792EBA-1362-4FBD-9006-E9411BFED740}"/>
    <hyperlink ref="B39" location="'Laser Ablation'!$A$108" display="'Laser Ablation'!$A$108" xr:uid="{9C69F76C-F0AF-482C-9907-B814912D57D1}"/>
    <hyperlink ref="E39" location="'Laser Ablation'!$A$332" display="'Laser Ablation'!$A$332" xr:uid="{27507339-F79D-4F59-A5B0-FDA2F263298A}"/>
    <hyperlink ref="H39" location="'Laser Ablation'!$A$556" display="'Laser Ablation'!$A$556" xr:uid="{F9EB2109-3911-4232-A685-8F7AC3FA5CE0}"/>
    <hyperlink ref="B40" location="'Laser Ablation'!$A$122" display="'Laser Ablation'!$A$122" xr:uid="{C9D933E4-9145-40C7-BD00-B7744749600B}"/>
    <hyperlink ref="E40" location="'Laser Ablation'!$A$346" display="'Laser Ablation'!$A$346" xr:uid="{C1689BD0-93E6-4179-878C-85E027F7A4A6}"/>
    <hyperlink ref="H40" location="'Laser Ablation'!$A$570" display="'Laser Ablation'!$A$570" xr:uid="{85301589-C23D-430B-BBE9-17C19FCA2042}"/>
    <hyperlink ref="B41" location="'Laser Ablation'!$A$136" display="'Laser Ablation'!$A$136" xr:uid="{D8213C16-85A9-45A7-9877-0D99567AF85D}"/>
    <hyperlink ref="E41" location="'Laser Ablation'!$A$360" display="'Laser Ablation'!$A$360" xr:uid="{0F699CCC-6A74-48EA-B2E2-222ED287FF72}"/>
    <hyperlink ref="H41" location="'Laser Ablation'!$A$584" display="'Laser Ablation'!$A$584" xr:uid="{079B9540-FD04-4A4F-BEEC-117C66C03912}"/>
    <hyperlink ref="B42" location="'Laser Ablation'!$A$150" display="'Laser Ablation'!$A$150" xr:uid="{B340B787-C574-48A0-8834-CB03C94C2F87}"/>
    <hyperlink ref="E42" location="'Laser Ablation'!$A$374" display="'Laser Ablation'!$A$374" xr:uid="{73158C07-0746-41EA-ACFD-0EC34B7BD487}"/>
    <hyperlink ref="H42" location="'Laser Ablation'!$A$598" display="'Laser Ablation'!$A$598" xr:uid="{AC6DBA05-7FD2-4075-9031-7C80B6C466BB}"/>
    <hyperlink ref="B43" location="'Laser Ablation'!$A$164" display="'Laser Ablation'!$A$164" xr:uid="{D562DF4B-5E67-491E-853E-4651A8751820}"/>
    <hyperlink ref="E43" location="'Laser Ablation'!$A$388" display="'Laser Ablation'!$A$388" xr:uid="{D6FEA169-0FB2-44DF-BF75-A26A1AA5A32B}"/>
    <hyperlink ref="H43" location="'Laser Ablation'!$A$612" display="'Laser Ablation'!$A$612" xr:uid="{2D68850A-7E3B-488E-AE22-EAEC210E3A4B}"/>
    <hyperlink ref="B44" location="'Laser Ablation'!$A$178" display="'Laser Ablation'!$A$178" xr:uid="{335D39E8-4ECE-4354-A498-FFA8D9C96782}"/>
    <hyperlink ref="E44" location="'Laser Ablation'!$A$402" display="'Laser Ablation'!$A$402" xr:uid="{4C00AFED-226B-4B08-8845-8C974E1A90B0}"/>
    <hyperlink ref="H44" location="'Laser Ablation'!$A$626" display="'Laser Ablation'!$A$626" xr:uid="{5FA0B8EE-3784-48D6-B0EA-0F3B971580CD}"/>
    <hyperlink ref="B45" location="'Laser Ablation'!$A$192" display="'Laser Ablation'!$A$192" xr:uid="{4A441B20-E80A-4215-8466-89E7E6FB7028}"/>
    <hyperlink ref="E45" location="'Laser Ablation'!$A$416" display="'Laser Ablation'!$A$416" xr:uid="{BD40E5BB-9F9D-4740-9D53-B05931D6109A}"/>
    <hyperlink ref="H45" location="'Laser Ablation'!$A$640" display="'Laser Ablation'!$A$640" xr:uid="{90CD0603-3C50-4A7B-B765-049E82AE0CC3}"/>
    <hyperlink ref="B46" location="'Laser Ablation'!$A$206" display="'Laser Ablation'!$A$206" xr:uid="{D572C6F4-278E-4008-A55F-81FD356CBD97}"/>
    <hyperlink ref="E46" location="'Laser Ablation'!$A$430" display="'Laser Ablation'!$A$430" xr:uid="{59119FBD-449E-47AF-BC97-90CB58274E6A}"/>
    <hyperlink ref="H46" location="'Laser Ablation'!$A$654" display="'Laser Ablation'!$A$654" xr:uid="{76664D89-AAB8-41FE-8551-BAD04CE29781}"/>
    <hyperlink ref="B47" location="'Laser Ablation'!$A$220" display="'Laser Ablation'!$A$220" xr:uid="{81025735-53D1-4FC7-B52C-51F563BF3E8E}"/>
    <hyperlink ref="E47" location="'Laser Ablation'!$A$444" display="'Laser Ablation'!$A$444" xr:uid="{20BEC577-B0A3-43C4-AF19-F20B8524B486}"/>
    <hyperlink ref="H47" location="'Laser Ablation'!$A$668" display="'Laser Ablation'!$A$668" xr:uid="{17A9D218-5991-4A7C-A283-342D464E9476}"/>
    <hyperlink ref="B48" location="'Laser Ablation'!$A$234" display="'Laser Ablation'!$A$234" xr:uid="{BAC59305-93C5-475E-B246-7D3673F51180}"/>
    <hyperlink ref="E48" location="'Laser Ablation'!$A$458" display="'Laser Ablation'!$A$458" xr:uid="{21045A10-2F9B-49E5-975B-90E744B826A0}"/>
    <hyperlink ref="H48" location="'Laser Ablation'!$A$682" display="'Laser Ablation'!$A$682" xr:uid="{22854028-664C-486E-8F23-82EF5DFBBFE5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7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8"/>
      <c r="B1" s="278" t="s">
        <v>739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1:13" s="48" customFormat="1" ht="15" customHeight="1">
      <c r="A2" s="49"/>
      <c r="B2" s="280" t="s">
        <v>2</v>
      </c>
      <c r="C2" s="282" t="s">
        <v>70</v>
      </c>
      <c r="D2" s="284" t="s">
        <v>71</v>
      </c>
      <c r="E2" s="285"/>
      <c r="F2" s="285"/>
      <c r="G2" s="285"/>
      <c r="H2" s="286"/>
      <c r="I2" s="287" t="s">
        <v>72</v>
      </c>
      <c r="J2" s="288"/>
      <c r="K2" s="289"/>
      <c r="L2" s="290" t="s">
        <v>73</v>
      </c>
      <c r="M2" s="290"/>
    </row>
    <row r="3" spans="1:13" s="48" customFormat="1" ht="15" customHeight="1">
      <c r="A3" s="49"/>
      <c r="B3" s="281"/>
      <c r="C3" s="283"/>
      <c r="D3" s="188" t="s">
        <v>81</v>
      </c>
      <c r="E3" s="188" t="s">
        <v>74</v>
      </c>
      <c r="F3" s="188" t="s">
        <v>75</v>
      </c>
      <c r="G3" s="188" t="s">
        <v>76</v>
      </c>
      <c r="H3" s="188" t="s">
        <v>77</v>
      </c>
      <c r="I3" s="189" t="s">
        <v>78</v>
      </c>
      <c r="J3" s="188" t="s">
        <v>79</v>
      </c>
      <c r="K3" s="190" t="s">
        <v>80</v>
      </c>
      <c r="L3" s="188" t="s">
        <v>68</v>
      </c>
      <c r="M3" s="188" t="s">
        <v>69</v>
      </c>
    </row>
    <row r="4" spans="1:13" s="48" customFormat="1" ht="15" customHeight="1">
      <c r="A4" s="49"/>
      <c r="B4" s="191" t="s">
        <v>210</v>
      </c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3"/>
    </row>
    <row r="5" spans="1:13" ht="15" customHeight="1">
      <c r="A5" s="49"/>
      <c r="B5" s="194" t="s">
        <v>216</v>
      </c>
      <c r="C5" s="54">
        <v>0.86769287855735366</v>
      </c>
      <c r="D5" s="50">
        <v>2.5039533555031811E-2</v>
      </c>
      <c r="E5" s="50">
        <v>0.81761381144729006</v>
      </c>
      <c r="F5" s="50">
        <v>0.91777194566741727</v>
      </c>
      <c r="G5" s="50">
        <v>0.79257427789225821</v>
      </c>
      <c r="H5" s="50">
        <v>0.94281147922244912</v>
      </c>
      <c r="I5" s="52">
        <v>2.8857599473056782E-2</v>
      </c>
      <c r="J5" s="51">
        <v>5.7715198946113565E-2</v>
      </c>
      <c r="K5" s="53">
        <v>8.6572798419170344E-2</v>
      </c>
      <c r="L5" s="50">
        <v>0.82430823462948599</v>
      </c>
      <c r="M5" s="50">
        <v>0.91107752248522134</v>
      </c>
    </row>
    <row r="6" spans="1:13" ht="15" customHeight="1">
      <c r="A6" s="49"/>
      <c r="B6" s="40" t="s">
        <v>215</v>
      </c>
      <c r="C6" s="184"/>
      <c r="D6" s="195"/>
      <c r="E6" s="195"/>
      <c r="F6" s="195"/>
      <c r="G6" s="195"/>
      <c r="H6" s="195"/>
      <c r="I6" s="196"/>
      <c r="J6" s="196"/>
      <c r="K6" s="196"/>
      <c r="L6" s="195"/>
      <c r="M6" s="197"/>
    </row>
    <row r="7" spans="1:13" ht="15" customHeight="1">
      <c r="A7" s="49"/>
      <c r="B7" s="194" t="s">
        <v>216</v>
      </c>
      <c r="C7" s="54">
        <v>0.86026003589992994</v>
      </c>
      <c r="D7" s="50">
        <v>3.1937316697825825E-2</v>
      </c>
      <c r="E7" s="50">
        <v>0.79638540250427825</v>
      </c>
      <c r="F7" s="50">
        <v>0.92413466929558163</v>
      </c>
      <c r="G7" s="50">
        <v>0.7644480858064524</v>
      </c>
      <c r="H7" s="50">
        <v>0.95607198599340748</v>
      </c>
      <c r="I7" s="52">
        <v>3.712518932071017E-2</v>
      </c>
      <c r="J7" s="51">
        <v>7.4250378641420339E-2</v>
      </c>
      <c r="K7" s="53">
        <v>0.11137556796213051</v>
      </c>
      <c r="L7" s="50">
        <v>0.81724703410493349</v>
      </c>
      <c r="M7" s="50">
        <v>0.9032730376949264</v>
      </c>
    </row>
    <row r="8" spans="1:13" ht="15" customHeight="1">
      <c r="A8" s="49"/>
      <c r="B8" s="40" t="s">
        <v>188</v>
      </c>
      <c r="C8" s="184"/>
      <c r="D8" s="195"/>
      <c r="E8" s="195"/>
      <c r="F8" s="195"/>
      <c r="G8" s="195"/>
      <c r="H8" s="195"/>
      <c r="I8" s="196"/>
      <c r="J8" s="196"/>
      <c r="K8" s="196"/>
      <c r="L8" s="195"/>
      <c r="M8" s="197"/>
    </row>
    <row r="9" spans="1:13" ht="15" customHeight="1">
      <c r="A9" s="49"/>
      <c r="B9" s="194" t="s">
        <v>217</v>
      </c>
      <c r="C9" s="252">
        <v>10.248124672499817</v>
      </c>
      <c r="D9" s="254">
        <v>0.4657114838949552</v>
      </c>
      <c r="E9" s="253">
        <v>9.3167017047099066</v>
      </c>
      <c r="F9" s="253">
        <v>11.179547640289726</v>
      </c>
      <c r="G9" s="253">
        <v>8.8509902208149516</v>
      </c>
      <c r="H9" s="253">
        <v>11.645259124184681</v>
      </c>
      <c r="I9" s="52">
        <v>4.5443581023624939E-2</v>
      </c>
      <c r="J9" s="51">
        <v>9.0887162047249878E-2</v>
      </c>
      <c r="K9" s="53">
        <v>0.13633074307087481</v>
      </c>
      <c r="L9" s="253">
        <v>9.7357184388748266</v>
      </c>
      <c r="M9" s="253">
        <v>10.760530906124806</v>
      </c>
    </row>
    <row r="10" spans="1:13" ht="15" customHeight="1">
      <c r="A10" s="49"/>
      <c r="B10" s="194" t="s">
        <v>142</v>
      </c>
      <c r="C10" s="258">
        <v>6.7066255729902231</v>
      </c>
      <c r="D10" s="50">
        <v>0.28764745823390875</v>
      </c>
      <c r="E10" s="254">
        <v>6.1313306565224055</v>
      </c>
      <c r="F10" s="254">
        <v>7.2819204894580407</v>
      </c>
      <c r="G10" s="254">
        <v>5.8436831982884971</v>
      </c>
      <c r="H10" s="254">
        <v>7.5695679476919491</v>
      </c>
      <c r="I10" s="52">
        <v>4.2890042854391519E-2</v>
      </c>
      <c r="J10" s="51">
        <v>8.5780085708783038E-2</v>
      </c>
      <c r="K10" s="53">
        <v>0.12867012856317456</v>
      </c>
      <c r="L10" s="254">
        <v>6.3712942943407116</v>
      </c>
      <c r="M10" s="254">
        <v>7.0419568516397346</v>
      </c>
    </row>
    <row r="11" spans="1:13" ht="15" customHeight="1">
      <c r="A11" s="49"/>
      <c r="B11" s="194" t="s">
        <v>218</v>
      </c>
      <c r="C11" s="261">
        <v>198.81383266881241</v>
      </c>
      <c r="D11" s="262">
        <v>6.2193022725436977</v>
      </c>
      <c r="E11" s="262">
        <v>186.37522812372501</v>
      </c>
      <c r="F11" s="262">
        <v>211.25243721389981</v>
      </c>
      <c r="G11" s="262">
        <v>180.15592585118131</v>
      </c>
      <c r="H11" s="262">
        <v>217.47173948644351</v>
      </c>
      <c r="I11" s="52">
        <v>3.1282040032415255E-2</v>
      </c>
      <c r="J11" s="51">
        <v>6.256408006483051E-2</v>
      </c>
      <c r="K11" s="53">
        <v>9.3846120097245772E-2</v>
      </c>
      <c r="L11" s="262">
        <v>188.87314103537179</v>
      </c>
      <c r="M11" s="262">
        <v>208.75452430225303</v>
      </c>
    </row>
    <row r="12" spans="1:13" ht="15" customHeight="1">
      <c r="A12" s="49"/>
      <c r="B12" s="194" t="s">
        <v>144</v>
      </c>
      <c r="C12" s="258">
        <v>2.7452179388888887</v>
      </c>
      <c r="D12" s="50">
        <v>0.18897741499031295</v>
      </c>
      <c r="E12" s="254">
        <v>2.3672631089082627</v>
      </c>
      <c r="F12" s="254">
        <v>3.1231727688695146</v>
      </c>
      <c r="G12" s="254">
        <v>2.1782856939179496</v>
      </c>
      <c r="H12" s="254">
        <v>3.3121501838598277</v>
      </c>
      <c r="I12" s="52">
        <v>6.8838765882027017E-2</v>
      </c>
      <c r="J12" s="51">
        <v>0.13767753176405403</v>
      </c>
      <c r="K12" s="53">
        <v>0.20651629764608104</v>
      </c>
      <c r="L12" s="254">
        <v>2.6079570419444442</v>
      </c>
      <c r="M12" s="254">
        <v>2.8824788358333331</v>
      </c>
    </row>
    <row r="13" spans="1:13" ht="15" customHeight="1">
      <c r="A13" s="49"/>
      <c r="B13" s="194" t="s">
        <v>219</v>
      </c>
      <c r="C13" s="252">
        <v>12.166914228168443</v>
      </c>
      <c r="D13" s="254">
        <v>0.45889165636711388</v>
      </c>
      <c r="E13" s="253">
        <v>11.249130915434215</v>
      </c>
      <c r="F13" s="253">
        <v>13.08469754090267</v>
      </c>
      <c r="G13" s="253">
        <v>10.790239259067102</v>
      </c>
      <c r="H13" s="253">
        <v>13.543589197269783</v>
      </c>
      <c r="I13" s="52">
        <v>3.771635500681865E-2</v>
      </c>
      <c r="J13" s="51">
        <v>7.54327100136373E-2</v>
      </c>
      <c r="K13" s="53">
        <v>0.11314906502045595</v>
      </c>
      <c r="L13" s="253">
        <v>11.558568516760021</v>
      </c>
      <c r="M13" s="253">
        <v>12.775259939576864</v>
      </c>
    </row>
    <row r="14" spans="1:13" ht="15" customHeight="1">
      <c r="A14" s="49"/>
      <c r="B14" s="194" t="s">
        <v>145</v>
      </c>
      <c r="C14" s="54">
        <v>0.94556083947151337</v>
      </c>
      <c r="D14" s="50">
        <v>3.3898703571131686E-2</v>
      </c>
      <c r="E14" s="50">
        <v>0.87776343232925003</v>
      </c>
      <c r="F14" s="50">
        <v>1.0133582466137767</v>
      </c>
      <c r="G14" s="50">
        <v>0.84386472875811835</v>
      </c>
      <c r="H14" s="50">
        <v>1.0472569501849085</v>
      </c>
      <c r="I14" s="52">
        <v>3.585036748146013E-2</v>
      </c>
      <c r="J14" s="51">
        <v>7.1700734962920259E-2</v>
      </c>
      <c r="K14" s="53">
        <v>0.10755110244438039</v>
      </c>
      <c r="L14" s="50">
        <v>0.89828279749793771</v>
      </c>
      <c r="M14" s="50">
        <v>0.99283888144508903</v>
      </c>
    </row>
    <row r="15" spans="1:13" s="48" customFormat="1" ht="15" customHeight="1">
      <c r="A15" s="49"/>
      <c r="B15" s="194" t="s">
        <v>220</v>
      </c>
      <c r="C15" s="252">
        <v>28.768862510695364</v>
      </c>
      <c r="D15" s="254">
        <v>1.7203843344516341</v>
      </c>
      <c r="E15" s="253">
        <v>25.328093841792096</v>
      </c>
      <c r="F15" s="253">
        <v>32.209631179598631</v>
      </c>
      <c r="G15" s="253">
        <v>23.607709507340459</v>
      </c>
      <c r="H15" s="253">
        <v>33.930015514050268</v>
      </c>
      <c r="I15" s="52">
        <v>5.9800220944156171E-2</v>
      </c>
      <c r="J15" s="51">
        <v>0.11960044188831234</v>
      </c>
      <c r="K15" s="53">
        <v>0.17940066283246853</v>
      </c>
      <c r="L15" s="253">
        <v>27.330419385160596</v>
      </c>
      <c r="M15" s="253">
        <v>30.207305636230132</v>
      </c>
    </row>
    <row r="16" spans="1:13" ht="15" customHeight="1">
      <c r="A16" s="49"/>
      <c r="B16" s="194" t="s">
        <v>146</v>
      </c>
      <c r="C16" s="261">
        <v>73.039756833488738</v>
      </c>
      <c r="D16" s="253">
        <v>5.9366656019978867</v>
      </c>
      <c r="E16" s="262">
        <v>61.166425629492963</v>
      </c>
      <c r="F16" s="262">
        <v>84.913088037484513</v>
      </c>
      <c r="G16" s="262">
        <v>55.229760027495075</v>
      </c>
      <c r="H16" s="262">
        <v>90.849753639482401</v>
      </c>
      <c r="I16" s="52">
        <v>8.127992013352274E-2</v>
      </c>
      <c r="J16" s="51">
        <v>0.16255984026704548</v>
      </c>
      <c r="K16" s="53">
        <v>0.24383976040056821</v>
      </c>
      <c r="L16" s="262">
        <v>69.387768991814298</v>
      </c>
      <c r="M16" s="262">
        <v>76.691744675163179</v>
      </c>
    </row>
    <row r="17" spans="1:13" ht="15" customHeight="1">
      <c r="A17" s="49"/>
      <c r="B17" s="194" t="s">
        <v>172</v>
      </c>
      <c r="C17" s="252">
        <v>31.325659699493414</v>
      </c>
      <c r="D17" s="254">
        <v>1.590824415787286</v>
      </c>
      <c r="E17" s="253">
        <v>28.144010867918844</v>
      </c>
      <c r="F17" s="253">
        <v>34.507308531067984</v>
      </c>
      <c r="G17" s="253">
        <v>26.553186452131555</v>
      </c>
      <c r="H17" s="253">
        <v>36.098132946855273</v>
      </c>
      <c r="I17" s="52">
        <v>5.0783429017873555E-2</v>
      </c>
      <c r="J17" s="51">
        <v>0.10156685803574711</v>
      </c>
      <c r="K17" s="53">
        <v>0.15235028705362066</v>
      </c>
      <c r="L17" s="253">
        <v>29.759376714518744</v>
      </c>
      <c r="M17" s="253">
        <v>32.891942684468084</v>
      </c>
    </row>
    <row r="18" spans="1:13" ht="15" customHeight="1">
      <c r="A18" s="49"/>
      <c r="B18" s="194" t="s">
        <v>147</v>
      </c>
      <c r="C18" s="252">
        <v>20.255448397178363</v>
      </c>
      <c r="D18" s="254">
        <v>1.699814529165435</v>
      </c>
      <c r="E18" s="253">
        <v>16.855819338847493</v>
      </c>
      <c r="F18" s="253">
        <v>23.655077455509232</v>
      </c>
      <c r="G18" s="253">
        <v>15.156004809682058</v>
      </c>
      <c r="H18" s="253">
        <v>25.354891984674666</v>
      </c>
      <c r="I18" s="52">
        <v>8.3918879297790502E-2</v>
      </c>
      <c r="J18" s="51">
        <v>0.167837758595581</v>
      </c>
      <c r="K18" s="53">
        <v>0.25175663789337149</v>
      </c>
      <c r="L18" s="253">
        <v>19.242675977319443</v>
      </c>
      <c r="M18" s="253">
        <v>21.268220817037282</v>
      </c>
    </row>
    <row r="19" spans="1:13" ht="15" customHeight="1">
      <c r="A19" s="49"/>
      <c r="B19" s="194" t="s">
        <v>173</v>
      </c>
      <c r="C19" s="258">
        <v>6.6650006148806771</v>
      </c>
      <c r="D19" s="50">
        <v>0.29973716203995543</v>
      </c>
      <c r="E19" s="254">
        <v>6.0655262908007659</v>
      </c>
      <c r="F19" s="254">
        <v>7.2644749389605883</v>
      </c>
      <c r="G19" s="254">
        <v>5.7657891287608107</v>
      </c>
      <c r="H19" s="254">
        <v>7.5642121010005434</v>
      </c>
      <c r="I19" s="52">
        <v>4.497181311142634E-2</v>
      </c>
      <c r="J19" s="51">
        <v>8.9943626222852679E-2</v>
      </c>
      <c r="K19" s="53">
        <v>0.13491543933427902</v>
      </c>
      <c r="L19" s="254">
        <v>6.3317505841366435</v>
      </c>
      <c r="M19" s="254">
        <v>6.9982506456247107</v>
      </c>
    </row>
    <row r="20" spans="1:13" ht="15" customHeight="1">
      <c r="A20" s="49"/>
      <c r="B20" s="194" t="s">
        <v>221</v>
      </c>
      <c r="C20" s="258">
        <v>1.7448323054328656</v>
      </c>
      <c r="D20" s="50">
        <v>4.1359145998500095E-2</v>
      </c>
      <c r="E20" s="254">
        <v>1.6621140134358654</v>
      </c>
      <c r="F20" s="254">
        <v>1.8275505974298658</v>
      </c>
      <c r="G20" s="254">
        <v>1.6207548674373653</v>
      </c>
      <c r="H20" s="254">
        <v>1.8689097434283659</v>
      </c>
      <c r="I20" s="52">
        <v>2.3703794267059687E-2</v>
      </c>
      <c r="J20" s="51">
        <v>4.7407588534119374E-2</v>
      </c>
      <c r="K20" s="53">
        <v>7.1111382801179068E-2</v>
      </c>
      <c r="L20" s="254">
        <v>1.6575906901612223</v>
      </c>
      <c r="M20" s="254">
        <v>1.8320739207045089</v>
      </c>
    </row>
    <row r="21" spans="1:13" ht="15" customHeight="1">
      <c r="A21" s="49"/>
      <c r="B21" s="194" t="s">
        <v>148</v>
      </c>
      <c r="C21" s="258">
        <v>3.4207397099527697</v>
      </c>
      <c r="D21" s="50">
        <v>0.20440563127426162</v>
      </c>
      <c r="E21" s="254">
        <v>3.0119284474042463</v>
      </c>
      <c r="F21" s="254">
        <v>3.8295509725012931</v>
      </c>
      <c r="G21" s="254">
        <v>2.8075228161299846</v>
      </c>
      <c r="H21" s="254">
        <v>4.0339566037755548</v>
      </c>
      <c r="I21" s="52">
        <v>5.9754804108461047E-2</v>
      </c>
      <c r="J21" s="51">
        <v>0.11950960821692209</v>
      </c>
      <c r="K21" s="53">
        <v>0.17926441232538315</v>
      </c>
      <c r="L21" s="254">
        <v>3.2497027244551311</v>
      </c>
      <c r="M21" s="254">
        <v>3.5917766954504082</v>
      </c>
    </row>
    <row r="22" spans="1:13" ht="15" customHeight="1">
      <c r="A22" s="49"/>
      <c r="B22" s="194" t="s">
        <v>222</v>
      </c>
      <c r="C22" s="258">
        <v>1.1229419375305913</v>
      </c>
      <c r="D22" s="50">
        <v>5.3035663788931993E-2</v>
      </c>
      <c r="E22" s="254">
        <v>1.0168706099527274</v>
      </c>
      <c r="F22" s="254">
        <v>1.2290132651084553</v>
      </c>
      <c r="G22" s="254">
        <v>0.96383494616379539</v>
      </c>
      <c r="H22" s="254">
        <v>1.2820489288973873</v>
      </c>
      <c r="I22" s="52">
        <v>4.7229212852767988E-2</v>
      </c>
      <c r="J22" s="51">
        <v>9.4458425705535976E-2</v>
      </c>
      <c r="K22" s="53">
        <v>0.14168763855830396</v>
      </c>
      <c r="L22" s="254">
        <v>1.0667948406540617</v>
      </c>
      <c r="M22" s="254">
        <v>1.179089034407121</v>
      </c>
    </row>
    <row r="23" spans="1:13" ht="15" customHeight="1">
      <c r="A23" s="49"/>
      <c r="B23" s="194" t="s">
        <v>149</v>
      </c>
      <c r="C23" s="258">
        <v>1.3325086905169328</v>
      </c>
      <c r="D23" s="50">
        <v>6.3543936671149256E-2</v>
      </c>
      <c r="E23" s="254">
        <v>1.2054208171746343</v>
      </c>
      <c r="F23" s="254">
        <v>1.4595965638592312</v>
      </c>
      <c r="G23" s="254">
        <v>1.1418768805034851</v>
      </c>
      <c r="H23" s="254">
        <v>1.5231405005303804</v>
      </c>
      <c r="I23" s="52">
        <v>4.7687446335901981E-2</v>
      </c>
      <c r="J23" s="51">
        <v>9.5374892671803962E-2</v>
      </c>
      <c r="K23" s="53">
        <v>0.14306233900770593</v>
      </c>
      <c r="L23" s="254">
        <v>1.2658832559910862</v>
      </c>
      <c r="M23" s="254">
        <v>1.3991341250427793</v>
      </c>
    </row>
    <row r="24" spans="1:13" ht="15" customHeight="1">
      <c r="A24" s="49"/>
      <c r="B24" s="194" t="s">
        <v>150</v>
      </c>
      <c r="C24" s="258">
        <v>4.9470699553628776</v>
      </c>
      <c r="D24" s="50">
        <v>0.14214455928901443</v>
      </c>
      <c r="E24" s="254">
        <v>4.6627808367848491</v>
      </c>
      <c r="F24" s="254">
        <v>5.2313590739409062</v>
      </c>
      <c r="G24" s="254">
        <v>4.520636277495834</v>
      </c>
      <c r="H24" s="254">
        <v>5.3735036332299213</v>
      </c>
      <c r="I24" s="52">
        <v>2.8733080504536313E-2</v>
      </c>
      <c r="J24" s="51">
        <v>5.7466161009072626E-2</v>
      </c>
      <c r="K24" s="53">
        <v>8.6199241513608943E-2</v>
      </c>
      <c r="L24" s="254">
        <v>4.6997164575947341</v>
      </c>
      <c r="M24" s="254">
        <v>5.1944234531310212</v>
      </c>
    </row>
    <row r="25" spans="1:13" ht="15" customHeight="1">
      <c r="A25" s="49"/>
      <c r="B25" s="194" t="s">
        <v>151</v>
      </c>
      <c r="C25" s="252">
        <v>20.579843481808599</v>
      </c>
      <c r="D25" s="254">
        <v>1.3056699647591083</v>
      </c>
      <c r="E25" s="253">
        <v>17.968503552290382</v>
      </c>
      <c r="F25" s="253">
        <v>23.191183411326815</v>
      </c>
      <c r="G25" s="253">
        <v>16.662833587531274</v>
      </c>
      <c r="H25" s="253">
        <v>24.496853376085923</v>
      </c>
      <c r="I25" s="52">
        <v>6.3444115399285989E-2</v>
      </c>
      <c r="J25" s="51">
        <v>0.12688823079857198</v>
      </c>
      <c r="K25" s="53">
        <v>0.19033234619785797</v>
      </c>
      <c r="L25" s="253">
        <v>19.550851307718169</v>
      </c>
      <c r="M25" s="253">
        <v>21.608835655899028</v>
      </c>
    </row>
    <row r="26" spans="1:13" ht="15" customHeight="1">
      <c r="A26" s="49"/>
      <c r="B26" s="194" t="s">
        <v>152</v>
      </c>
      <c r="C26" s="258">
        <v>5.5530767276026323</v>
      </c>
      <c r="D26" s="50">
        <v>0.20745881763202279</v>
      </c>
      <c r="E26" s="254">
        <v>5.1381590923385865</v>
      </c>
      <c r="F26" s="254">
        <v>5.9679943628666781</v>
      </c>
      <c r="G26" s="254">
        <v>4.930700274706564</v>
      </c>
      <c r="H26" s="254">
        <v>6.1754531804987005</v>
      </c>
      <c r="I26" s="52">
        <v>3.7359256464224409E-2</v>
      </c>
      <c r="J26" s="51">
        <v>7.4718512928448819E-2</v>
      </c>
      <c r="K26" s="53">
        <v>0.11207776939267322</v>
      </c>
      <c r="L26" s="254">
        <v>5.275422891222501</v>
      </c>
      <c r="M26" s="254">
        <v>5.8307305639827636</v>
      </c>
    </row>
    <row r="27" spans="1:13" ht="15" customHeight="1">
      <c r="A27" s="49"/>
      <c r="B27" s="194" t="s">
        <v>153</v>
      </c>
      <c r="C27" s="258">
        <v>5.016245645240355</v>
      </c>
      <c r="D27" s="50">
        <v>0.21302726056941532</v>
      </c>
      <c r="E27" s="254">
        <v>4.5901911241015245</v>
      </c>
      <c r="F27" s="254">
        <v>5.4423001663791855</v>
      </c>
      <c r="G27" s="254">
        <v>4.3771638635321093</v>
      </c>
      <c r="H27" s="254">
        <v>5.6553274269486007</v>
      </c>
      <c r="I27" s="52">
        <v>4.2467469824079569E-2</v>
      </c>
      <c r="J27" s="51">
        <v>8.4934939648159138E-2</v>
      </c>
      <c r="K27" s="53">
        <v>0.12740240947223871</v>
      </c>
      <c r="L27" s="254">
        <v>4.765433362978337</v>
      </c>
      <c r="M27" s="254">
        <v>5.267057927502373</v>
      </c>
    </row>
    <row r="28" spans="1:13" ht="15" customHeight="1">
      <c r="A28" s="49"/>
      <c r="B28" s="194" t="s">
        <v>154</v>
      </c>
      <c r="C28" s="258">
        <v>0.50925079643567461</v>
      </c>
      <c r="D28" s="50">
        <v>2.7672814651204389E-2</v>
      </c>
      <c r="E28" s="254">
        <v>0.45390516713326584</v>
      </c>
      <c r="F28" s="254">
        <v>0.56459642573808344</v>
      </c>
      <c r="G28" s="254">
        <v>0.42623235248206143</v>
      </c>
      <c r="H28" s="254">
        <v>0.59226924038928774</v>
      </c>
      <c r="I28" s="52">
        <v>5.4340248154525657E-2</v>
      </c>
      <c r="J28" s="51">
        <v>0.10868049630905131</v>
      </c>
      <c r="K28" s="53">
        <v>0.16302074446357698</v>
      </c>
      <c r="L28" s="254">
        <v>0.48378825661389091</v>
      </c>
      <c r="M28" s="254">
        <v>0.53471333625745832</v>
      </c>
    </row>
    <row r="29" spans="1:13" ht="15" customHeight="1">
      <c r="A29" s="49"/>
      <c r="B29" s="194" t="s">
        <v>174</v>
      </c>
      <c r="C29" s="258">
        <v>2.6047350857698413</v>
      </c>
      <c r="D29" s="50">
        <v>0.12482756578197418</v>
      </c>
      <c r="E29" s="254">
        <v>2.3550799542058929</v>
      </c>
      <c r="F29" s="254">
        <v>2.8543902173337896</v>
      </c>
      <c r="G29" s="254">
        <v>2.2302523884239189</v>
      </c>
      <c r="H29" s="254">
        <v>2.9792177831157636</v>
      </c>
      <c r="I29" s="52">
        <v>4.7923324895468529E-2</v>
      </c>
      <c r="J29" s="51">
        <v>9.5846649790937058E-2</v>
      </c>
      <c r="K29" s="53">
        <v>0.14376997468640559</v>
      </c>
      <c r="L29" s="254">
        <v>2.4744983314813491</v>
      </c>
      <c r="M29" s="254">
        <v>2.7349718400583334</v>
      </c>
    </row>
    <row r="30" spans="1:13" ht="15" customHeight="1">
      <c r="A30" s="49"/>
      <c r="B30" s="194" t="s">
        <v>155</v>
      </c>
      <c r="C30" s="258">
        <v>2.792271434463601</v>
      </c>
      <c r="D30" s="50">
        <v>9.8488238445863546E-2</v>
      </c>
      <c r="E30" s="254">
        <v>2.5952949575718738</v>
      </c>
      <c r="F30" s="254">
        <v>2.9892479113553283</v>
      </c>
      <c r="G30" s="254">
        <v>2.4968067191260106</v>
      </c>
      <c r="H30" s="254">
        <v>3.0877361498011915</v>
      </c>
      <c r="I30" s="52">
        <v>3.5271727966798921E-2</v>
      </c>
      <c r="J30" s="51">
        <v>7.0543455933597843E-2</v>
      </c>
      <c r="K30" s="53">
        <v>0.10581518390039676</v>
      </c>
      <c r="L30" s="254">
        <v>2.6526578627404209</v>
      </c>
      <c r="M30" s="254">
        <v>2.9318850061867812</v>
      </c>
    </row>
    <row r="31" spans="1:13" ht="15" customHeight="1">
      <c r="A31" s="49"/>
      <c r="B31" s="194" t="s">
        <v>156</v>
      </c>
      <c r="C31" s="252">
        <v>33.732980045784963</v>
      </c>
      <c r="D31" s="253">
        <v>3.7517751334806344</v>
      </c>
      <c r="E31" s="253">
        <v>26.229429778823693</v>
      </c>
      <c r="F31" s="253">
        <v>41.236530312746233</v>
      </c>
      <c r="G31" s="253">
        <v>22.477654645343058</v>
      </c>
      <c r="H31" s="253">
        <v>44.988305446226867</v>
      </c>
      <c r="I31" s="52">
        <v>0.1112197952386193</v>
      </c>
      <c r="J31" s="51">
        <v>0.2224395904772386</v>
      </c>
      <c r="K31" s="53">
        <v>0.3336593857158579</v>
      </c>
      <c r="L31" s="253">
        <v>32.046331043495712</v>
      </c>
      <c r="M31" s="253">
        <v>35.419629048074214</v>
      </c>
    </row>
    <row r="32" spans="1:13" ht="15" customHeight="1">
      <c r="A32" s="49"/>
      <c r="B32" s="194" t="s">
        <v>175</v>
      </c>
      <c r="C32" s="252">
        <v>26.850925700588093</v>
      </c>
      <c r="D32" s="254">
        <v>1.4166961242202882</v>
      </c>
      <c r="E32" s="253">
        <v>24.017533452147518</v>
      </c>
      <c r="F32" s="253">
        <v>29.684317949028667</v>
      </c>
      <c r="G32" s="253">
        <v>22.600837327927227</v>
      </c>
      <c r="H32" s="253">
        <v>31.101014073248958</v>
      </c>
      <c r="I32" s="52">
        <v>5.2761537535715559E-2</v>
      </c>
      <c r="J32" s="51">
        <v>0.10552307507143112</v>
      </c>
      <c r="K32" s="53">
        <v>0.15828461260714669</v>
      </c>
      <c r="L32" s="253">
        <v>25.508379415558689</v>
      </c>
      <c r="M32" s="253">
        <v>28.193471985617496</v>
      </c>
    </row>
    <row r="33" spans="1:13" ht="15" customHeight="1">
      <c r="A33" s="49"/>
      <c r="B33" s="194" t="s">
        <v>157</v>
      </c>
      <c r="C33" s="258">
        <v>0.11574526827752744</v>
      </c>
      <c r="D33" s="50">
        <v>7.006117665920842E-3</v>
      </c>
      <c r="E33" s="254">
        <v>0.10173303294568575</v>
      </c>
      <c r="F33" s="254">
        <v>0.12975750360936913</v>
      </c>
      <c r="G33" s="254">
        <v>9.4726915279764914E-2</v>
      </c>
      <c r="H33" s="254">
        <v>0.13676362127528996</v>
      </c>
      <c r="I33" s="52">
        <v>6.0530488806868288E-2</v>
      </c>
      <c r="J33" s="51">
        <v>0.12106097761373658</v>
      </c>
      <c r="K33" s="53">
        <v>0.18159146642060486</v>
      </c>
      <c r="L33" s="254">
        <v>0.10995800486365107</v>
      </c>
      <c r="M33" s="254">
        <v>0.12153253169140382</v>
      </c>
    </row>
    <row r="34" spans="1:13" ht="15" customHeight="1">
      <c r="A34" s="49"/>
      <c r="B34" s="194" t="s">
        <v>158</v>
      </c>
      <c r="C34" s="54">
        <v>0.35589039411332146</v>
      </c>
      <c r="D34" s="50">
        <v>1.7613941383199171E-2</v>
      </c>
      <c r="E34" s="50">
        <v>0.32066251134692314</v>
      </c>
      <c r="F34" s="50">
        <v>0.39111827687971978</v>
      </c>
      <c r="G34" s="50">
        <v>0.30304856996372398</v>
      </c>
      <c r="H34" s="50">
        <v>0.40873221826291894</v>
      </c>
      <c r="I34" s="52">
        <v>4.9492601302384684E-2</v>
      </c>
      <c r="J34" s="51">
        <v>9.8985202604769368E-2</v>
      </c>
      <c r="K34" s="53">
        <v>0.14847780390715404</v>
      </c>
      <c r="L34" s="50">
        <v>0.33809587440765537</v>
      </c>
      <c r="M34" s="50">
        <v>0.37368491381898755</v>
      </c>
    </row>
    <row r="35" spans="1:13" ht="15" customHeight="1">
      <c r="A35" s="49"/>
      <c r="B35" s="194" t="s">
        <v>159</v>
      </c>
      <c r="C35" s="54">
        <v>0.17488493608565861</v>
      </c>
      <c r="D35" s="50">
        <v>5.845272021001522E-3</v>
      </c>
      <c r="E35" s="50">
        <v>0.16319439204365557</v>
      </c>
      <c r="F35" s="50">
        <v>0.18657548012766165</v>
      </c>
      <c r="G35" s="50">
        <v>0.15734912002265405</v>
      </c>
      <c r="H35" s="50">
        <v>0.19242075214866317</v>
      </c>
      <c r="I35" s="52">
        <v>3.3423530647250878E-2</v>
      </c>
      <c r="J35" s="51">
        <v>6.6847061294501756E-2</v>
      </c>
      <c r="K35" s="53">
        <v>0.10027059194175264</v>
      </c>
      <c r="L35" s="50">
        <v>0.16614068928137568</v>
      </c>
      <c r="M35" s="50">
        <v>0.18362918288994154</v>
      </c>
    </row>
    <row r="36" spans="1:13" ht="15" customHeight="1">
      <c r="A36" s="49"/>
      <c r="B36" s="194" t="s">
        <v>176</v>
      </c>
      <c r="C36" s="252">
        <v>23.652895697514371</v>
      </c>
      <c r="D36" s="254">
        <v>1.0982740200736918</v>
      </c>
      <c r="E36" s="253">
        <v>21.456347657366987</v>
      </c>
      <c r="F36" s="253">
        <v>25.849443737661755</v>
      </c>
      <c r="G36" s="253">
        <v>20.358073637293295</v>
      </c>
      <c r="H36" s="253">
        <v>26.947717757735447</v>
      </c>
      <c r="I36" s="52">
        <v>4.6432962547968575E-2</v>
      </c>
      <c r="J36" s="51">
        <v>9.2865925095937149E-2</v>
      </c>
      <c r="K36" s="53">
        <v>0.13929888764390572</v>
      </c>
      <c r="L36" s="253">
        <v>22.470250912638651</v>
      </c>
      <c r="M36" s="253">
        <v>24.83554048239009</v>
      </c>
    </row>
    <row r="37" spans="1:13" ht="15" customHeight="1">
      <c r="A37" s="49"/>
      <c r="B37" s="194" t="s">
        <v>177</v>
      </c>
      <c r="C37" s="258">
        <v>1.9582063339052489</v>
      </c>
      <c r="D37" s="50">
        <v>6.533780148373966E-2</v>
      </c>
      <c r="E37" s="254">
        <v>1.8275307309377695</v>
      </c>
      <c r="F37" s="254">
        <v>2.0888819368727281</v>
      </c>
      <c r="G37" s="254">
        <v>1.7621929294540299</v>
      </c>
      <c r="H37" s="254">
        <v>2.1542197383564679</v>
      </c>
      <c r="I37" s="52">
        <v>3.3366147556798342E-2</v>
      </c>
      <c r="J37" s="51">
        <v>6.6732295113596685E-2</v>
      </c>
      <c r="K37" s="53">
        <v>0.10009844267039503</v>
      </c>
      <c r="L37" s="254">
        <v>1.8602960172099865</v>
      </c>
      <c r="M37" s="254">
        <v>2.0561166506005115</v>
      </c>
    </row>
    <row r="38" spans="1:13" ht="15" customHeight="1">
      <c r="A38" s="49"/>
      <c r="B38" s="194" t="s">
        <v>178</v>
      </c>
      <c r="C38" s="252">
        <v>15.166631991477487</v>
      </c>
      <c r="D38" s="254">
        <v>1.0717729534494191</v>
      </c>
      <c r="E38" s="253">
        <v>13.023086084578649</v>
      </c>
      <c r="F38" s="253">
        <v>17.310177898376324</v>
      </c>
      <c r="G38" s="253">
        <v>11.951313131129229</v>
      </c>
      <c r="H38" s="253">
        <v>18.381950851825746</v>
      </c>
      <c r="I38" s="52">
        <v>7.0666510142243538E-2</v>
      </c>
      <c r="J38" s="51">
        <v>0.14133302028448708</v>
      </c>
      <c r="K38" s="53">
        <v>0.21199953042673061</v>
      </c>
      <c r="L38" s="253">
        <v>14.408300391903612</v>
      </c>
      <c r="M38" s="253">
        <v>15.924963591051362</v>
      </c>
    </row>
    <row r="39" spans="1:13" ht="15" customHeight="1">
      <c r="A39" s="49"/>
      <c r="B39" s="194" t="s">
        <v>160</v>
      </c>
      <c r="C39" s="252">
        <v>34.703939116708284</v>
      </c>
      <c r="D39" s="254">
        <v>1.8166863517584089</v>
      </c>
      <c r="E39" s="253">
        <v>31.070566413191465</v>
      </c>
      <c r="F39" s="253">
        <v>38.337311820225104</v>
      </c>
      <c r="G39" s="253">
        <v>29.253880061433058</v>
      </c>
      <c r="H39" s="253">
        <v>40.15399817198351</v>
      </c>
      <c r="I39" s="52">
        <v>5.2348131019045084E-2</v>
      </c>
      <c r="J39" s="51">
        <v>0.10469626203809017</v>
      </c>
      <c r="K39" s="53">
        <v>0.15704439305713525</v>
      </c>
      <c r="L39" s="253">
        <v>32.968742160872871</v>
      </c>
      <c r="M39" s="253">
        <v>36.439136072543697</v>
      </c>
    </row>
    <row r="40" spans="1:13" ht="15" customHeight="1">
      <c r="A40" s="49"/>
      <c r="B40" s="194" t="s">
        <v>179</v>
      </c>
      <c r="C40" s="252">
        <v>12.544679005148531</v>
      </c>
      <c r="D40" s="254">
        <v>0.77578450046975544</v>
      </c>
      <c r="E40" s="253">
        <v>10.99311000420902</v>
      </c>
      <c r="F40" s="253">
        <v>14.096248006088041</v>
      </c>
      <c r="G40" s="253">
        <v>10.217325503739264</v>
      </c>
      <c r="H40" s="253">
        <v>14.872032506557797</v>
      </c>
      <c r="I40" s="52">
        <v>6.1841717922902724E-2</v>
      </c>
      <c r="J40" s="51">
        <v>0.12368343584580545</v>
      </c>
      <c r="K40" s="53">
        <v>0.18552515376870818</v>
      </c>
      <c r="L40" s="253">
        <v>11.917445054891104</v>
      </c>
      <c r="M40" s="253">
        <v>13.171912955405958</v>
      </c>
    </row>
    <row r="41" spans="1:13" ht="15" customHeight="1">
      <c r="A41" s="49"/>
      <c r="B41" s="194" t="s">
        <v>180</v>
      </c>
      <c r="C41" s="54">
        <v>4.1040198338713328E-2</v>
      </c>
      <c r="D41" s="50">
        <v>1.6474281101365117E-3</v>
      </c>
      <c r="E41" s="50">
        <v>3.7745342118440307E-2</v>
      </c>
      <c r="F41" s="50">
        <v>4.4335054558986349E-2</v>
      </c>
      <c r="G41" s="50">
        <v>3.6097914008303797E-2</v>
      </c>
      <c r="H41" s="50">
        <v>4.5982482669122859E-2</v>
      </c>
      <c r="I41" s="52">
        <v>4.0141816482950288E-2</v>
      </c>
      <c r="J41" s="51">
        <v>8.0283632965900575E-2</v>
      </c>
      <c r="K41" s="53">
        <v>0.12042544944885086</v>
      </c>
      <c r="L41" s="50">
        <v>3.8988188421777661E-2</v>
      </c>
      <c r="M41" s="50">
        <v>4.3092208255648995E-2</v>
      </c>
    </row>
    <row r="42" spans="1:13" ht="15" customHeight="1">
      <c r="A42" s="49"/>
      <c r="B42" s="194" t="s">
        <v>223</v>
      </c>
      <c r="C42" s="54">
        <v>0.26058109608137514</v>
      </c>
      <c r="D42" s="50">
        <v>1.1126621026167571E-2</v>
      </c>
      <c r="E42" s="50">
        <v>0.23832785402904</v>
      </c>
      <c r="F42" s="50">
        <v>0.28283433813371028</v>
      </c>
      <c r="G42" s="50">
        <v>0.22720123300287243</v>
      </c>
      <c r="H42" s="50">
        <v>0.29396095915987785</v>
      </c>
      <c r="I42" s="52">
        <v>4.2699264042902453E-2</v>
      </c>
      <c r="J42" s="51">
        <v>8.5398528085804906E-2</v>
      </c>
      <c r="K42" s="53">
        <v>0.12809779212870737</v>
      </c>
      <c r="L42" s="50">
        <v>0.24755204127730637</v>
      </c>
      <c r="M42" s="50">
        <v>0.27361015088544388</v>
      </c>
    </row>
    <row r="43" spans="1:13" ht="15" customHeight="1">
      <c r="A43" s="49"/>
      <c r="B43" s="194" t="s">
        <v>161</v>
      </c>
      <c r="C43" s="258">
        <v>9.338503764143935</v>
      </c>
      <c r="D43" s="50">
        <v>0.8477426141288158</v>
      </c>
      <c r="E43" s="254">
        <v>7.6430185358863039</v>
      </c>
      <c r="F43" s="254">
        <v>11.033988992401566</v>
      </c>
      <c r="G43" s="254">
        <v>6.7952759217574874</v>
      </c>
      <c r="H43" s="254">
        <v>11.881731606530384</v>
      </c>
      <c r="I43" s="52">
        <v>9.0779276374423429E-2</v>
      </c>
      <c r="J43" s="51">
        <v>0.18155855274884686</v>
      </c>
      <c r="K43" s="53">
        <v>0.27233782912327031</v>
      </c>
      <c r="L43" s="254">
        <v>8.8715785759367378</v>
      </c>
      <c r="M43" s="254">
        <v>9.8054289523511322</v>
      </c>
    </row>
    <row r="44" spans="1:13" ht="15" customHeight="1">
      <c r="A44" s="49"/>
      <c r="B44" s="194" t="s">
        <v>162</v>
      </c>
      <c r="C44" s="261">
        <v>143.53624997918587</v>
      </c>
      <c r="D44" s="262">
        <v>6.2673764036403732</v>
      </c>
      <c r="E44" s="262">
        <v>131.00149717190513</v>
      </c>
      <c r="F44" s="262">
        <v>156.07100278646661</v>
      </c>
      <c r="G44" s="262">
        <v>124.73412076826475</v>
      </c>
      <c r="H44" s="262">
        <v>162.33837919010699</v>
      </c>
      <c r="I44" s="52">
        <v>4.366406677441554E-2</v>
      </c>
      <c r="J44" s="51">
        <v>8.732813354883108E-2</v>
      </c>
      <c r="K44" s="53">
        <v>0.13099220032324663</v>
      </c>
      <c r="L44" s="262">
        <v>136.35943748022657</v>
      </c>
      <c r="M44" s="262">
        <v>150.71306247814516</v>
      </c>
    </row>
    <row r="45" spans="1:13" ht="15" customHeight="1">
      <c r="A45" s="49"/>
      <c r="B45" s="194" t="s">
        <v>224</v>
      </c>
      <c r="C45" s="54">
        <v>2.0619047619047617E-2</v>
      </c>
      <c r="D45" s="50">
        <v>2.4977327642405596E-3</v>
      </c>
      <c r="E45" s="50">
        <v>1.5623582090566497E-2</v>
      </c>
      <c r="F45" s="50">
        <v>2.5614513147528738E-2</v>
      </c>
      <c r="G45" s="50">
        <v>1.3125849326325937E-2</v>
      </c>
      <c r="H45" s="50">
        <v>2.8112245911769296E-2</v>
      </c>
      <c r="I45" s="52">
        <v>0.12113715484769459</v>
      </c>
      <c r="J45" s="51">
        <v>0.24227430969538918</v>
      </c>
      <c r="K45" s="53">
        <v>0.36341146454308376</v>
      </c>
      <c r="L45" s="50">
        <v>1.9588095238095234E-2</v>
      </c>
      <c r="M45" s="50">
        <v>2.1649999999999999E-2</v>
      </c>
    </row>
    <row r="46" spans="1:13" ht="15" customHeight="1">
      <c r="A46" s="49"/>
      <c r="B46" s="194" t="s">
        <v>225</v>
      </c>
      <c r="C46" s="258">
        <v>3.5983007996064647</v>
      </c>
      <c r="D46" s="50">
        <v>0.18022934725608078</v>
      </c>
      <c r="E46" s="254">
        <v>3.2378421050943031</v>
      </c>
      <c r="F46" s="254">
        <v>3.9587594941186262</v>
      </c>
      <c r="G46" s="254">
        <v>3.0576127578382222</v>
      </c>
      <c r="H46" s="254">
        <v>4.1389888413747071</v>
      </c>
      <c r="I46" s="52">
        <v>5.0087348805244944E-2</v>
      </c>
      <c r="J46" s="51">
        <v>0.10017469761048989</v>
      </c>
      <c r="K46" s="53">
        <v>0.15026204641573482</v>
      </c>
      <c r="L46" s="254">
        <v>3.4183857596261413</v>
      </c>
      <c r="M46" s="254">
        <v>3.778215839586788</v>
      </c>
    </row>
    <row r="47" spans="1:13" ht="15" customHeight="1">
      <c r="A47" s="49"/>
      <c r="B47" s="194" t="s">
        <v>226</v>
      </c>
      <c r="C47" s="252">
        <v>26.065339527715537</v>
      </c>
      <c r="D47" s="254">
        <v>1.5574037698772272</v>
      </c>
      <c r="E47" s="253">
        <v>22.950531987961082</v>
      </c>
      <c r="F47" s="253">
        <v>29.180147067469992</v>
      </c>
      <c r="G47" s="253">
        <v>21.393128218083856</v>
      </c>
      <c r="H47" s="253">
        <v>30.737550837347218</v>
      </c>
      <c r="I47" s="52">
        <v>5.9749989760203362E-2</v>
      </c>
      <c r="J47" s="51">
        <v>0.11949997952040672</v>
      </c>
      <c r="K47" s="53">
        <v>0.1792499692806101</v>
      </c>
      <c r="L47" s="253">
        <v>24.762072551329759</v>
      </c>
      <c r="M47" s="253">
        <v>27.368606504101315</v>
      </c>
    </row>
    <row r="48" spans="1:13" s="48" customFormat="1" ht="15" customHeight="1">
      <c r="A48" s="49"/>
      <c r="B48" s="194" t="s">
        <v>181</v>
      </c>
      <c r="C48" s="258">
        <v>4.7186238789530028</v>
      </c>
      <c r="D48" s="50">
        <v>0.24904870696969517</v>
      </c>
      <c r="E48" s="254">
        <v>4.2205264650136129</v>
      </c>
      <c r="F48" s="254">
        <v>5.2167212928923927</v>
      </c>
      <c r="G48" s="254">
        <v>3.9714777580439176</v>
      </c>
      <c r="H48" s="254">
        <v>5.4657699998620881</v>
      </c>
      <c r="I48" s="52">
        <v>5.277994461066382E-2</v>
      </c>
      <c r="J48" s="51">
        <v>0.10555988922132764</v>
      </c>
      <c r="K48" s="53">
        <v>0.15833983383199146</v>
      </c>
      <c r="L48" s="254">
        <v>4.482692685005353</v>
      </c>
      <c r="M48" s="254">
        <v>4.9545550729006527</v>
      </c>
    </row>
    <row r="49" spans="1:13" ht="15" customHeight="1">
      <c r="A49" s="49"/>
      <c r="B49" s="194" t="s">
        <v>227</v>
      </c>
      <c r="C49" s="252">
        <v>19.811052676799488</v>
      </c>
      <c r="D49" s="253">
        <v>2.3879782160492544</v>
      </c>
      <c r="E49" s="253">
        <v>15.035096244700979</v>
      </c>
      <c r="F49" s="253">
        <v>24.587009108897995</v>
      </c>
      <c r="G49" s="253">
        <v>12.647118028651725</v>
      </c>
      <c r="H49" s="253">
        <v>26.97498732494725</v>
      </c>
      <c r="I49" s="52">
        <v>0.12053767434810722</v>
      </c>
      <c r="J49" s="51">
        <v>0.24107534869621444</v>
      </c>
      <c r="K49" s="53">
        <v>0.36161302304432164</v>
      </c>
      <c r="L49" s="253">
        <v>18.820500042959512</v>
      </c>
      <c r="M49" s="253">
        <v>20.801605310639463</v>
      </c>
    </row>
    <row r="50" spans="1:13" ht="15" customHeight="1">
      <c r="A50" s="49"/>
      <c r="B50" s="194" t="s">
        <v>164</v>
      </c>
      <c r="C50" s="258">
        <v>6.9288342468810624</v>
      </c>
      <c r="D50" s="50">
        <v>0.3514529148101756</v>
      </c>
      <c r="E50" s="254">
        <v>6.225928417260711</v>
      </c>
      <c r="F50" s="254">
        <v>7.6317400765014138</v>
      </c>
      <c r="G50" s="254">
        <v>5.8744755024505357</v>
      </c>
      <c r="H50" s="254">
        <v>7.9831929913115891</v>
      </c>
      <c r="I50" s="52">
        <v>5.0723238901028443E-2</v>
      </c>
      <c r="J50" s="51">
        <v>0.10144647780205689</v>
      </c>
      <c r="K50" s="53">
        <v>0.15216971670308532</v>
      </c>
      <c r="L50" s="254">
        <v>6.5823925345370089</v>
      </c>
      <c r="M50" s="254">
        <v>7.2752759592251159</v>
      </c>
    </row>
    <row r="51" spans="1:13" ht="15" customHeight="1">
      <c r="A51" s="49"/>
      <c r="B51" s="194" t="s">
        <v>182</v>
      </c>
      <c r="C51" s="258">
        <v>5.6295845171286727</v>
      </c>
      <c r="D51" s="50">
        <v>0.32439244084145874</v>
      </c>
      <c r="E51" s="254">
        <v>4.9807996354457549</v>
      </c>
      <c r="F51" s="254">
        <v>6.2783693988115905</v>
      </c>
      <c r="G51" s="254">
        <v>4.6564071946042969</v>
      </c>
      <c r="H51" s="254">
        <v>6.6027618396530485</v>
      </c>
      <c r="I51" s="52">
        <v>5.7622803220105608E-2</v>
      </c>
      <c r="J51" s="51">
        <v>0.11524560644021122</v>
      </c>
      <c r="K51" s="53">
        <v>0.17286840966031683</v>
      </c>
      <c r="L51" s="254">
        <v>5.3481052912722387</v>
      </c>
      <c r="M51" s="254">
        <v>5.9110637429851067</v>
      </c>
    </row>
    <row r="52" spans="1:13" ht="15" customHeight="1">
      <c r="A52" s="49"/>
      <c r="B52" s="194" t="s">
        <v>165</v>
      </c>
      <c r="C52" s="261">
        <v>143.21315992135504</v>
      </c>
      <c r="D52" s="262">
        <v>4.7727167835199644</v>
      </c>
      <c r="E52" s="262">
        <v>133.66772635431511</v>
      </c>
      <c r="F52" s="262">
        <v>152.75859348839498</v>
      </c>
      <c r="G52" s="262">
        <v>128.89500957079514</v>
      </c>
      <c r="H52" s="262">
        <v>157.53131027191495</v>
      </c>
      <c r="I52" s="52">
        <v>3.3325965198595459E-2</v>
      </c>
      <c r="J52" s="51">
        <v>6.6651930397190917E-2</v>
      </c>
      <c r="K52" s="53">
        <v>9.9977895595786376E-2</v>
      </c>
      <c r="L52" s="262">
        <v>136.05250192528729</v>
      </c>
      <c r="M52" s="262">
        <v>150.3738179174228</v>
      </c>
    </row>
    <row r="53" spans="1:13" ht="15" customHeight="1">
      <c r="A53" s="49"/>
      <c r="B53" s="194" t="s">
        <v>183</v>
      </c>
      <c r="C53" s="258">
        <v>1.1423307365899122</v>
      </c>
      <c r="D53" s="50">
        <v>0.10792515401782367</v>
      </c>
      <c r="E53" s="254">
        <v>0.92648042855426493</v>
      </c>
      <c r="F53" s="254">
        <v>1.3581810446255596</v>
      </c>
      <c r="G53" s="254">
        <v>0.81855527453644128</v>
      </c>
      <c r="H53" s="254">
        <v>1.4661061986433832</v>
      </c>
      <c r="I53" s="52">
        <v>9.4478026862869879E-2</v>
      </c>
      <c r="J53" s="51">
        <v>0.18895605372573976</v>
      </c>
      <c r="K53" s="53">
        <v>0.28343408058860964</v>
      </c>
      <c r="L53" s="254">
        <v>1.0852141997604166</v>
      </c>
      <c r="M53" s="254">
        <v>1.1994472734194079</v>
      </c>
    </row>
    <row r="54" spans="1:13" ht="15" customHeight="1">
      <c r="A54" s="49"/>
      <c r="B54" s="194" t="s">
        <v>166</v>
      </c>
      <c r="C54" s="258">
        <v>0.69983093189004786</v>
      </c>
      <c r="D54" s="50">
        <v>3.5850165220806557E-2</v>
      </c>
      <c r="E54" s="254">
        <v>0.62813060144843469</v>
      </c>
      <c r="F54" s="254">
        <v>0.77153126233166103</v>
      </c>
      <c r="G54" s="254">
        <v>0.59228043622762816</v>
      </c>
      <c r="H54" s="254">
        <v>0.80738142755246756</v>
      </c>
      <c r="I54" s="52">
        <v>5.122689436430778E-2</v>
      </c>
      <c r="J54" s="51">
        <v>0.10245378872861556</v>
      </c>
      <c r="K54" s="53">
        <v>0.15368068309292335</v>
      </c>
      <c r="L54" s="254">
        <v>0.66483938529554543</v>
      </c>
      <c r="M54" s="254">
        <v>0.73482247848455029</v>
      </c>
    </row>
    <row r="55" spans="1:13" ht="15" customHeight="1">
      <c r="A55" s="49"/>
      <c r="B55" s="194" t="s">
        <v>228</v>
      </c>
      <c r="C55" s="258">
        <v>3.7198304586357542</v>
      </c>
      <c r="D55" s="50">
        <v>0.20405027052671978</v>
      </c>
      <c r="E55" s="254">
        <v>3.3117299175823147</v>
      </c>
      <c r="F55" s="254">
        <v>4.1279309996891937</v>
      </c>
      <c r="G55" s="254">
        <v>3.107679647055595</v>
      </c>
      <c r="H55" s="254">
        <v>4.3319812702159135</v>
      </c>
      <c r="I55" s="52">
        <v>5.4854723298748166E-2</v>
      </c>
      <c r="J55" s="51">
        <v>0.10970944659749633</v>
      </c>
      <c r="K55" s="53">
        <v>0.16456416989624451</v>
      </c>
      <c r="L55" s="254">
        <v>3.5338389357039666</v>
      </c>
      <c r="M55" s="254">
        <v>3.9058219815675419</v>
      </c>
    </row>
    <row r="56" spans="1:13" ht="15" customHeight="1">
      <c r="A56" s="49"/>
      <c r="B56" s="194" t="s">
        <v>167</v>
      </c>
      <c r="C56" s="252">
        <v>12.973904147349247</v>
      </c>
      <c r="D56" s="254">
        <v>1.1755853297922911</v>
      </c>
      <c r="E56" s="253">
        <v>10.622733487764664</v>
      </c>
      <c r="F56" s="253">
        <v>15.325074806933829</v>
      </c>
      <c r="G56" s="253">
        <v>9.4471481579723733</v>
      </c>
      <c r="H56" s="253">
        <v>16.500660136726118</v>
      </c>
      <c r="I56" s="52">
        <v>9.0611531921366936E-2</v>
      </c>
      <c r="J56" s="51">
        <v>0.18122306384273387</v>
      </c>
      <c r="K56" s="53">
        <v>0.27183459576410079</v>
      </c>
      <c r="L56" s="253">
        <v>12.325208939981785</v>
      </c>
      <c r="M56" s="253">
        <v>13.622599354716709</v>
      </c>
    </row>
    <row r="57" spans="1:13" ht="15" customHeight="1">
      <c r="A57" s="49"/>
      <c r="B57" s="194" t="s">
        <v>168</v>
      </c>
      <c r="C57" s="54">
        <v>0.14062824040732094</v>
      </c>
      <c r="D57" s="50">
        <v>8.5183103114996432E-3</v>
      </c>
      <c r="E57" s="50">
        <v>0.12359161978432165</v>
      </c>
      <c r="F57" s="50">
        <v>0.15766486103032024</v>
      </c>
      <c r="G57" s="50">
        <v>0.11507330947282202</v>
      </c>
      <c r="H57" s="50">
        <v>0.16618317134181987</v>
      </c>
      <c r="I57" s="52">
        <v>6.0573255320744167E-2</v>
      </c>
      <c r="J57" s="51">
        <v>0.12114651064148833</v>
      </c>
      <c r="K57" s="53">
        <v>0.18171976596223249</v>
      </c>
      <c r="L57" s="50">
        <v>0.13359682838695489</v>
      </c>
      <c r="M57" s="50">
        <v>0.147659652427687</v>
      </c>
    </row>
    <row r="58" spans="1:13" ht="15" customHeight="1">
      <c r="A58" s="49"/>
      <c r="B58" s="194" t="s">
        <v>184</v>
      </c>
      <c r="C58" s="258">
        <v>4.0414587778709921</v>
      </c>
      <c r="D58" s="50">
        <v>0.21476056161345336</v>
      </c>
      <c r="E58" s="254">
        <v>3.6119376546440853</v>
      </c>
      <c r="F58" s="254">
        <v>4.4709799010978983</v>
      </c>
      <c r="G58" s="254">
        <v>3.3971770930306322</v>
      </c>
      <c r="H58" s="254">
        <v>4.6857404627113519</v>
      </c>
      <c r="I58" s="52">
        <v>5.3139367099170935E-2</v>
      </c>
      <c r="J58" s="51">
        <v>0.10627873419834187</v>
      </c>
      <c r="K58" s="53">
        <v>0.1594181012975128</v>
      </c>
      <c r="L58" s="254">
        <v>3.8393858389774422</v>
      </c>
      <c r="M58" s="254">
        <v>4.2435317167645419</v>
      </c>
    </row>
    <row r="59" spans="1:13" ht="15" customHeight="1">
      <c r="A59" s="49"/>
      <c r="B59" s="194" t="s">
        <v>169</v>
      </c>
      <c r="C59" s="258">
        <v>0.14004616693601019</v>
      </c>
      <c r="D59" s="50">
        <v>7.8974764926628173E-3</v>
      </c>
      <c r="E59" s="254">
        <v>0.12425121395068456</v>
      </c>
      <c r="F59" s="254">
        <v>0.15584111992133581</v>
      </c>
      <c r="G59" s="254">
        <v>0.11635373745802173</v>
      </c>
      <c r="H59" s="254">
        <v>0.16373859641399863</v>
      </c>
      <c r="I59" s="52">
        <v>5.6391950350710617E-2</v>
      </c>
      <c r="J59" s="51">
        <v>0.11278390070142123</v>
      </c>
      <c r="K59" s="53">
        <v>0.16917585105213184</v>
      </c>
      <c r="L59" s="254">
        <v>0.13304385858920967</v>
      </c>
      <c r="M59" s="254">
        <v>0.1470484752828107</v>
      </c>
    </row>
    <row r="60" spans="1:13" ht="15" customHeight="1">
      <c r="A60" s="49"/>
      <c r="B60" s="194" t="s">
        <v>141</v>
      </c>
      <c r="C60" s="258">
        <v>4.9745869808281231</v>
      </c>
      <c r="D60" s="50">
        <v>0.21535219378288203</v>
      </c>
      <c r="E60" s="254">
        <v>4.5438825932623592</v>
      </c>
      <c r="F60" s="254">
        <v>5.405291368393887</v>
      </c>
      <c r="G60" s="254">
        <v>4.3285303994794768</v>
      </c>
      <c r="H60" s="254">
        <v>5.6206435621767694</v>
      </c>
      <c r="I60" s="52">
        <v>4.3290467050398664E-2</v>
      </c>
      <c r="J60" s="51">
        <v>8.6580934100797327E-2</v>
      </c>
      <c r="K60" s="53">
        <v>0.129871401151196</v>
      </c>
      <c r="L60" s="254">
        <v>4.7258576317867167</v>
      </c>
      <c r="M60" s="254">
        <v>5.2233163298695295</v>
      </c>
    </row>
    <row r="61" spans="1:13" ht="15" customHeight="1">
      <c r="A61" s="49"/>
      <c r="B61" s="194" t="s">
        <v>185</v>
      </c>
      <c r="C61" s="252">
        <v>18.134984158613261</v>
      </c>
      <c r="D61" s="254">
        <v>1.1748543087067556</v>
      </c>
      <c r="E61" s="253">
        <v>15.785275541199749</v>
      </c>
      <c r="F61" s="253">
        <v>20.484692776026773</v>
      </c>
      <c r="G61" s="253">
        <v>14.610421232492994</v>
      </c>
      <c r="H61" s="253">
        <v>21.659547084733529</v>
      </c>
      <c r="I61" s="52">
        <v>6.478386186782277E-2</v>
      </c>
      <c r="J61" s="51">
        <v>0.12956772373564554</v>
      </c>
      <c r="K61" s="53">
        <v>0.19435158560346832</v>
      </c>
      <c r="L61" s="253">
        <v>17.228234950682598</v>
      </c>
      <c r="M61" s="253">
        <v>19.041733366543923</v>
      </c>
    </row>
    <row r="62" spans="1:13" ht="15" customHeight="1">
      <c r="A62" s="49"/>
      <c r="B62" s="194" t="s">
        <v>229</v>
      </c>
      <c r="C62" s="258">
        <v>2.9368791337859226</v>
      </c>
      <c r="D62" s="50">
        <v>0.20246369158960933</v>
      </c>
      <c r="E62" s="254">
        <v>2.5319517506067037</v>
      </c>
      <c r="F62" s="254">
        <v>3.3418065169651414</v>
      </c>
      <c r="G62" s="254">
        <v>2.3294880590170948</v>
      </c>
      <c r="H62" s="254">
        <v>3.5442702085547504</v>
      </c>
      <c r="I62" s="52">
        <v>6.8938380630126223E-2</v>
      </c>
      <c r="J62" s="51">
        <v>0.13787676126025245</v>
      </c>
      <c r="K62" s="53">
        <v>0.20681514189037867</v>
      </c>
      <c r="L62" s="254">
        <v>2.7900351770966263</v>
      </c>
      <c r="M62" s="254">
        <v>3.0837230904752189</v>
      </c>
    </row>
    <row r="63" spans="1:13" ht="15" customHeight="1">
      <c r="A63" s="49"/>
      <c r="B63" s="194" t="s">
        <v>170</v>
      </c>
      <c r="C63" s="252">
        <v>14.120808094243957</v>
      </c>
      <c r="D63" s="254">
        <v>0.84798236058711729</v>
      </c>
      <c r="E63" s="253">
        <v>12.424843373069722</v>
      </c>
      <c r="F63" s="253">
        <v>15.816772815418192</v>
      </c>
      <c r="G63" s="253">
        <v>11.576861012482606</v>
      </c>
      <c r="H63" s="253">
        <v>16.664755176005308</v>
      </c>
      <c r="I63" s="52">
        <v>6.005197117102519E-2</v>
      </c>
      <c r="J63" s="51">
        <v>0.12010394234205038</v>
      </c>
      <c r="K63" s="53">
        <v>0.18015591351307558</v>
      </c>
      <c r="L63" s="253">
        <v>13.414767689531759</v>
      </c>
      <c r="M63" s="253">
        <v>14.826848498956155</v>
      </c>
    </row>
    <row r="64" spans="1:13" ht="15" customHeight="1">
      <c r="A64" s="49"/>
      <c r="B64" s="194" t="s">
        <v>171</v>
      </c>
      <c r="C64" s="258">
        <v>0.82099575593806728</v>
      </c>
      <c r="D64" s="50">
        <v>3.2759178770956181E-2</v>
      </c>
      <c r="E64" s="254">
        <v>0.75547739839615491</v>
      </c>
      <c r="F64" s="254">
        <v>0.88651411347997966</v>
      </c>
      <c r="G64" s="254">
        <v>0.72271821962519878</v>
      </c>
      <c r="H64" s="254">
        <v>0.91927329225093579</v>
      </c>
      <c r="I64" s="52">
        <v>3.9901763844717615E-2</v>
      </c>
      <c r="J64" s="51">
        <v>7.980352768943523E-2</v>
      </c>
      <c r="K64" s="53">
        <v>0.11970529153415285</v>
      </c>
      <c r="L64" s="254">
        <v>0.7799459681411639</v>
      </c>
      <c r="M64" s="254">
        <v>0.86204554373497067</v>
      </c>
    </row>
    <row r="65" spans="1:13" ht="15" customHeight="1">
      <c r="A65" s="49"/>
      <c r="B65" s="194" t="s">
        <v>230</v>
      </c>
      <c r="C65" s="258">
        <v>1.0399126239839622</v>
      </c>
      <c r="D65" s="50">
        <v>3.3879425801918724E-2</v>
      </c>
      <c r="E65" s="254">
        <v>0.97215377238012479</v>
      </c>
      <c r="F65" s="254">
        <v>1.1076714755877997</v>
      </c>
      <c r="G65" s="254">
        <v>0.93827434657820608</v>
      </c>
      <c r="H65" s="254">
        <v>1.1415509013897185</v>
      </c>
      <c r="I65" s="52">
        <v>3.2579108110184093E-2</v>
      </c>
      <c r="J65" s="51">
        <v>6.5158216220368187E-2</v>
      </c>
      <c r="K65" s="53">
        <v>9.773732433055228E-2</v>
      </c>
      <c r="L65" s="254">
        <v>0.98791699278476408</v>
      </c>
      <c r="M65" s="254">
        <v>1.0919082551831603</v>
      </c>
    </row>
    <row r="66" spans="1:13" ht="15" customHeight="1">
      <c r="A66" s="49"/>
      <c r="B66" s="194" t="s">
        <v>189</v>
      </c>
      <c r="C66" s="261">
        <v>176.39314298463643</v>
      </c>
      <c r="D66" s="262">
        <v>7.7191674302489943</v>
      </c>
      <c r="E66" s="262">
        <v>160.95480812413842</v>
      </c>
      <c r="F66" s="262">
        <v>191.83147784513443</v>
      </c>
      <c r="G66" s="262">
        <v>153.23564069388945</v>
      </c>
      <c r="H66" s="262">
        <v>199.5506452753834</v>
      </c>
      <c r="I66" s="52">
        <v>4.376115363464736E-2</v>
      </c>
      <c r="J66" s="51">
        <v>8.7522307269294719E-2</v>
      </c>
      <c r="K66" s="53">
        <v>0.13128346090394208</v>
      </c>
      <c r="L66" s="262">
        <v>167.5734858354046</v>
      </c>
      <c r="M66" s="262">
        <v>185.21280013386826</v>
      </c>
    </row>
    <row r="67" spans="1:13" ht="15" customHeight="1">
      <c r="A67" s="49"/>
      <c r="B67" s="40" t="s">
        <v>211</v>
      </c>
      <c r="C67" s="184"/>
      <c r="D67" s="195"/>
      <c r="E67" s="195"/>
      <c r="F67" s="195"/>
      <c r="G67" s="195"/>
      <c r="H67" s="195"/>
      <c r="I67" s="196"/>
      <c r="J67" s="196"/>
      <c r="K67" s="196"/>
      <c r="L67" s="195"/>
      <c r="M67" s="197"/>
    </row>
    <row r="68" spans="1:13" ht="15" customHeight="1">
      <c r="A68" s="49"/>
      <c r="B68" s="194" t="s">
        <v>217</v>
      </c>
      <c r="C68" s="252">
        <v>10.059301663609915</v>
      </c>
      <c r="D68" s="254">
        <v>0.53403537352670272</v>
      </c>
      <c r="E68" s="253">
        <v>8.9912309165565105</v>
      </c>
      <c r="F68" s="253">
        <v>11.12737241066332</v>
      </c>
      <c r="G68" s="253">
        <v>8.4571955430298065</v>
      </c>
      <c r="H68" s="253">
        <v>11.661407784190024</v>
      </c>
      <c r="I68" s="52">
        <v>5.308871245591585E-2</v>
      </c>
      <c r="J68" s="51">
        <v>0.1061774249118317</v>
      </c>
      <c r="K68" s="53">
        <v>0.15926613736774756</v>
      </c>
      <c r="L68" s="253">
        <v>9.55633658042942</v>
      </c>
      <c r="M68" s="253">
        <v>10.56226674679041</v>
      </c>
    </row>
    <row r="69" spans="1:13" ht="15" customHeight="1">
      <c r="A69" s="49"/>
      <c r="B69" s="194" t="s">
        <v>142</v>
      </c>
      <c r="C69" s="54">
        <v>0.68999172281966636</v>
      </c>
      <c r="D69" s="50">
        <v>3.6554022035881734E-2</v>
      </c>
      <c r="E69" s="50">
        <v>0.61688367874790284</v>
      </c>
      <c r="F69" s="50">
        <v>0.76309976689142989</v>
      </c>
      <c r="G69" s="50">
        <v>0.58032965671202119</v>
      </c>
      <c r="H69" s="50">
        <v>0.79965378892731154</v>
      </c>
      <c r="I69" s="52">
        <v>5.2977479043520868E-2</v>
      </c>
      <c r="J69" s="51">
        <v>0.10595495808704174</v>
      </c>
      <c r="K69" s="53">
        <v>0.1589324371305626</v>
      </c>
      <c r="L69" s="50">
        <v>0.655492136678683</v>
      </c>
      <c r="M69" s="50">
        <v>0.72449130896064973</v>
      </c>
    </row>
    <row r="70" spans="1:13" ht="15" customHeight="1">
      <c r="A70" s="49"/>
      <c r="B70" s="194" t="s">
        <v>218</v>
      </c>
      <c r="C70" s="261">
        <v>188.67319190586187</v>
      </c>
      <c r="D70" s="262">
        <v>6.0856556917326472</v>
      </c>
      <c r="E70" s="262">
        <v>176.50188052239656</v>
      </c>
      <c r="F70" s="262">
        <v>200.84450328932718</v>
      </c>
      <c r="G70" s="262">
        <v>170.41622483066394</v>
      </c>
      <c r="H70" s="262">
        <v>206.9301589810598</v>
      </c>
      <c r="I70" s="52">
        <v>3.2255010000408924E-2</v>
      </c>
      <c r="J70" s="51">
        <v>6.4510020000817847E-2</v>
      </c>
      <c r="K70" s="53">
        <v>9.6765030001226771E-2</v>
      </c>
      <c r="L70" s="262">
        <v>179.23953231056879</v>
      </c>
      <c r="M70" s="262">
        <v>198.10685150115495</v>
      </c>
    </row>
    <row r="71" spans="1:13" ht="15" customHeight="1">
      <c r="A71" s="49"/>
      <c r="B71" s="194" t="s">
        <v>231</v>
      </c>
      <c r="C71" s="252" t="s">
        <v>97</v>
      </c>
      <c r="D71" s="253" t="s">
        <v>95</v>
      </c>
      <c r="E71" s="253" t="s">
        <v>95</v>
      </c>
      <c r="F71" s="253" t="s">
        <v>95</v>
      </c>
      <c r="G71" s="253" t="s">
        <v>95</v>
      </c>
      <c r="H71" s="253" t="s">
        <v>95</v>
      </c>
      <c r="I71" s="52" t="s">
        <v>95</v>
      </c>
      <c r="J71" s="51" t="s">
        <v>95</v>
      </c>
      <c r="K71" s="53" t="s">
        <v>95</v>
      </c>
      <c r="L71" s="253" t="s">
        <v>95</v>
      </c>
      <c r="M71" s="253" t="s">
        <v>95</v>
      </c>
    </row>
    <row r="72" spans="1:13" ht="15" customHeight="1">
      <c r="A72" s="49"/>
      <c r="B72" s="194" t="s">
        <v>144</v>
      </c>
      <c r="C72" s="258">
        <v>0.66842178496400484</v>
      </c>
      <c r="D72" s="254">
        <v>8.8508870087462929E-2</v>
      </c>
      <c r="E72" s="254">
        <v>0.49140404478907895</v>
      </c>
      <c r="F72" s="254">
        <v>0.84543952513893073</v>
      </c>
      <c r="G72" s="254">
        <v>0.40289517470161607</v>
      </c>
      <c r="H72" s="254">
        <v>0.93394839522639361</v>
      </c>
      <c r="I72" s="52">
        <v>0.13241469993715005</v>
      </c>
      <c r="J72" s="51">
        <v>0.2648293998743001</v>
      </c>
      <c r="K72" s="53">
        <v>0.39724409981145015</v>
      </c>
      <c r="L72" s="254">
        <v>0.63500069571580464</v>
      </c>
      <c r="M72" s="254">
        <v>0.70184287421220504</v>
      </c>
    </row>
    <row r="73" spans="1:13" ht="15" customHeight="1">
      <c r="A73" s="49"/>
      <c r="B73" s="194" t="s">
        <v>219</v>
      </c>
      <c r="C73" s="252">
        <v>12.510617593136921</v>
      </c>
      <c r="D73" s="254">
        <v>0.33524932765053067</v>
      </c>
      <c r="E73" s="253">
        <v>11.840118937835859</v>
      </c>
      <c r="F73" s="253">
        <v>13.181116248437982</v>
      </c>
      <c r="G73" s="253">
        <v>11.504869610185329</v>
      </c>
      <c r="H73" s="253">
        <v>13.516365576088512</v>
      </c>
      <c r="I73" s="52">
        <v>2.679718448387727E-2</v>
      </c>
      <c r="J73" s="51">
        <v>5.359436896775454E-2</v>
      </c>
      <c r="K73" s="53">
        <v>8.0391553451631806E-2</v>
      </c>
      <c r="L73" s="253">
        <v>11.885086713480074</v>
      </c>
      <c r="M73" s="253">
        <v>13.136148472793767</v>
      </c>
    </row>
    <row r="74" spans="1:13" ht="15" customHeight="1">
      <c r="A74" s="49"/>
      <c r="B74" s="194" t="s">
        <v>145</v>
      </c>
      <c r="C74" s="54">
        <v>0.72904554496076279</v>
      </c>
      <c r="D74" s="50">
        <v>3.2017475936505869E-2</v>
      </c>
      <c r="E74" s="50">
        <v>0.66501059308775101</v>
      </c>
      <c r="F74" s="50">
        <v>0.79308049683377457</v>
      </c>
      <c r="G74" s="50">
        <v>0.63299311715124518</v>
      </c>
      <c r="H74" s="50">
        <v>0.82509797277028041</v>
      </c>
      <c r="I74" s="52">
        <v>4.391697632310345E-2</v>
      </c>
      <c r="J74" s="51">
        <v>8.78339526462069E-2</v>
      </c>
      <c r="K74" s="53">
        <v>0.13175092896931034</v>
      </c>
      <c r="L74" s="50">
        <v>0.69259326771272467</v>
      </c>
      <c r="M74" s="50">
        <v>0.76549782220880092</v>
      </c>
    </row>
    <row r="75" spans="1:13" ht="15" customHeight="1">
      <c r="A75" s="49"/>
      <c r="B75" s="194" t="s">
        <v>220</v>
      </c>
      <c r="C75" s="252">
        <v>27.392957915097245</v>
      </c>
      <c r="D75" s="254">
        <v>1.1600755703013848</v>
      </c>
      <c r="E75" s="253">
        <v>25.072806774494474</v>
      </c>
      <c r="F75" s="253">
        <v>29.713109055700016</v>
      </c>
      <c r="G75" s="253">
        <v>23.91273120419309</v>
      </c>
      <c r="H75" s="253">
        <v>30.8731846260014</v>
      </c>
      <c r="I75" s="52">
        <v>4.2349408701935959E-2</v>
      </c>
      <c r="J75" s="51">
        <v>8.4698817403871918E-2</v>
      </c>
      <c r="K75" s="53">
        <v>0.12704822610580788</v>
      </c>
      <c r="L75" s="253">
        <v>26.023310019342382</v>
      </c>
      <c r="M75" s="253">
        <v>28.762605810852108</v>
      </c>
    </row>
    <row r="76" spans="1:13" ht="15" customHeight="1">
      <c r="A76" s="49"/>
      <c r="B76" s="194" t="s">
        <v>146</v>
      </c>
      <c r="C76" s="252">
        <v>42.463982806813384</v>
      </c>
      <c r="D76" s="254">
        <v>2.0419884689221384</v>
      </c>
      <c r="E76" s="253">
        <v>38.380005868969107</v>
      </c>
      <c r="F76" s="253">
        <v>46.547959744657661</v>
      </c>
      <c r="G76" s="253">
        <v>36.338017400046965</v>
      </c>
      <c r="H76" s="253">
        <v>48.589948213579802</v>
      </c>
      <c r="I76" s="52">
        <v>4.8087539932653217E-2</v>
      </c>
      <c r="J76" s="51">
        <v>9.6175079865306434E-2</v>
      </c>
      <c r="K76" s="53">
        <v>0.14426261979795965</v>
      </c>
      <c r="L76" s="253">
        <v>40.340783666472717</v>
      </c>
      <c r="M76" s="253">
        <v>44.58718194715405</v>
      </c>
    </row>
    <row r="77" spans="1:13" ht="15" customHeight="1">
      <c r="A77" s="49"/>
      <c r="B77" s="194" t="s">
        <v>172</v>
      </c>
      <c r="C77" s="252">
        <v>30.988022602000754</v>
      </c>
      <c r="D77" s="254">
        <v>1.4435736497467619</v>
      </c>
      <c r="E77" s="253">
        <v>28.10087530250723</v>
      </c>
      <c r="F77" s="253">
        <v>33.875169901494274</v>
      </c>
      <c r="G77" s="253">
        <v>26.657301652760466</v>
      </c>
      <c r="H77" s="253">
        <v>35.318743551241042</v>
      </c>
      <c r="I77" s="52">
        <v>4.6584890823384031E-2</v>
      </c>
      <c r="J77" s="51">
        <v>9.3169781646768063E-2</v>
      </c>
      <c r="K77" s="53">
        <v>0.13975467247015211</v>
      </c>
      <c r="L77" s="253">
        <v>29.438621471900717</v>
      </c>
      <c r="M77" s="253">
        <v>32.537423732100791</v>
      </c>
    </row>
    <row r="78" spans="1:13" ht="15" customHeight="1">
      <c r="A78" s="49"/>
      <c r="B78" s="194" t="s">
        <v>147</v>
      </c>
      <c r="C78" s="252">
        <v>16.55260153634168</v>
      </c>
      <c r="D78" s="254">
        <v>0.90946762736579001</v>
      </c>
      <c r="E78" s="253">
        <v>14.7336662816101</v>
      </c>
      <c r="F78" s="253">
        <v>18.371536791073261</v>
      </c>
      <c r="G78" s="253">
        <v>13.824198654244309</v>
      </c>
      <c r="H78" s="253">
        <v>19.28100441843905</v>
      </c>
      <c r="I78" s="52">
        <v>5.4944089928645322E-2</v>
      </c>
      <c r="J78" s="51">
        <v>0.10988817985729064</v>
      </c>
      <c r="K78" s="53">
        <v>0.16483226978593596</v>
      </c>
      <c r="L78" s="253">
        <v>15.724971459524596</v>
      </c>
      <c r="M78" s="253">
        <v>17.380231613158763</v>
      </c>
    </row>
    <row r="79" spans="1:13" ht="15" customHeight="1">
      <c r="A79" s="49"/>
      <c r="B79" s="194" t="s">
        <v>173</v>
      </c>
      <c r="C79" s="258">
        <v>1.9172151245317994</v>
      </c>
      <c r="D79" s="50">
        <v>9.4593400821527451E-2</v>
      </c>
      <c r="E79" s="254">
        <v>1.7280283228887445</v>
      </c>
      <c r="F79" s="254">
        <v>2.1064019261748541</v>
      </c>
      <c r="G79" s="254">
        <v>1.6334349220672171</v>
      </c>
      <c r="H79" s="254">
        <v>2.2009953269963818</v>
      </c>
      <c r="I79" s="52">
        <v>4.9338960250810658E-2</v>
      </c>
      <c r="J79" s="51">
        <v>9.8677920501621316E-2</v>
      </c>
      <c r="K79" s="53">
        <v>0.14801688075243197</v>
      </c>
      <c r="L79" s="254">
        <v>1.8213543683052094</v>
      </c>
      <c r="M79" s="254">
        <v>2.0130758807583895</v>
      </c>
    </row>
    <row r="80" spans="1:13" ht="15" customHeight="1">
      <c r="A80" s="49"/>
      <c r="B80" s="194" t="s">
        <v>221</v>
      </c>
      <c r="C80" s="258">
        <v>1.7610281124628424</v>
      </c>
      <c r="D80" s="50">
        <v>4.555876295273889E-2</v>
      </c>
      <c r="E80" s="254">
        <v>1.6699105865573647</v>
      </c>
      <c r="F80" s="254">
        <v>1.8521456383683201</v>
      </c>
      <c r="G80" s="254">
        <v>1.6243518236046257</v>
      </c>
      <c r="H80" s="254">
        <v>1.8977044013210591</v>
      </c>
      <c r="I80" s="52">
        <v>2.5870548363378373E-2</v>
      </c>
      <c r="J80" s="51">
        <v>5.1741096726756745E-2</v>
      </c>
      <c r="K80" s="53">
        <v>7.7611645090135115E-2</v>
      </c>
      <c r="L80" s="254">
        <v>1.6729767068397003</v>
      </c>
      <c r="M80" s="254">
        <v>1.8490795180859845</v>
      </c>
    </row>
    <row r="81" spans="1:13" ht="15" customHeight="1">
      <c r="A81" s="49"/>
      <c r="B81" s="194" t="s">
        <v>150</v>
      </c>
      <c r="C81" s="258">
        <v>4.2789677640716519</v>
      </c>
      <c r="D81" s="50">
        <v>0.20403441745173539</v>
      </c>
      <c r="E81" s="254">
        <v>3.870898929168181</v>
      </c>
      <c r="F81" s="254">
        <v>4.6870365989751228</v>
      </c>
      <c r="G81" s="254">
        <v>3.6668645117164456</v>
      </c>
      <c r="H81" s="254">
        <v>4.8910710164268583</v>
      </c>
      <c r="I81" s="52">
        <v>4.7683092909675588E-2</v>
      </c>
      <c r="J81" s="51">
        <v>9.5366185819351176E-2</v>
      </c>
      <c r="K81" s="53">
        <v>0.14304927872902676</v>
      </c>
      <c r="L81" s="254">
        <v>4.0650193758680695</v>
      </c>
      <c r="M81" s="254">
        <v>4.4929161522752343</v>
      </c>
    </row>
    <row r="82" spans="1:13" ht="15" customHeight="1">
      <c r="A82" s="49"/>
      <c r="B82" s="194" t="s">
        <v>151</v>
      </c>
      <c r="C82" s="258">
        <v>3.6798914840647035</v>
      </c>
      <c r="D82" s="254">
        <v>0.44997678063432212</v>
      </c>
      <c r="E82" s="254">
        <v>2.7799379227960594</v>
      </c>
      <c r="F82" s="254">
        <v>4.5798450453333475</v>
      </c>
      <c r="G82" s="254">
        <v>2.329961142161737</v>
      </c>
      <c r="H82" s="254">
        <v>5.0298218259676695</v>
      </c>
      <c r="I82" s="52">
        <v>0.12227990487841521</v>
      </c>
      <c r="J82" s="51">
        <v>0.24455980975683042</v>
      </c>
      <c r="K82" s="53">
        <v>0.36683971463524562</v>
      </c>
      <c r="L82" s="254">
        <v>3.4958969098614681</v>
      </c>
      <c r="M82" s="254">
        <v>3.8638860582679389</v>
      </c>
    </row>
    <row r="83" spans="1:13" ht="15" customHeight="1">
      <c r="A83" s="49"/>
      <c r="B83" s="194" t="s">
        <v>232</v>
      </c>
      <c r="C83" s="258">
        <v>0.12958333333333333</v>
      </c>
      <c r="D83" s="254">
        <v>2.4158358221749669E-2</v>
      </c>
      <c r="E83" s="254">
        <v>8.1266616889833998E-2</v>
      </c>
      <c r="F83" s="254">
        <v>0.17790004977683266</v>
      </c>
      <c r="G83" s="254">
        <v>5.7108258668084319E-2</v>
      </c>
      <c r="H83" s="254">
        <v>0.20205840799858232</v>
      </c>
      <c r="I83" s="52">
        <v>0.18643106023215178</v>
      </c>
      <c r="J83" s="51">
        <v>0.37286212046430356</v>
      </c>
      <c r="K83" s="53">
        <v>0.55929318069645539</v>
      </c>
      <c r="L83" s="254">
        <v>0.12310416666666667</v>
      </c>
      <c r="M83" s="254">
        <v>0.1360625</v>
      </c>
    </row>
    <row r="84" spans="1:13" ht="15" customHeight="1">
      <c r="A84" s="49"/>
      <c r="B84" s="194" t="s">
        <v>153</v>
      </c>
      <c r="C84" s="258">
        <v>1.0464633554065927</v>
      </c>
      <c r="D84" s="50">
        <v>0.10163592714426084</v>
      </c>
      <c r="E84" s="254">
        <v>0.84319150111807106</v>
      </c>
      <c r="F84" s="254">
        <v>1.2497352096951144</v>
      </c>
      <c r="G84" s="254">
        <v>0.74155557397381022</v>
      </c>
      <c r="H84" s="254">
        <v>1.3513711368393753</v>
      </c>
      <c r="I84" s="52">
        <v>9.7123254836545353E-2</v>
      </c>
      <c r="J84" s="51">
        <v>0.19424650967309071</v>
      </c>
      <c r="K84" s="53">
        <v>0.29136976450963603</v>
      </c>
      <c r="L84" s="254">
        <v>0.99414018763626311</v>
      </c>
      <c r="M84" s="254">
        <v>1.0987865231769223</v>
      </c>
    </row>
    <row r="85" spans="1:13" ht="15" customHeight="1">
      <c r="A85" s="49"/>
      <c r="B85" s="194" t="s">
        <v>233</v>
      </c>
      <c r="C85" s="258">
        <v>0.61415177628078899</v>
      </c>
      <c r="D85" s="254">
        <v>6.175766625309502E-2</v>
      </c>
      <c r="E85" s="254">
        <v>0.49063644377459892</v>
      </c>
      <c r="F85" s="254">
        <v>0.73766710878697905</v>
      </c>
      <c r="G85" s="254">
        <v>0.42887877752150394</v>
      </c>
      <c r="H85" s="254">
        <v>0.79942477504007403</v>
      </c>
      <c r="I85" s="52">
        <v>0.10055766121379667</v>
      </c>
      <c r="J85" s="51">
        <v>0.20111532242759333</v>
      </c>
      <c r="K85" s="53">
        <v>0.30167298364139</v>
      </c>
      <c r="L85" s="254">
        <v>0.58344418746674953</v>
      </c>
      <c r="M85" s="254">
        <v>0.64485936509482844</v>
      </c>
    </row>
    <row r="86" spans="1:13" ht="15" customHeight="1">
      <c r="A86" s="49"/>
      <c r="B86" s="194" t="s">
        <v>174</v>
      </c>
      <c r="C86" s="258">
        <v>2.4923329974462116</v>
      </c>
      <c r="D86" s="50">
        <v>0.11545853251742182</v>
      </c>
      <c r="E86" s="254">
        <v>2.2614159324113681</v>
      </c>
      <c r="F86" s="254">
        <v>2.7232500624810552</v>
      </c>
      <c r="G86" s="254">
        <v>2.1459573998939461</v>
      </c>
      <c r="H86" s="254">
        <v>2.8387085949984772</v>
      </c>
      <c r="I86" s="52">
        <v>4.6325484048771695E-2</v>
      </c>
      <c r="J86" s="51">
        <v>9.265096809754339E-2</v>
      </c>
      <c r="K86" s="53">
        <v>0.1389764521463151</v>
      </c>
      <c r="L86" s="254">
        <v>2.3677163475739009</v>
      </c>
      <c r="M86" s="254">
        <v>2.6169496473185223</v>
      </c>
    </row>
    <row r="87" spans="1:13" ht="15" customHeight="1">
      <c r="A87" s="49"/>
      <c r="B87" s="194" t="s">
        <v>155</v>
      </c>
      <c r="C87" s="54">
        <v>0.25044653309548176</v>
      </c>
      <c r="D87" s="50">
        <v>2.622335084276756E-2</v>
      </c>
      <c r="E87" s="50">
        <v>0.19799983140994665</v>
      </c>
      <c r="F87" s="50">
        <v>0.30289323478101687</v>
      </c>
      <c r="G87" s="50">
        <v>0.17177648056717909</v>
      </c>
      <c r="H87" s="50">
        <v>0.32911658562378443</v>
      </c>
      <c r="I87" s="52">
        <v>0.10470638390817737</v>
      </c>
      <c r="J87" s="51">
        <v>0.20941276781635473</v>
      </c>
      <c r="K87" s="53">
        <v>0.31411915172453209</v>
      </c>
      <c r="L87" s="50">
        <v>0.23792420644070766</v>
      </c>
      <c r="M87" s="50">
        <v>0.26296885975025586</v>
      </c>
    </row>
    <row r="88" spans="1:13" s="48" customFormat="1" ht="15" customHeight="1">
      <c r="A88" s="49"/>
      <c r="B88" s="194" t="s">
        <v>156</v>
      </c>
      <c r="C88" s="252">
        <v>20.203698133517037</v>
      </c>
      <c r="D88" s="254">
        <v>1.6915912640276314</v>
      </c>
      <c r="E88" s="253">
        <v>16.820515605461775</v>
      </c>
      <c r="F88" s="253">
        <v>23.586880661572298</v>
      </c>
      <c r="G88" s="253">
        <v>15.128924341434143</v>
      </c>
      <c r="H88" s="253">
        <v>25.278471925599931</v>
      </c>
      <c r="I88" s="52">
        <v>8.3726813420428051E-2</v>
      </c>
      <c r="J88" s="51">
        <v>0.1674536268408561</v>
      </c>
      <c r="K88" s="53">
        <v>0.25118044026128417</v>
      </c>
      <c r="L88" s="253">
        <v>19.193513226841183</v>
      </c>
      <c r="M88" s="253">
        <v>21.21388304019289</v>
      </c>
    </row>
    <row r="89" spans="1:13" ht="15" customHeight="1">
      <c r="A89" s="49"/>
      <c r="B89" s="194" t="s">
        <v>175</v>
      </c>
      <c r="C89" s="258">
        <v>9.6949022710973303</v>
      </c>
      <c r="D89" s="254">
        <v>1.1476573576952616</v>
      </c>
      <c r="E89" s="254">
        <v>7.3995875557068072</v>
      </c>
      <c r="F89" s="254">
        <v>11.990216986487853</v>
      </c>
      <c r="G89" s="254">
        <v>6.2519301980115456</v>
      </c>
      <c r="H89" s="254">
        <v>13.137874344183114</v>
      </c>
      <c r="I89" s="52">
        <v>0.11837740346456968</v>
      </c>
      <c r="J89" s="51">
        <v>0.23675480692913936</v>
      </c>
      <c r="K89" s="53">
        <v>0.35513221039370901</v>
      </c>
      <c r="L89" s="254">
        <v>9.2101571575424632</v>
      </c>
      <c r="M89" s="254">
        <v>10.179647384652197</v>
      </c>
    </row>
    <row r="90" spans="1:13" s="48" customFormat="1" ht="15" customHeight="1">
      <c r="A90" s="49"/>
      <c r="B90" s="194" t="s">
        <v>157</v>
      </c>
      <c r="C90" s="54">
        <v>4.5124999999999998E-2</v>
      </c>
      <c r="D90" s="50">
        <v>5.0070602327025602E-3</v>
      </c>
      <c r="E90" s="50">
        <v>3.511087953459488E-2</v>
      </c>
      <c r="F90" s="50">
        <v>5.5139120465405117E-2</v>
      </c>
      <c r="G90" s="50">
        <v>3.0103819301892317E-2</v>
      </c>
      <c r="H90" s="50">
        <v>6.0146180698107676E-2</v>
      </c>
      <c r="I90" s="52">
        <v>0.11095978355019524</v>
      </c>
      <c r="J90" s="51">
        <v>0.22191956710039049</v>
      </c>
      <c r="K90" s="53">
        <v>0.33287935065058571</v>
      </c>
      <c r="L90" s="50">
        <v>4.2868749999999997E-2</v>
      </c>
      <c r="M90" s="50">
        <v>4.738125E-2</v>
      </c>
    </row>
    <row r="91" spans="1:13" s="48" customFormat="1" ht="15" customHeight="1">
      <c r="A91" s="49"/>
      <c r="B91" s="194" t="s">
        <v>158</v>
      </c>
      <c r="C91" s="54">
        <v>0.19433794068744253</v>
      </c>
      <c r="D91" s="50">
        <v>1.3716771120148229E-2</v>
      </c>
      <c r="E91" s="50">
        <v>0.16690439844714608</v>
      </c>
      <c r="F91" s="50">
        <v>0.22177148292773899</v>
      </c>
      <c r="G91" s="50">
        <v>0.15318762732699784</v>
      </c>
      <c r="H91" s="50">
        <v>0.23548825404788723</v>
      </c>
      <c r="I91" s="52">
        <v>7.058205449552013E-2</v>
      </c>
      <c r="J91" s="51">
        <v>0.14116410899104026</v>
      </c>
      <c r="K91" s="53">
        <v>0.21174616348656039</v>
      </c>
      <c r="L91" s="50">
        <v>0.18462104365307042</v>
      </c>
      <c r="M91" s="50">
        <v>0.20405483772181465</v>
      </c>
    </row>
    <row r="92" spans="1:13" ht="15" customHeight="1">
      <c r="A92" s="49"/>
      <c r="B92" s="194" t="s">
        <v>159</v>
      </c>
      <c r="C92" s="54">
        <v>0.16785657850266211</v>
      </c>
      <c r="D92" s="50">
        <v>4.8079061911911105E-3</v>
      </c>
      <c r="E92" s="50">
        <v>0.1582407661202799</v>
      </c>
      <c r="F92" s="50">
        <v>0.17747239088504432</v>
      </c>
      <c r="G92" s="50">
        <v>0.15343285992908878</v>
      </c>
      <c r="H92" s="50">
        <v>0.18228029707623544</v>
      </c>
      <c r="I92" s="52">
        <v>2.8642941695102286E-2</v>
      </c>
      <c r="J92" s="51">
        <v>5.7285883390204573E-2</v>
      </c>
      <c r="K92" s="53">
        <v>8.5928825085306859E-2</v>
      </c>
      <c r="L92" s="50">
        <v>0.15946374957752901</v>
      </c>
      <c r="M92" s="50">
        <v>0.17624940742779521</v>
      </c>
    </row>
    <row r="93" spans="1:13" ht="15" customHeight="1">
      <c r="A93" s="49"/>
      <c r="B93" s="194" t="s">
        <v>176</v>
      </c>
      <c r="C93" s="252">
        <v>22.104171385390195</v>
      </c>
      <c r="D93" s="254">
        <v>1.3133838326184148</v>
      </c>
      <c r="E93" s="253">
        <v>19.477403720153365</v>
      </c>
      <c r="F93" s="253">
        <v>24.730939050627025</v>
      </c>
      <c r="G93" s="253">
        <v>18.164019887534952</v>
      </c>
      <c r="H93" s="253">
        <v>26.044322883245439</v>
      </c>
      <c r="I93" s="52">
        <v>5.9417917537795559E-2</v>
      </c>
      <c r="J93" s="51">
        <v>0.11883583507559112</v>
      </c>
      <c r="K93" s="53">
        <v>0.17825375261338666</v>
      </c>
      <c r="L93" s="253">
        <v>20.998962816120684</v>
      </c>
      <c r="M93" s="253">
        <v>23.209379954659706</v>
      </c>
    </row>
    <row r="94" spans="1:13" ht="15" customHeight="1">
      <c r="A94" s="49"/>
      <c r="B94" s="194" t="s">
        <v>177</v>
      </c>
      <c r="C94" s="54">
        <v>5.3565732613605588E-2</v>
      </c>
      <c r="D94" s="50">
        <v>6.8826567306182872E-3</v>
      </c>
      <c r="E94" s="50">
        <v>3.980041915236901E-2</v>
      </c>
      <c r="F94" s="50">
        <v>6.7331046074842166E-2</v>
      </c>
      <c r="G94" s="50">
        <v>3.2917762421750728E-2</v>
      </c>
      <c r="H94" s="50">
        <v>7.4213702805460441E-2</v>
      </c>
      <c r="I94" s="52">
        <v>0.1284899206040189</v>
      </c>
      <c r="J94" s="51">
        <v>0.2569798412080378</v>
      </c>
      <c r="K94" s="53">
        <v>0.38546976181205672</v>
      </c>
      <c r="L94" s="50">
        <v>5.0887445982925307E-2</v>
      </c>
      <c r="M94" s="50">
        <v>5.6244019244285869E-2</v>
      </c>
    </row>
    <row r="95" spans="1:13" ht="15" customHeight="1">
      <c r="A95" s="49"/>
      <c r="B95" s="194" t="s">
        <v>178</v>
      </c>
      <c r="C95" s="258">
        <v>0.45126389759822017</v>
      </c>
      <c r="D95" s="254">
        <v>8.3791399242443207E-2</v>
      </c>
      <c r="E95" s="254">
        <v>0.28368109911333372</v>
      </c>
      <c r="F95" s="254">
        <v>0.61884669608310661</v>
      </c>
      <c r="G95" s="254">
        <v>0.19988969987089056</v>
      </c>
      <c r="H95" s="254">
        <v>0.70263809532554977</v>
      </c>
      <c r="I95" s="52">
        <v>0.18568159271860549</v>
      </c>
      <c r="J95" s="51">
        <v>0.37136318543721097</v>
      </c>
      <c r="K95" s="53">
        <v>0.55704477815581643</v>
      </c>
      <c r="L95" s="254">
        <v>0.42870070271830918</v>
      </c>
      <c r="M95" s="254">
        <v>0.47382709247813115</v>
      </c>
    </row>
    <row r="96" spans="1:13" ht="15" customHeight="1">
      <c r="A96" s="49"/>
      <c r="B96" s="194" t="s">
        <v>179</v>
      </c>
      <c r="C96" s="252">
        <v>11.535650037369795</v>
      </c>
      <c r="D96" s="254">
        <v>0.60497345652703738</v>
      </c>
      <c r="E96" s="253">
        <v>10.325703124315719</v>
      </c>
      <c r="F96" s="253">
        <v>12.74559695042387</v>
      </c>
      <c r="G96" s="253">
        <v>9.7207296677886816</v>
      </c>
      <c r="H96" s="253">
        <v>13.350570406950908</v>
      </c>
      <c r="I96" s="52">
        <v>5.2443811537904055E-2</v>
      </c>
      <c r="J96" s="51">
        <v>0.10488762307580811</v>
      </c>
      <c r="K96" s="53">
        <v>0.15733143461371216</v>
      </c>
      <c r="L96" s="253">
        <v>10.958867535501305</v>
      </c>
      <c r="M96" s="253">
        <v>12.112432539238284</v>
      </c>
    </row>
    <row r="97" spans="1:13" ht="15" customHeight="1">
      <c r="A97" s="49"/>
      <c r="B97" s="194" t="s">
        <v>180</v>
      </c>
      <c r="C97" s="54">
        <v>3.4439806728820362E-2</v>
      </c>
      <c r="D97" s="50">
        <v>2.7580490276475655E-3</v>
      </c>
      <c r="E97" s="50">
        <v>2.8923708673525231E-2</v>
      </c>
      <c r="F97" s="50">
        <v>3.9955904784115495E-2</v>
      </c>
      <c r="G97" s="50">
        <v>2.6165659645877665E-2</v>
      </c>
      <c r="H97" s="50">
        <v>4.2713953811763058E-2</v>
      </c>
      <c r="I97" s="52">
        <v>8.0083173792596787E-2</v>
      </c>
      <c r="J97" s="51">
        <v>0.16016634758519357</v>
      </c>
      <c r="K97" s="53">
        <v>0.24024952137779038</v>
      </c>
      <c r="L97" s="50">
        <v>3.2717816392379341E-2</v>
      </c>
      <c r="M97" s="50">
        <v>3.6161797065261382E-2</v>
      </c>
    </row>
    <row r="98" spans="1:13" ht="15" customHeight="1">
      <c r="A98" s="49"/>
      <c r="B98" s="194" t="s">
        <v>223</v>
      </c>
      <c r="C98" s="54">
        <v>0.2567635297107122</v>
      </c>
      <c r="D98" s="50">
        <v>9.3254604851211488E-3</v>
      </c>
      <c r="E98" s="50">
        <v>0.23811260874046991</v>
      </c>
      <c r="F98" s="50">
        <v>0.27541445068095449</v>
      </c>
      <c r="G98" s="50">
        <v>0.22878714825534877</v>
      </c>
      <c r="H98" s="50">
        <v>0.28473991116607567</v>
      </c>
      <c r="I98" s="52">
        <v>3.6319256459933648E-2</v>
      </c>
      <c r="J98" s="51">
        <v>7.2638512919867296E-2</v>
      </c>
      <c r="K98" s="53">
        <v>0.10895776937980095</v>
      </c>
      <c r="L98" s="50">
        <v>0.24392535322517658</v>
      </c>
      <c r="M98" s="50">
        <v>0.26960170619624779</v>
      </c>
    </row>
    <row r="99" spans="1:13" ht="15" customHeight="1">
      <c r="A99" s="49"/>
      <c r="B99" s="194" t="s">
        <v>162</v>
      </c>
      <c r="C99" s="252">
        <v>15.145353500650639</v>
      </c>
      <c r="D99" s="253">
        <v>1.53929087632489</v>
      </c>
      <c r="E99" s="253">
        <v>12.066771748000859</v>
      </c>
      <c r="F99" s="253">
        <v>18.223935253300418</v>
      </c>
      <c r="G99" s="253">
        <v>10.527480871675969</v>
      </c>
      <c r="H99" s="253">
        <v>19.763226129625309</v>
      </c>
      <c r="I99" s="52">
        <v>0.10163452944553342</v>
      </c>
      <c r="J99" s="51">
        <v>0.20326905889106683</v>
      </c>
      <c r="K99" s="53">
        <v>0.30490358833660025</v>
      </c>
      <c r="L99" s="253">
        <v>14.388085825618107</v>
      </c>
      <c r="M99" s="253">
        <v>15.902621175683171</v>
      </c>
    </row>
    <row r="100" spans="1:13" ht="15" customHeight="1">
      <c r="A100" s="49"/>
      <c r="B100" s="194" t="s">
        <v>224</v>
      </c>
      <c r="C100" s="54">
        <v>2.0474955748406538E-2</v>
      </c>
      <c r="D100" s="50">
        <v>1.466970580081815E-3</v>
      </c>
      <c r="E100" s="50">
        <v>1.7541014588242906E-2</v>
      </c>
      <c r="F100" s="50">
        <v>2.3408896908570169E-2</v>
      </c>
      <c r="G100" s="50">
        <v>1.6074044008161092E-2</v>
      </c>
      <c r="H100" s="50">
        <v>2.4875867488651983E-2</v>
      </c>
      <c r="I100" s="52">
        <v>7.1647069625338844E-2</v>
      </c>
      <c r="J100" s="51">
        <v>0.14329413925067769</v>
      </c>
      <c r="K100" s="53">
        <v>0.21494120887601653</v>
      </c>
      <c r="L100" s="50">
        <v>1.9451207960986212E-2</v>
      </c>
      <c r="M100" s="50">
        <v>2.1498703535826863E-2</v>
      </c>
    </row>
    <row r="101" spans="1:13" ht="15" customHeight="1">
      <c r="A101" s="49"/>
      <c r="B101" s="194" t="s">
        <v>225</v>
      </c>
      <c r="C101" s="258">
        <v>3.5431627146111286</v>
      </c>
      <c r="D101" s="50">
        <v>0.19437854044392608</v>
      </c>
      <c r="E101" s="254">
        <v>3.1544056337232766</v>
      </c>
      <c r="F101" s="254">
        <v>3.9319197954989806</v>
      </c>
      <c r="G101" s="254">
        <v>2.9600270932793507</v>
      </c>
      <c r="H101" s="254">
        <v>4.1262983359429066</v>
      </c>
      <c r="I101" s="52">
        <v>5.4860178913702422E-2</v>
      </c>
      <c r="J101" s="51">
        <v>0.10972035782740484</v>
      </c>
      <c r="K101" s="53">
        <v>0.16458053674110726</v>
      </c>
      <c r="L101" s="254">
        <v>3.3660045788805721</v>
      </c>
      <c r="M101" s="254">
        <v>3.7203208503416851</v>
      </c>
    </row>
    <row r="102" spans="1:13" ht="15" customHeight="1">
      <c r="A102" s="49"/>
      <c r="B102" s="194" t="s">
        <v>226</v>
      </c>
      <c r="C102" s="252">
        <v>19.587013296919746</v>
      </c>
      <c r="D102" s="254">
        <v>1.495913526730289</v>
      </c>
      <c r="E102" s="253">
        <v>16.595186243459167</v>
      </c>
      <c r="F102" s="253">
        <v>22.578840350380325</v>
      </c>
      <c r="G102" s="253">
        <v>15.09927271672888</v>
      </c>
      <c r="H102" s="253">
        <v>24.074753877110613</v>
      </c>
      <c r="I102" s="52">
        <v>7.6372722275403593E-2</v>
      </c>
      <c r="J102" s="51">
        <v>0.15274544455080719</v>
      </c>
      <c r="K102" s="53">
        <v>0.22911816682621078</v>
      </c>
      <c r="L102" s="253">
        <v>18.607662632073758</v>
      </c>
      <c r="M102" s="253">
        <v>20.566363961765735</v>
      </c>
    </row>
    <row r="103" spans="1:13" ht="15" customHeight="1">
      <c r="A103" s="49"/>
      <c r="B103" s="194" t="s">
        <v>181</v>
      </c>
      <c r="C103" s="258">
        <v>1.1606477113393869</v>
      </c>
      <c r="D103" s="254">
        <v>0.14795921699373599</v>
      </c>
      <c r="E103" s="254">
        <v>0.86472927735191496</v>
      </c>
      <c r="F103" s="254">
        <v>1.456566145326859</v>
      </c>
      <c r="G103" s="254">
        <v>0.71677006035817903</v>
      </c>
      <c r="H103" s="254">
        <v>1.6045253623205948</v>
      </c>
      <c r="I103" s="52">
        <v>0.12747986796354521</v>
      </c>
      <c r="J103" s="51">
        <v>0.25495973592709043</v>
      </c>
      <c r="K103" s="53">
        <v>0.38243960389063564</v>
      </c>
      <c r="L103" s="254">
        <v>1.1026153257724176</v>
      </c>
      <c r="M103" s="254">
        <v>1.2186800969063563</v>
      </c>
    </row>
    <row r="104" spans="1:13" ht="15" customHeight="1">
      <c r="A104" s="49"/>
      <c r="B104" s="194" t="s">
        <v>227</v>
      </c>
      <c r="C104" s="252">
        <v>18.852446229529228</v>
      </c>
      <c r="D104" s="254">
        <v>1.3018869897988437</v>
      </c>
      <c r="E104" s="253">
        <v>16.248672249931541</v>
      </c>
      <c r="F104" s="253">
        <v>21.456220209126915</v>
      </c>
      <c r="G104" s="253">
        <v>14.946785260132696</v>
      </c>
      <c r="H104" s="253">
        <v>22.75810719892576</v>
      </c>
      <c r="I104" s="52">
        <v>6.9056661079857834E-2</v>
      </c>
      <c r="J104" s="51">
        <v>0.13811332215971567</v>
      </c>
      <c r="K104" s="53">
        <v>0.2071699832395735</v>
      </c>
      <c r="L104" s="253">
        <v>17.909823918052766</v>
      </c>
      <c r="M104" s="253">
        <v>19.795068541005691</v>
      </c>
    </row>
    <row r="105" spans="1:13" ht="15" customHeight="1">
      <c r="A105" s="49"/>
      <c r="B105" s="194" t="s">
        <v>182</v>
      </c>
      <c r="C105" s="258">
        <v>2.3344345034217113</v>
      </c>
      <c r="D105" s="254">
        <v>0.25013757582081114</v>
      </c>
      <c r="E105" s="254">
        <v>1.8341593517800892</v>
      </c>
      <c r="F105" s="254">
        <v>2.8347096550633335</v>
      </c>
      <c r="G105" s="254">
        <v>1.5840217759592778</v>
      </c>
      <c r="H105" s="254">
        <v>3.0848472308841446</v>
      </c>
      <c r="I105" s="52">
        <v>0.10715125031529928</v>
      </c>
      <c r="J105" s="51">
        <v>0.21430250063059855</v>
      </c>
      <c r="K105" s="53">
        <v>0.32145375094589784</v>
      </c>
      <c r="L105" s="254">
        <v>2.2177127782506258</v>
      </c>
      <c r="M105" s="254">
        <v>2.4511562285927968</v>
      </c>
    </row>
    <row r="106" spans="1:13" ht="15" customHeight="1">
      <c r="A106" s="49"/>
      <c r="B106" s="194" t="s">
        <v>165</v>
      </c>
      <c r="C106" s="252">
        <v>19.576966639922695</v>
      </c>
      <c r="D106" s="254">
        <v>1.6107525095905393</v>
      </c>
      <c r="E106" s="253">
        <v>16.355461620741615</v>
      </c>
      <c r="F106" s="253">
        <v>22.798471659103775</v>
      </c>
      <c r="G106" s="253">
        <v>14.744709111151078</v>
      </c>
      <c r="H106" s="253">
        <v>24.409224168694312</v>
      </c>
      <c r="I106" s="52">
        <v>8.227794117530865E-2</v>
      </c>
      <c r="J106" s="51">
        <v>0.1645558823506173</v>
      </c>
      <c r="K106" s="53">
        <v>0.24683382352592595</v>
      </c>
      <c r="L106" s="253">
        <v>18.598118307926562</v>
      </c>
      <c r="M106" s="253">
        <v>20.555814971918828</v>
      </c>
    </row>
    <row r="107" spans="1:13" ht="15" customHeight="1">
      <c r="A107" s="49"/>
      <c r="B107" s="194" t="s">
        <v>183</v>
      </c>
      <c r="C107" s="54" t="s">
        <v>111</v>
      </c>
      <c r="D107" s="50" t="s">
        <v>95</v>
      </c>
      <c r="E107" s="50" t="s">
        <v>95</v>
      </c>
      <c r="F107" s="50" t="s">
        <v>95</v>
      </c>
      <c r="G107" s="50" t="s">
        <v>95</v>
      </c>
      <c r="H107" s="50" t="s">
        <v>95</v>
      </c>
      <c r="I107" s="52" t="s">
        <v>95</v>
      </c>
      <c r="J107" s="51" t="s">
        <v>95</v>
      </c>
      <c r="K107" s="53" t="s">
        <v>95</v>
      </c>
      <c r="L107" s="50" t="s">
        <v>95</v>
      </c>
      <c r="M107" s="50" t="s">
        <v>95</v>
      </c>
    </row>
    <row r="108" spans="1:13" ht="15" customHeight="1">
      <c r="A108" s="49"/>
      <c r="B108" s="194" t="s">
        <v>166</v>
      </c>
      <c r="C108" s="258">
        <v>0.39721386853197355</v>
      </c>
      <c r="D108" s="50">
        <v>2.5679900801986434E-2</v>
      </c>
      <c r="E108" s="254">
        <v>0.34585406692800069</v>
      </c>
      <c r="F108" s="254">
        <v>0.4485736701359464</v>
      </c>
      <c r="G108" s="254">
        <v>0.32017416612601424</v>
      </c>
      <c r="H108" s="254">
        <v>0.47425357093793286</v>
      </c>
      <c r="I108" s="52">
        <v>6.4650060927868486E-2</v>
      </c>
      <c r="J108" s="51">
        <v>0.12930012185573697</v>
      </c>
      <c r="K108" s="53">
        <v>0.19395018278360546</v>
      </c>
      <c r="L108" s="254">
        <v>0.37735317510537486</v>
      </c>
      <c r="M108" s="254">
        <v>0.41707456195857223</v>
      </c>
    </row>
    <row r="109" spans="1:13" ht="15" customHeight="1">
      <c r="A109" s="49"/>
      <c r="B109" s="194" t="s">
        <v>228</v>
      </c>
      <c r="C109" s="258">
        <v>3.6525085289345247</v>
      </c>
      <c r="D109" s="50">
        <v>0.2354240067070722</v>
      </c>
      <c r="E109" s="254">
        <v>3.1816605155203801</v>
      </c>
      <c r="F109" s="254">
        <v>4.1233565423486693</v>
      </c>
      <c r="G109" s="254">
        <v>2.9462365088133082</v>
      </c>
      <c r="H109" s="254">
        <v>4.3587805490557416</v>
      </c>
      <c r="I109" s="52">
        <v>6.4455429697722805E-2</v>
      </c>
      <c r="J109" s="51">
        <v>0.12891085939544561</v>
      </c>
      <c r="K109" s="53">
        <v>0.19336628909316841</v>
      </c>
      <c r="L109" s="254">
        <v>3.4698831024877985</v>
      </c>
      <c r="M109" s="254">
        <v>3.8351339553812509</v>
      </c>
    </row>
    <row r="110" spans="1:13" ht="15" customHeight="1">
      <c r="A110" s="49"/>
      <c r="B110" s="194" t="s">
        <v>167</v>
      </c>
      <c r="C110" s="258">
        <v>7.4418962558326713</v>
      </c>
      <c r="D110" s="50">
        <v>0.5624007027732385</v>
      </c>
      <c r="E110" s="254">
        <v>6.3170948502861943</v>
      </c>
      <c r="F110" s="254">
        <v>8.5666976613791483</v>
      </c>
      <c r="G110" s="254">
        <v>5.7546941475129554</v>
      </c>
      <c r="H110" s="254">
        <v>9.1290983641523873</v>
      </c>
      <c r="I110" s="52">
        <v>7.5572230979765481E-2</v>
      </c>
      <c r="J110" s="51">
        <v>0.15114446195953096</v>
      </c>
      <c r="K110" s="53">
        <v>0.22671669293929644</v>
      </c>
      <c r="L110" s="254">
        <v>7.0698014430410376</v>
      </c>
      <c r="M110" s="254">
        <v>7.813991068624305</v>
      </c>
    </row>
    <row r="111" spans="1:13" ht="15" customHeight="1">
      <c r="A111" s="49"/>
      <c r="B111" s="194" t="s">
        <v>168</v>
      </c>
      <c r="C111" s="54">
        <v>1.6279126488519761E-2</v>
      </c>
      <c r="D111" s="50">
        <v>4.2705182890709088E-3</v>
      </c>
      <c r="E111" s="50">
        <v>7.7380899103779432E-3</v>
      </c>
      <c r="F111" s="50">
        <v>2.4820163066661578E-2</v>
      </c>
      <c r="G111" s="50">
        <v>3.4675716213070345E-3</v>
      </c>
      <c r="H111" s="50">
        <v>2.9090681355732485E-2</v>
      </c>
      <c r="I111" s="52">
        <v>0.26233092371894345</v>
      </c>
      <c r="J111" s="51">
        <v>0.52466184743788691</v>
      </c>
      <c r="K111" s="53">
        <v>0.78699277115683031</v>
      </c>
      <c r="L111" s="50">
        <v>1.5465170164093774E-2</v>
      </c>
      <c r="M111" s="50">
        <v>1.7093082812945748E-2</v>
      </c>
    </row>
    <row r="112" spans="1:13" ht="15" customHeight="1">
      <c r="A112" s="49"/>
      <c r="B112" s="194" t="s">
        <v>184</v>
      </c>
      <c r="C112" s="258">
        <v>1.1624868320026189</v>
      </c>
      <c r="D112" s="50">
        <v>4.5115689200019807E-2</v>
      </c>
      <c r="E112" s="254">
        <v>1.0722554536025792</v>
      </c>
      <c r="F112" s="254">
        <v>1.2527182104026586</v>
      </c>
      <c r="G112" s="254">
        <v>1.0271397644025595</v>
      </c>
      <c r="H112" s="254">
        <v>1.2978338996026784</v>
      </c>
      <c r="I112" s="52">
        <v>3.8809634619515559E-2</v>
      </c>
      <c r="J112" s="51">
        <v>7.7619269239031119E-2</v>
      </c>
      <c r="K112" s="53">
        <v>0.11642890385854668</v>
      </c>
      <c r="L112" s="254">
        <v>1.104362490402488</v>
      </c>
      <c r="M112" s="254">
        <v>1.2206111736027498</v>
      </c>
    </row>
    <row r="113" spans="1:13" ht="15" customHeight="1">
      <c r="A113" s="49"/>
      <c r="B113" s="194" t="s">
        <v>141</v>
      </c>
      <c r="C113" s="258">
        <v>2.453856659138713</v>
      </c>
      <c r="D113" s="50">
        <v>0.22539033238136016</v>
      </c>
      <c r="E113" s="254">
        <v>2.0030759943759926</v>
      </c>
      <c r="F113" s="254">
        <v>2.9046373239014334</v>
      </c>
      <c r="G113" s="254">
        <v>1.7776856619946324</v>
      </c>
      <c r="H113" s="254">
        <v>3.1300276562827936</v>
      </c>
      <c r="I113" s="52">
        <v>9.185146636090416E-2</v>
      </c>
      <c r="J113" s="51">
        <v>0.18370293272180832</v>
      </c>
      <c r="K113" s="53">
        <v>0.27555439908271251</v>
      </c>
      <c r="L113" s="254">
        <v>2.3311638261817773</v>
      </c>
      <c r="M113" s="254">
        <v>2.5765494920956487</v>
      </c>
    </row>
    <row r="114" spans="1:13" ht="15" customHeight="1">
      <c r="A114" s="49"/>
      <c r="B114" s="194" t="s">
        <v>185</v>
      </c>
      <c r="C114" s="258">
        <v>4.9524720215234233</v>
      </c>
      <c r="D114" s="254">
        <v>0.57675635646665124</v>
      </c>
      <c r="E114" s="254">
        <v>3.7989593085901205</v>
      </c>
      <c r="F114" s="254">
        <v>6.105984734456726</v>
      </c>
      <c r="G114" s="254">
        <v>3.2222029521234696</v>
      </c>
      <c r="H114" s="254">
        <v>6.6827410909233773</v>
      </c>
      <c r="I114" s="52">
        <v>0.1164582765859293</v>
      </c>
      <c r="J114" s="51">
        <v>0.23291655317185861</v>
      </c>
      <c r="K114" s="53">
        <v>0.34937482975778789</v>
      </c>
      <c r="L114" s="254">
        <v>4.7048484204472523</v>
      </c>
      <c r="M114" s="254">
        <v>5.2000956225995942</v>
      </c>
    </row>
    <row r="115" spans="1:13" ht="15" customHeight="1">
      <c r="A115" s="49"/>
      <c r="B115" s="194" t="s">
        <v>229</v>
      </c>
      <c r="C115" s="258">
        <v>0.96335408339284601</v>
      </c>
      <c r="D115" s="254">
        <v>0.102559384919011</v>
      </c>
      <c r="E115" s="254">
        <v>0.75823531355482399</v>
      </c>
      <c r="F115" s="254">
        <v>1.1684728532308679</v>
      </c>
      <c r="G115" s="254">
        <v>0.65567592863581303</v>
      </c>
      <c r="H115" s="254">
        <v>1.2710322381498789</v>
      </c>
      <c r="I115" s="52">
        <v>0.10646073617896144</v>
      </c>
      <c r="J115" s="51">
        <v>0.21292147235792289</v>
      </c>
      <c r="K115" s="53">
        <v>0.31938220853688432</v>
      </c>
      <c r="L115" s="254">
        <v>0.91518637922320367</v>
      </c>
      <c r="M115" s="254">
        <v>1.0115217875624882</v>
      </c>
    </row>
    <row r="116" spans="1:13" ht="15" customHeight="1">
      <c r="A116" s="49"/>
      <c r="B116" s="194" t="s">
        <v>170</v>
      </c>
      <c r="C116" s="258">
        <v>6.5897507360452199</v>
      </c>
      <c r="D116" s="50">
        <v>0.27702502362347636</v>
      </c>
      <c r="E116" s="254">
        <v>6.0357006887982667</v>
      </c>
      <c r="F116" s="254">
        <v>7.1438007832921731</v>
      </c>
      <c r="G116" s="254">
        <v>5.758675665174791</v>
      </c>
      <c r="H116" s="254">
        <v>7.4208258069156487</v>
      </c>
      <c r="I116" s="52">
        <v>4.2038771225166319E-2</v>
      </c>
      <c r="J116" s="51">
        <v>8.4077542450332637E-2</v>
      </c>
      <c r="K116" s="53">
        <v>0.12611631367549897</v>
      </c>
      <c r="L116" s="254">
        <v>6.2602631992429592</v>
      </c>
      <c r="M116" s="254">
        <v>6.9192382728474806</v>
      </c>
    </row>
    <row r="117" spans="1:13" ht="15" customHeight="1">
      <c r="A117" s="49"/>
      <c r="B117" s="194" t="s">
        <v>171</v>
      </c>
      <c r="C117" s="258">
        <v>0.30830246589661142</v>
      </c>
      <c r="D117" s="50">
        <v>1.4889958482051121E-2</v>
      </c>
      <c r="E117" s="254">
        <v>0.27852254893250916</v>
      </c>
      <c r="F117" s="254">
        <v>0.33808238286071368</v>
      </c>
      <c r="G117" s="254">
        <v>0.26363259045045806</v>
      </c>
      <c r="H117" s="254">
        <v>0.35297234134276478</v>
      </c>
      <c r="I117" s="52">
        <v>4.8296592240181555E-2</v>
      </c>
      <c r="J117" s="51">
        <v>9.6593184480363109E-2</v>
      </c>
      <c r="K117" s="53">
        <v>0.14488977672054465</v>
      </c>
      <c r="L117" s="254">
        <v>0.29288734260178084</v>
      </c>
      <c r="M117" s="254">
        <v>0.323717589191442</v>
      </c>
    </row>
    <row r="118" spans="1:13" ht="15" customHeight="1">
      <c r="A118" s="49"/>
      <c r="B118" s="194" t="s">
        <v>230</v>
      </c>
      <c r="C118" s="258">
        <v>1.0313100308447785</v>
      </c>
      <c r="D118" s="50">
        <v>2.6162168885350303E-2</v>
      </c>
      <c r="E118" s="254">
        <v>0.9789856930740779</v>
      </c>
      <c r="F118" s="254">
        <v>1.083634368615479</v>
      </c>
      <c r="G118" s="254">
        <v>0.95282352418872751</v>
      </c>
      <c r="H118" s="254">
        <v>1.1097965375008294</v>
      </c>
      <c r="I118" s="52">
        <v>2.5367899179570715E-2</v>
      </c>
      <c r="J118" s="51">
        <v>5.073579835914143E-2</v>
      </c>
      <c r="K118" s="53">
        <v>7.6103697538712142E-2</v>
      </c>
      <c r="L118" s="254">
        <v>0.97974452930253952</v>
      </c>
      <c r="M118" s="254">
        <v>1.0828755323870174</v>
      </c>
    </row>
    <row r="119" spans="1:13" ht="15" customHeight="1">
      <c r="A119" s="49"/>
      <c r="B119" s="194" t="s">
        <v>189</v>
      </c>
      <c r="C119" s="252">
        <v>37.245029134179482</v>
      </c>
      <c r="D119" s="253">
        <v>3.9313643039361321</v>
      </c>
      <c r="E119" s="253">
        <v>29.382300526307219</v>
      </c>
      <c r="F119" s="253">
        <v>45.107757742051746</v>
      </c>
      <c r="G119" s="253">
        <v>25.450936222371084</v>
      </c>
      <c r="H119" s="253">
        <v>49.039122045987881</v>
      </c>
      <c r="I119" s="52">
        <v>0.10555406708833391</v>
      </c>
      <c r="J119" s="51">
        <v>0.21110813417666782</v>
      </c>
      <c r="K119" s="53">
        <v>0.31666220126500172</v>
      </c>
      <c r="L119" s="253">
        <v>35.382777677470507</v>
      </c>
      <c r="M119" s="253">
        <v>39.107280590888458</v>
      </c>
    </row>
    <row r="120" spans="1:13" ht="15" customHeight="1">
      <c r="A120" s="49"/>
      <c r="B120" s="40" t="s">
        <v>212</v>
      </c>
      <c r="C120" s="184"/>
      <c r="D120" s="195"/>
      <c r="E120" s="195"/>
      <c r="F120" s="195"/>
      <c r="G120" s="195"/>
      <c r="H120" s="195"/>
      <c r="I120" s="196"/>
      <c r="J120" s="196"/>
      <c r="K120" s="196"/>
      <c r="L120" s="195"/>
      <c r="M120" s="197"/>
    </row>
    <row r="121" spans="1:13" ht="15" customHeight="1">
      <c r="A121" s="49"/>
      <c r="B121" s="194" t="s">
        <v>142</v>
      </c>
      <c r="C121" s="258">
        <v>6.8621553572434166</v>
      </c>
      <c r="D121" s="50">
        <v>0.18542531797277564</v>
      </c>
      <c r="E121" s="254">
        <v>6.4913047212978654</v>
      </c>
      <c r="F121" s="254">
        <v>7.2330059931889679</v>
      </c>
      <c r="G121" s="254">
        <v>6.3058794033250898</v>
      </c>
      <c r="H121" s="254">
        <v>7.4184313111617435</v>
      </c>
      <c r="I121" s="52">
        <v>2.702143981293692E-2</v>
      </c>
      <c r="J121" s="51">
        <v>5.4042879625873841E-2</v>
      </c>
      <c r="K121" s="53">
        <v>8.1064319438810761E-2</v>
      </c>
      <c r="L121" s="254">
        <v>6.5190475893812456</v>
      </c>
      <c r="M121" s="254">
        <v>7.2052631251055876</v>
      </c>
    </row>
    <row r="122" spans="1:13" ht="15" customHeight="1">
      <c r="A122" s="49"/>
      <c r="B122" s="194" t="s">
        <v>218</v>
      </c>
      <c r="C122" s="261">
        <v>203.96065754690099</v>
      </c>
      <c r="D122" s="262">
        <v>34.976030353691726</v>
      </c>
      <c r="E122" s="262">
        <v>134.00859683951754</v>
      </c>
      <c r="F122" s="262">
        <v>273.91271825428441</v>
      </c>
      <c r="G122" s="262">
        <v>99.032566485825811</v>
      </c>
      <c r="H122" s="262">
        <v>308.88874860797614</v>
      </c>
      <c r="I122" s="52">
        <v>0.17148420079813162</v>
      </c>
      <c r="J122" s="51">
        <v>0.34296840159626324</v>
      </c>
      <c r="K122" s="53">
        <v>0.51445260239439483</v>
      </c>
      <c r="L122" s="262">
        <v>193.76262466955595</v>
      </c>
      <c r="M122" s="262">
        <v>214.15869042424603</v>
      </c>
    </row>
    <row r="123" spans="1:13" ht="15" customHeight="1">
      <c r="A123" s="49"/>
      <c r="B123" s="194" t="s">
        <v>143</v>
      </c>
      <c r="C123" s="261">
        <v>2610.367557519563</v>
      </c>
      <c r="D123" s="262">
        <v>161.54827574208855</v>
      </c>
      <c r="E123" s="262">
        <v>2287.2710060353857</v>
      </c>
      <c r="F123" s="262">
        <v>2933.4641090037403</v>
      </c>
      <c r="G123" s="262">
        <v>2125.7227302932974</v>
      </c>
      <c r="H123" s="262">
        <v>3095.0123847458285</v>
      </c>
      <c r="I123" s="52">
        <v>6.1887175726163174E-2</v>
      </c>
      <c r="J123" s="51">
        <v>0.12377435145232635</v>
      </c>
      <c r="K123" s="53">
        <v>0.18566152717848952</v>
      </c>
      <c r="L123" s="262">
        <v>2479.8491796435846</v>
      </c>
      <c r="M123" s="262">
        <v>2740.8859353955413</v>
      </c>
    </row>
    <row r="124" spans="1:13" ht="15" customHeight="1">
      <c r="A124" s="49"/>
      <c r="B124" s="194" t="s">
        <v>219</v>
      </c>
      <c r="C124" s="252">
        <v>13.026401973898359</v>
      </c>
      <c r="D124" s="254">
        <v>0.66156467064708191</v>
      </c>
      <c r="E124" s="253">
        <v>11.703272632604195</v>
      </c>
      <c r="F124" s="253">
        <v>14.349531315192523</v>
      </c>
      <c r="G124" s="253">
        <v>11.041707961957114</v>
      </c>
      <c r="H124" s="253">
        <v>15.011095985839605</v>
      </c>
      <c r="I124" s="52">
        <v>5.0786446784974966E-2</v>
      </c>
      <c r="J124" s="51">
        <v>0.10157289356994993</v>
      </c>
      <c r="K124" s="53">
        <v>0.1523593403549249</v>
      </c>
      <c r="L124" s="253">
        <v>12.375081875203442</v>
      </c>
      <c r="M124" s="253">
        <v>13.677722072593276</v>
      </c>
    </row>
    <row r="125" spans="1:13" ht="15" customHeight="1">
      <c r="A125" s="49"/>
      <c r="B125" s="194" t="s">
        <v>145</v>
      </c>
      <c r="C125" s="54">
        <v>0.94157662148813315</v>
      </c>
      <c r="D125" s="50">
        <v>5.1705349161998204E-2</v>
      </c>
      <c r="E125" s="50">
        <v>0.83816592316413674</v>
      </c>
      <c r="F125" s="50">
        <v>1.0449873198121296</v>
      </c>
      <c r="G125" s="50">
        <v>0.78646057400213853</v>
      </c>
      <c r="H125" s="50">
        <v>1.0966926689741276</v>
      </c>
      <c r="I125" s="52">
        <v>5.4913586406042533E-2</v>
      </c>
      <c r="J125" s="51">
        <v>0.10982717281208507</v>
      </c>
      <c r="K125" s="53">
        <v>0.16474075921812759</v>
      </c>
      <c r="L125" s="50">
        <v>0.89449779041372646</v>
      </c>
      <c r="M125" s="50">
        <v>0.98865545256253984</v>
      </c>
    </row>
    <row r="126" spans="1:13" ht="15" customHeight="1">
      <c r="A126" s="49"/>
      <c r="B126" s="194" t="s">
        <v>220</v>
      </c>
      <c r="C126" s="252">
        <v>29.107142857142858</v>
      </c>
      <c r="D126" s="254">
        <v>0.93900861523569079</v>
      </c>
      <c r="E126" s="253">
        <v>27.229125626671475</v>
      </c>
      <c r="F126" s="253">
        <v>30.98516008761424</v>
      </c>
      <c r="G126" s="253">
        <v>26.290117011435786</v>
      </c>
      <c r="H126" s="253">
        <v>31.924168702849929</v>
      </c>
      <c r="I126" s="52">
        <v>3.2260418682943978E-2</v>
      </c>
      <c r="J126" s="51">
        <v>6.4520837365887956E-2</v>
      </c>
      <c r="K126" s="53">
        <v>9.6781256048831935E-2</v>
      </c>
      <c r="L126" s="253">
        <v>27.651785714285715</v>
      </c>
      <c r="M126" s="253">
        <v>30.5625</v>
      </c>
    </row>
    <row r="127" spans="1:13" ht="15" customHeight="1">
      <c r="A127" s="49"/>
      <c r="B127" s="194" t="s">
        <v>146</v>
      </c>
      <c r="C127" s="261">
        <v>78.26957111673444</v>
      </c>
      <c r="D127" s="253">
        <v>4.6968461125028851</v>
      </c>
      <c r="E127" s="262">
        <v>68.875878891728675</v>
      </c>
      <c r="F127" s="262">
        <v>87.663263341740205</v>
      </c>
      <c r="G127" s="262">
        <v>64.179032779225793</v>
      </c>
      <c r="H127" s="262">
        <v>92.360109454243087</v>
      </c>
      <c r="I127" s="52">
        <v>6.0008583738089184E-2</v>
      </c>
      <c r="J127" s="51">
        <v>0.12001716747617837</v>
      </c>
      <c r="K127" s="53">
        <v>0.18002575121426756</v>
      </c>
      <c r="L127" s="262">
        <v>74.356092560897721</v>
      </c>
      <c r="M127" s="262">
        <v>82.183049672571158</v>
      </c>
    </row>
    <row r="128" spans="1:13" ht="15" customHeight="1">
      <c r="A128" s="49"/>
      <c r="B128" s="194" t="s">
        <v>172</v>
      </c>
      <c r="C128" s="252">
        <v>31.208898804945829</v>
      </c>
      <c r="D128" s="253">
        <v>4.1425110256270408</v>
      </c>
      <c r="E128" s="253">
        <v>22.923876753691747</v>
      </c>
      <c r="F128" s="253">
        <v>39.493920856199907</v>
      </c>
      <c r="G128" s="253">
        <v>18.781365728064706</v>
      </c>
      <c r="H128" s="253">
        <v>43.636431881826951</v>
      </c>
      <c r="I128" s="52">
        <v>0.13273493087716881</v>
      </c>
      <c r="J128" s="51">
        <v>0.26546986175433762</v>
      </c>
      <c r="K128" s="53">
        <v>0.39820479263150643</v>
      </c>
      <c r="L128" s="253">
        <v>29.648453864698538</v>
      </c>
      <c r="M128" s="253">
        <v>32.769343745193119</v>
      </c>
    </row>
    <row r="129" spans="1:13" ht="15" customHeight="1">
      <c r="A129" s="49"/>
      <c r="B129" s="194" t="s">
        <v>173</v>
      </c>
      <c r="C129" s="258">
        <v>6.7938348761076099</v>
      </c>
      <c r="D129" s="50">
        <v>0.54735206127250202</v>
      </c>
      <c r="E129" s="254">
        <v>5.6991307535626063</v>
      </c>
      <c r="F129" s="254">
        <v>7.8885389986526135</v>
      </c>
      <c r="G129" s="254">
        <v>5.1517786922901037</v>
      </c>
      <c r="H129" s="254">
        <v>8.4358910599251153</v>
      </c>
      <c r="I129" s="52">
        <v>8.0565994207103295E-2</v>
      </c>
      <c r="J129" s="51">
        <v>0.16113198841420659</v>
      </c>
      <c r="K129" s="53">
        <v>0.24169798262130987</v>
      </c>
      <c r="L129" s="254">
        <v>6.4541431323022298</v>
      </c>
      <c r="M129" s="254">
        <v>7.1335266199129901</v>
      </c>
    </row>
    <row r="130" spans="1:13" ht="15" customHeight="1">
      <c r="A130" s="49"/>
      <c r="B130" s="194" t="s">
        <v>221</v>
      </c>
      <c r="C130" s="258">
        <v>1.735740740740741</v>
      </c>
      <c r="D130" s="50">
        <v>4.6666500296399592E-2</v>
      </c>
      <c r="E130" s="254">
        <v>1.6424077401479418</v>
      </c>
      <c r="F130" s="254">
        <v>1.8290737413335403</v>
      </c>
      <c r="G130" s="254">
        <v>1.5957412398515423</v>
      </c>
      <c r="H130" s="254">
        <v>1.8757402416299398</v>
      </c>
      <c r="I130" s="52">
        <v>2.6885639773877919E-2</v>
      </c>
      <c r="J130" s="51">
        <v>5.3771279547755839E-2</v>
      </c>
      <c r="K130" s="53">
        <v>8.0656919321633755E-2</v>
      </c>
      <c r="L130" s="254">
        <v>1.6489537037037039</v>
      </c>
      <c r="M130" s="254">
        <v>1.8225277777777782</v>
      </c>
    </row>
    <row r="131" spans="1:13" ht="15" customHeight="1">
      <c r="A131" s="49"/>
      <c r="B131" s="194" t="s">
        <v>148</v>
      </c>
      <c r="C131" s="258">
        <v>3.3221240439247834</v>
      </c>
      <c r="D131" s="50">
        <v>0.2913728250582997</v>
      </c>
      <c r="E131" s="254">
        <v>2.7393783938081842</v>
      </c>
      <c r="F131" s="254">
        <v>3.9048696940413827</v>
      </c>
      <c r="G131" s="254">
        <v>2.4480055687498843</v>
      </c>
      <c r="H131" s="254">
        <v>4.1962425190996822</v>
      </c>
      <c r="I131" s="52">
        <v>8.7706786744202833E-2</v>
      </c>
      <c r="J131" s="51">
        <v>0.17541357348840567</v>
      </c>
      <c r="K131" s="53">
        <v>0.26312036023260849</v>
      </c>
      <c r="L131" s="254">
        <v>3.156017841728544</v>
      </c>
      <c r="M131" s="254">
        <v>3.4882302461210228</v>
      </c>
    </row>
    <row r="132" spans="1:13" ht="15" customHeight="1">
      <c r="A132" s="49"/>
      <c r="B132" s="194" t="s">
        <v>222</v>
      </c>
      <c r="C132" s="258">
        <v>1.1852671829307357</v>
      </c>
      <c r="D132" s="50">
        <v>7.572188684448071E-2</v>
      </c>
      <c r="E132" s="254">
        <v>1.0338234092417744</v>
      </c>
      <c r="F132" s="254">
        <v>1.3367109566196971</v>
      </c>
      <c r="G132" s="254">
        <v>0.95810152239729363</v>
      </c>
      <c r="H132" s="254">
        <v>1.412432843464178</v>
      </c>
      <c r="I132" s="52">
        <v>6.3885922039322779E-2</v>
      </c>
      <c r="J132" s="51">
        <v>0.12777184407864556</v>
      </c>
      <c r="K132" s="53">
        <v>0.19165776611796834</v>
      </c>
      <c r="L132" s="254">
        <v>1.1260038237841989</v>
      </c>
      <c r="M132" s="254">
        <v>1.2445305420772725</v>
      </c>
    </row>
    <row r="133" spans="1:13" ht="15" customHeight="1">
      <c r="A133" s="49"/>
      <c r="B133" s="194" t="s">
        <v>149</v>
      </c>
      <c r="C133" s="258">
        <v>1.4206195434519315</v>
      </c>
      <c r="D133" s="254">
        <v>0.16012251862308635</v>
      </c>
      <c r="E133" s="254">
        <v>1.1003745062057588</v>
      </c>
      <c r="F133" s="254">
        <v>1.7408645806981042</v>
      </c>
      <c r="G133" s="254">
        <v>0.94025198758267248</v>
      </c>
      <c r="H133" s="254">
        <v>1.9009870993211906</v>
      </c>
      <c r="I133" s="52">
        <v>0.11271316050883563</v>
      </c>
      <c r="J133" s="51">
        <v>0.22542632101767127</v>
      </c>
      <c r="K133" s="53">
        <v>0.33813948152650691</v>
      </c>
      <c r="L133" s="254">
        <v>1.349588566279335</v>
      </c>
      <c r="M133" s="254">
        <v>1.4916505206245281</v>
      </c>
    </row>
    <row r="134" spans="1:13" ht="15" customHeight="1">
      <c r="A134" s="49"/>
      <c r="B134" s="194" t="s">
        <v>150</v>
      </c>
      <c r="C134" s="258">
        <v>4.9051141679234114</v>
      </c>
      <c r="D134" s="50">
        <v>0.21871840493453165</v>
      </c>
      <c r="E134" s="254">
        <v>4.4676773580543481</v>
      </c>
      <c r="F134" s="254">
        <v>5.3425509777924747</v>
      </c>
      <c r="G134" s="254">
        <v>4.248958953119816</v>
      </c>
      <c r="H134" s="254">
        <v>5.5612693827270068</v>
      </c>
      <c r="I134" s="52">
        <v>4.4589870377497551E-2</v>
      </c>
      <c r="J134" s="51">
        <v>8.9179740754995102E-2</v>
      </c>
      <c r="K134" s="53">
        <v>0.13376961113249264</v>
      </c>
      <c r="L134" s="254">
        <v>4.659858459527241</v>
      </c>
      <c r="M134" s="254">
        <v>5.1503698763195818</v>
      </c>
    </row>
    <row r="135" spans="1:13" ht="15" customHeight="1">
      <c r="A135" s="49"/>
      <c r="B135" s="194" t="s">
        <v>151</v>
      </c>
      <c r="C135" s="252">
        <v>20.963839995250112</v>
      </c>
      <c r="D135" s="254">
        <v>0.91920816466122479</v>
      </c>
      <c r="E135" s="253">
        <v>19.125423665927663</v>
      </c>
      <c r="F135" s="253">
        <v>22.802256324572561</v>
      </c>
      <c r="G135" s="253">
        <v>18.206215501266438</v>
      </c>
      <c r="H135" s="253">
        <v>23.721464489233785</v>
      </c>
      <c r="I135" s="52">
        <v>4.3847318280882445E-2</v>
      </c>
      <c r="J135" s="51">
        <v>8.7694636561764891E-2</v>
      </c>
      <c r="K135" s="53">
        <v>0.13154195484264733</v>
      </c>
      <c r="L135" s="253">
        <v>19.915647995487607</v>
      </c>
      <c r="M135" s="253">
        <v>22.012031995012617</v>
      </c>
    </row>
    <row r="136" spans="1:13" ht="15" customHeight="1">
      <c r="A136" s="49"/>
      <c r="B136" s="194" t="s">
        <v>152</v>
      </c>
      <c r="C136" s="258">
        <v>5.6951882387245814</v>
      </c>
      <c r="D136" s="50">
        <v>0.31160474198046029</v>
      </c>
      <c r="E136" s="254">
        <v>5.071978754763661</v>
      </c>
      <c r="F136" s="254">
        <v>6.3183977226855017</v>
      </c>
      <c r="G136" s="254">
        <v>4.7603740127832008</v>
      </c>
      <c r="H136" s="254">
        <v>6.6300024646659619</v>
      </c>
      <c r="I136" s="52">
        <v>5.4713686171371068E-2</v>
      </c>
      <c r="J136" s="51">
        <v>0.10942737234274214</v>
      </c>
      <c r="K136" s="53">
        <v>0.1641410585141132</v>
      </c>
      <c r="L136" s="254">
        <v>5.410428826788352</v>
      </c>
      <c r="M136" s="254">
        <v>5.9799476506608107</v>
      </c>
    </row>
    <row r="137" spans="1:13" ht="15" customHeight="1">
      <c r="A137" s="49"/>
      <c r="B137" s="194" t="s">
        <v>232</v>
      </c>
      <c r="C137" s="258">
        <v>1.5240952615252632</v>
      </c>
      <c r="D137" s="254">
        <v>0.42848907411590254</v>
      </c>
      <c r="E137" s="254">
        <v>0.66711711329345813</v>
      </c>
      <c r="F137" s="254">
        <v>2.381073409757068</v>
      </c>
      <c r="G137" s="254">
        <v>0.23862803917755571</v>
      </c>
      <c r="H137" s="254">
        <v>2.8095624838729707</v>
      </c>
      <c r="I137" s="52">
        <v>0.28114323620892639</v>
      </c>
      <c r="J137" s="51">
        <v>0.56228647241785279</v>
      </c>
      <c r="K137" s="53">
        <v>0.84342970862677924</v>
      </c>
      <c r="L137" s="254">
        <v>1.447890498449</v>
      </c>
      <c r="M137" s="254">
        <v>1.6003000246015264</v>
      </c>
    </row>
    <row r="138" spans="1:13" ht="15" customHeight="1">
      <c r="A138" s="49"/>
      <c r="B138" s="194" t="s">
        <v>154</v>
      </c>
      <c r="C138" s="258">
        <v>0.51112975662673044</v>
      </c>
      <c r="D138" s="50">
        <v>4.0992724415274989E-2</v>
      </c>
      <c r="E138" s="254">
        <v>0.42914430779618046</v>
      </c>
      <c r="F138" s="254">
        <v>0.59311520545728036</v>
      </c>
      <c r="G138" s="254">
        <v>0.3881515833809055</v>
      </c>
      <c r="H138" s="254">
        <v>0.63410792987255538</v>
      </c>
      <c r="I138" s="52">
        <v>8.0200230731648239E-2</v>
      </c>
      <c r="J138" s="51">
        <v>0.16040046146329648</v>
      </c>
      <c r="K138" s="53">
        <v>0.24060069219494473</v>
      </c>
      <c r="L138" s="254">
        <v>0.48557326879539392</v>
      </c>
      <c r="M138" s="254">
        <v>0.53668624445806701</v>
      </c>
    </row>
    <row r="139" spans="1:13" ht="15" customHeight="1">
      <c r="A139" s="49"/>
      <c r="B139" s="194" t="s">
        <v>174</v>
      </c>
      <c r="C139" s="258">
        <v>2.6837826507206111</v>
      </c>
      <c r="D139" s="50">
        <v>0.18404584292661327</v>
      </c>
      <c r="E139" s="254">
        <v>2.3156909648673847</v>
      </c>
      <c r="F139" s="254">
        <v>3.0518743365738374</v>
      </c>
      <c r="G139" s="254">
        <v>2.131645121940771</v>
      </c>
      <c r="H139" s="254">
        <v>3.2359201795004511</v>
      </c>
      <c r="I139" s="52">
        <v>6.8577029841517118E-2</v>
      </c>
      <c r="J139" s="51">
        <v>0.13715405968303424</v>
      </c>
      <c r="K139" s="53">
        <v>0.20573108952455135</v>
      </c>
      <c r="L139" s="254">
        <v>2.5495935181845804</v>
      </c>
      <c r="M139" s="254">
        <v>2.8179717832566418</v>
      </c>
    </row>
    <row r="140" spans="1:13" ht="15" customHeight="1">
      <c r="A140" s="49"/>
      <c r="B140" s="194" t="s">
        <v>155</v>
      </c>
      <c r="C140" s="258">
        <v>2.8433951981690271</v>
      </c>
      <c r="D140" s="50">
        <v>8.9697231379509523E-2</v>
      </c>
      <c r="E140" s="254">
        <v>2.6640007354100081</v>
      </c>
      <c r="F140" s="254">
        <v>3.022789660928046</v>
      </c>
      <c r="G140" s="254">
        <v>2.5743035040304987</v>
      </c>
      <c r="H140" s="254">
        <v>3.1124868923075555</v>
      </c>
      <c r="I140" s="52">
        <v>3.1545819391292869E-2</v>
      </c>
      <c r="J140" s="51">
        <v>6.3091638782585738E-2</v>
      </c>
      <c r="K140" s="53">
        <v>9.4637458173878614E-2</v>
      </c>
      <c r="L140" s="254">
        <v>2.7012254382605758</v>
      </c>
      <c r="M140" s="254">
        <v>2.9855649580774783</v>
      </c>
    </row>
    <row r="141" spans="1:13" ht="15" customHeight="1">
      <c r="A141" s="49"/>
      <c r="B141" s="194" t="s">
        <v>156</v>
      </c>
      <c r="C141" s="252">
        <v>38.541598021879061</v>
      </c>
      <c r="D141" s="254">
        <v>1.8480033430810154</v>
      </c>
      <c r="E141" s="253">
        <v>34.845591335717032</v>
      </c>
      <c r="F141" s="253">
        <v>42.23760470804109</v>
      </c>
      <c r="G141" s="253">
        <v>32.997587992636014</v>
      </c>
      <c r="H141" s="253">
        <v>44.085608051122108</v>
      </c>
      <c r="I141" s="52">
        <v>4.7948280245981294E-2</v>
      </c>
      <c r="J141" s="51">
        <v>9.5896560491962587E-2</v>
      </c>
      <c r="K141" s="53">
        <v>0.14384484073794387</v>
      </c>
      <c r="L141" s="253">
        <v>36.614518120785107</v>
      </c>
      <c r="M141" s="253">
        <v>40.468677922973015</v>
      </c>
    </row>
    <row r="142" spans="1:13" ht="15" customHeight="1">
      <c r="A142" s="49"/>
      <c r="B142" s="194" t="s">
        <v>175</v>
      </c>
      <c r="C142" s="252">
        <v>28.554761904761904</v>
      </c>
      <c r="D142" s="254">
        <v>2.8117781124843622</v>
      </c>
      <c r="E142" s="253">
        <v>22.93120567979318</v>
      </c>
      <c r="F142" s="253">
        <v>34.178318129730627</v>
      </c>
      <c r="G142" s="253">
        <v>20.119427567308819</v>
      </c>
      <c r="H142" s="253">
        <v>36.990096242214989</v>
      </c>
      <c r="I142" s="52">
        <v>9.8469674580457953E-2</v>
      </c>
      <c r="J142" s="51">
        <v>0.19693934916091591</v>
      </c>
      <c r="K142" s="53">
        <v>0.29540902374137384</v>
      </c>
      <c r="L142" s="253">
        <v>27.127023809523809</v>
      </c>
      <c r="M142" s="253">
        <v>29.982499999999998</v>
      </c>
    </row>
    <row r="143" spans="1:13" ht="15" customHeight="1">
      <c r="A143" s="49"/>
      <c r="B143" s="194" t="s">
        <v>157</v>
      </c>
      <c r="C143" s="258">
        <v>0.11224703106989767</v>
      </c>
      <c r="D143" s="50">
        <v>1.0937300044930305E-2</v>
      </c>
      <c r="E143" s="254">
        <v>9.0372430980037055E-2</v>
      </c>
      <c r="F143" s="254">
        <v>0.13412163115975828</v>
      </c>
      <c r="G143" s="254">
        <v>7.9435130935106762E-2</v>
      </c>
      <c r="H143" s="254">
        <v>0.14505893120468857</v>
      </c>
      <c r="I143" s="52">
        <v>9.7439548651576433E-2</v>
      </c>
      <c r="J143" s="51">
        <v>0.19487909730315287</v>
      </c>
      <c r="K143" s="53">
        <v>0.29231864595472928</v>
      </c>
      <c r="L143" s="254">
        <v>0.10663467951640279</v>
      </c>
      <c r="M143" s="254">
        <v>0.11785938262339254</v>
      </c>
    </row>
    <row r="144" spans="1:13" ht="15" customHeight="1">
      <c r="A144" s="49"/>
      <c r="B144" s="194" t="s">
        <v>158</v>
      </c>
      <c r="C144" s="54">
        <v>0.36505964135059699</v>
      </c>
      <c r="D144" s="50">
        <v>1.0778490343553264E-2</v>
      </c>
      <c r="E144" s="50">
        <v>0.34350266066349044</v>
      </c>
      <c r="F144" s="50">
        <v>0.38661662203770353</v>
      </c>
      <c r="G144" s="50">
        <v>0.33272417031993717</v>
      </c>
      <c r="H144" s="50">
        <v>0.3973951123812568</v>
      </c>
      <c r="I144" s="52">
        <v>2.952528607017884E-2</v>
      </c>
      <c r="J144" s="51">
        <v>5.9050572140357679E-2</v>
      </c>
      <c r="K144" s="53">
        <v>8.8575858210536512E-2</v>
      </c>
      <c r="L144" s="50">
        <v>0.34680665928306714</v>
      </c>
      <c r="M144" s="50">
        <v>0.38331262341812683</v>
      </c>
    </row>
    <row r="145" spans="1:13" ht="15" customHeight="1">
      <c r="A145" s="49"/>
      <c r="B145" s="194" t="s">
        <v>159</v>
      </c>
      <c r="C145" s="54">
        <v>0.17713576534509476</v>
      </c>
      <c r="D145" s="50">
        <v>6.4871009858095225E-3</v>
      </c>
      <c r="E145" s="50">
        <v>0.16416156337347571</v>
      </c>
      <c r="F145" s="50">
        <v>0.19010996731671381</v>
      </c>
      <c r="G145" s="50">
        <v>0.15767446238766619</v>
      </c>
      <c r="H145" s="50">
        <v>0.19659706830252333</v>
      </c>
      <c r="I145" s="52">
        <v>3.6622197517093141E-2</v>
      </c>
      <c r="J145" s="51">
        <v>7.3244395034186283E-2</v>
      </c>
      <c r="K145" s="53">
        <v>0.10986659255127942</v>
      </c>
      <c r="L145" s="50">
        <v>0.16827897707784001</v>
      </c>
      <c r="M145" s="50">
        <v>0.18599255361234951</v>
      </c>
    </row>
    <row r="146" spans="1:13" ht="15" customHeight="1">
      <c r="A146" s="49"/>
      <c r="B146" s="194" t="s">
        <v>176</v>
      </c>
      <c r="C146" s="252">
        <v>25.327928567670824</v>
      </c>
      <c r="D146" s="254">
        <v>2.5263787920208025</v>
      </c>
      <c r="E146" s="253">
        <v>20.27517098362922</v>
      </c>
      <c r="F146" s="253">
        <v>30.380686151712428</v>
      </c>
      <c r="G146" s="253">
        <v>17.748792191608416</v>
      </c>
      <c r="H146" s="253">
        <v>32.907064943733232</v>
      </c>
      <c r="I146" s="52">
        <v>9.9746759205785698E-2</v>
      </c>
      <c r="J146" s="51">
        <v>0.1994935184115714</v>
      </c>
      <c r="K146" s="53">
        <v>0.29924027761735711</v>
      </c>
      <c r="L146" s="253">
        <v>24.061532139287284</v>
      </c>
      <c r="M146" s="253">
        <v>26.594324996054365</v>
      </c>
    </row>
    <row r="147" spans="1:13" ht="15" customHeight="1">
      <c r="A147" s="49"/>
      <c r="B147" s="194" t="s">
        <v>178</v>
      </c>
      <c r="C147" s="252">
        <v>14.344530482857058</v>
      </c>
      <c r="D147" s="254">
        <v>1.290853488701422</v>
      </c>
      <c r="E147" s="253">
        <v>11.762823505454215</v>
      </c>
      <c r="F147" s="253">
        <v>16.926237460259902</v>
      </c>
      <c r="G147" s="253">
        <v>10.471970016752792</v>
      </c>
      <c r="H147" s="253">
        <v>18.217090948961324</v>
      </c>
      <c r="I147" s="52">
        <v>8.9989246440941542E-2</v>
      </c>
      <c r="J147" s="51">
        <v>0.17997849288188308</v>
      </c>
      <c r="K147" s="53">
        <v>0.26996773932282464</v>
      </c>
      <c r="L147" s="253">
        <v>13.627303958714204</v>
      </c>
      <c r="M147" s="253">
        <v>15.061757006999912</v>
      </c>
    </row>
    <row r="148" spans="1:13" ht="15" customHeight="1">
      <c r="A148" s="49"/>
      <c r="B148" s="194" t="s">
        <v>160</v>
      </c>
      <c r="C148" s="252">
        <v>36.01471421317131</v>
      </c>
      <c r="D148" s="254">
        <v>1.868885937543866</v>
      </c>
      <c r="E148" s="253">
        <v>32.276942338083579</v>
      </c>
      <c r="F148" s="253">
        <v>39.75248608825904</v>
      </c>
      <c r="G148" s="253">
        <v>30.408056400539714</v>
      </c>
      <c r="H148" s="253">
        <v>41.621372025802906</v>
      </c>
      <c r="I148" s="52">
        <v>5.1892288426389252E-2</v>
      </c>
      <c r="J148" s="51">
        <v>0.1037845768527785</v>
      </c>
      <c r="K148" s="53">
        <v>0.15567686527916774</v>
      </c>
      <c r="L148" s="253">
        <v>34.213978502512745</v>
      </c>
      <c r="M148" s="253">
        <v>37.815449923829874</v>
      </c>
    </row>
    <row r="149" spans="1:13" ht="15" customHeight="1">
      <c r="A149" s="49"/>
      <c r="B149" s="194" t="s">
        <v>180</v>
      </c>
      <c r="C149" s="54">
        <v>4.0210714285714287E-2</v>
      </c>
      <c r="D149" s="50">
        <v>8.2561166136584758E-4</v>
      </c>
      <c r="E149" s="50">
        <v>3.8559490962982591E-2</v>
      </c>
      <c r="F149" s="50">
        <v>4.1861937608445983E-2</v>
      </c>
      <c r="G149" s="50">
        <v>3.7733879301616743E-2</v>
      </c>
      <c r="H149" s="50">
        <v>4.2687549269811831E-2</v>
      </c>
      <c r="I149" s="52">
        <v>2.0532131200145423E-2</v>
      </c>
      <c r="J149" s="51">
        <v>4.1064262400290846E-2</v>
      </c>
      <c r="K149" s="53">
        <v>6.1596393600436269E-2</v>
      </c>
      <c r="L149" s="50">
        <v>3.8200178571428572E-2</v>
      </c>
      <c r="M149" s="50">
        <v>4.2221250000000002E-2</v>
      </c>
    </row>
    <row r="150" spans="1:13" ht="15" customHeight="1">
      <c r="A150" s="49"/>
      <c r="B150" s="194" t="s">
        <v>223</v>
      </c>
      <c r="C150" s="54">
        <v>0.26082370413757228</v>
      </c>
      <c r="D150" s="50">
        <v>1.0280758027117885E-2</v>
      </c>
      <c r="E150" s="50">
        <v>0.24026218808333649</v>
      </c>
      <c r="F150" s="50">
        <v>0.28138522019180806</v>
      </c>
      <c r="G150" s="50">
        <v>0.22998143005621863</v>
      </c>
      <c r="H150" s="50">
        <v>0.29166597821892593</v>
      </c>
      <c r="I150" s="52">
        <v>3.9416501890086136E-2</v>
      </c>
      <c r="J150" s="51">
        <v>7.8833003780172273E-2</v>
      </c>
      <c r="K150" s="53">
        <v>0.11824950567025841</v>
      </c>
      <c r="L150" s="50">
        <v>0.24778251893069367</v>
      </c>
      <c r="M150" s="50">
        <v>0.27386488934445091</v>
      </c>
    </row>
    <row r="151" spans="1:13" ht="15" customHeight="1">
      <c r="A151" s="49"/>
      <c r="B151" s="194" t="s">
        <v>161</v>
      </c>
      <c r="C151" s="258">
        <v>9.5061326346191954</v>
      </c>
      <c r="D151" s="50">
        <v>0.25080787630781864</v>
      </c>
      <c r="E151" s="254">
        <v>9.0045168820035588</v>
      </c>
      <c r="F151" s="254">
        <v>10.007748387234832</v>
      </c>
      <c r="G151" s="254">
        <v>8.7537090056957396</v>
      </c>
      <c r="H151" s="254">
        <v>10.258556263542651</v>
      </c>
      <c r="I151" s="52">
        <v>2.6383797275711555E-2</v>
      </c>
      <c r="J151" s="51">
        <v>5.276759455142311E-2</v>
      </c>
      <c r="K151" s="53">
        <v>7.9151391827134668E-2</v>
      </c>
      <c r="L151" s="254">
        <v>9.0308260028882366</v>
      </c>
      <c r="M151" s="254">
        <v>9.9814392663501543</v>
      </c>
    </row>
    <row r="152" spans="1:13" ht="15" customHeight="1">
      <c r="A152" s="49"/>
      <c r="B152" s="194" t="s">
        <v>162</v>
      </c>
      <c r="C152" s="261">
        <v>144.10291335337973</v>
      </c>
      <c r="D152" s="262">
        <v>8.221199302480926</v>
      </c>
      <c r="E152" s="262">
        <v>127.66051474841788</v>
      </c>
      <c r="F152" s="262">
        <v>160.54531195834159</v>
      </c>
      <c r="G152" s="262">
        <v>119.43931544593696</v>
      </c>
      <c r="H152" s="262">
        <v>168.76651126082251</v>
      </c>
      <c r="I152" s="52">
        <v>5.7050888917979735E-2</v>
      </c>
      <c r="J152" s="51">
        <v>0.11410177783595947</v>
      </c>
      <c r="K152" s="53">
        <v>0.1711526667539392</v>
      </c>
      <c r="L152" s="262">
        <v>136.89776768571073</v>
      </c>
      <c r="M152" s="262">
        <v>151.30805902104873</v>
      </c>
    </row>
    <row r="153" spans="1:13" ht="15" customHeight="1">
      <c r="A153" s="49"/>
      <c r="B153" s="194" t="s">
        <v>225</v>
      </c>
      <c r="C153" s="258">
        <v>3.6568222222222224</v>
      </c>
      <c r="D153" s="50">
        <v>0.137956051790812</v>
      </c>
      <c r="E153" s="254">
        <v>3.3809101186405983</v>
      </c>
      <c r="F153" s="254">
        <v>3.9327343258038465</v>
      </c>
      <c r="G153" s="254">
        <v>3.2429540668497863</v>
      </c>
      <c r="H153" s="254">
        <v>4.0706903775946586</v>
      </c>
      <c r="I153" s="52">
        <v>3.772566545687233E-2</v>
      </c>
      <c r="J153" s="51">
        <v>7.545133091374466E-2</v>
      </c>
      <c r="K153" s="53">
        <v>0.11317699637061698</v>
      </c>
      <c r="L153" s="254">
        <v>3.4739811111111112</v>
      </c>
      <c r="M153" s="254">
        <v>3.8396633333333337</v>
      </c>
    </row>
    <row r="154" spans="1:13" ht="15" customHeight="1">
      <c r="A154" s="49"/>
      <c r="B154" s="194" t="s">
        <v>226</v>
      </c>
      <c r="C154" s="252">
        <v>27.013999514300359</v>
      </c>
      <c r="D154" s="254">
        <v>1.4252084274973797</v>
      </c>
      <c r="E154" s="253">
        <v>24.1635826593056</v>
      </c>
      <c r="F154" s="253">
        <v>29.864416369295117</v>
      </c>
      <c r="G154" s="253">
        <v>22.738374231808219</v>
      </c>
      <c r="H154" s="253">
        <v>31.289624796792499</v>
      </c>
      <c r="I154" s="52">
        <v>5.2758142190049248E-2</v>
      </c>
      <c r="J154" s="51">
        <v>0.1055162843800985</v>
      </c>
      <c r="K154" s="53">
        <v>0.15827442657014773</v>
      </c>
      <c r="L154" s="253">
        <v>25.663299538585342</v>
      </c>
      <c r="M154" s="253">
        <v>28.364699490015376</v>
      </c>
    </row>
    <row r="155" spans="1:13" ht="15" customHeight="1">
      <c r="A155" s="49"/>
      <c r="B155" s="194" t="s">
        <v>163</v>
      </c>
      <c r="C155" s="258">
        <v>29.472977846067572</v>
      </c>
      <c r="D155" s="50">
        <v>1.0085573932983347</v>
      </c>
      <c r="E155" s="254">
        <v>27.455863059470904</v>
      </c>
      <c r="F155" s="254">
        <v>31.49009263266424</v>
      </c>
      <c r="G155" s="254">
        <v>26.447305666172568</v>
      </c>
      <c r="H155" s="254">
        <v>32.498650025962576</v>
      </c>
      <c r="I155" s="52">
        <v>3.421973166626939E-2</v>
      </c>
      <c r="J155" s="51">
        <v>6.843946333253878E-2</v>
      </c>
      <c r="K155" s="53">
        <v>0.10265919499880817</v>
      </c>
      <c r="L155" s="254">
        <v>27.999328953764191</v>
      </c>
      <c r="M155" s="254">
        <v>30.946626738370952</v>
      </c>
    </row>
    <row r="156" spans="1:13" ht="15" customHeight="1">
      <c r="A156" s="49"/>
      <c r="B156" s="194" t="s">
        <v>164</v>
      </c>
      <c r="C156" s="258">
        <v>6.7619748675432261</v>
      </c>
      <c r="D156" s="50">
        <v>0.40797096010800182</v>
      </c>
      <c r="E156" s="254">
        <v>5.9460329473272227</v>
      </c>
      <c r="F156" s="254">
        <v>7.5779167877592295</v>
      </c>
      <c r="G156" s="254">
        <v>5.5380619872192209</v>
      </c>
      <c r="H156" s="254">
        <v>7.9858877478672312</v>
      </c>
      <c r="I156" s="52">
        <v>6.0333108019407153E-2</v>
      </c>
      <c r="J156" s="51">
        <v>0.12066621603881431</v>
      </c>
      <c r="K156" s="53">
        <v>0.18099932405822144</v>
      </c>
      <c r="L156" s="254">
        <v>6.4238761241660649</v>
      </c>
      <c r="M156" s="254">
        <v>7.1000736109203872</v>
      </c>
    </row>
    <row r="157" spans="1:13" ht="15" customHeight="1">
      <c r="A157" s="49"/>
      <c r="B157" s="194" t="s">
        <v>182</v>
      </c>
      <c r="C157" s="258">
        <v>7.7075376282514183</v>
      </c>
      <c r="D157" s="254">
        <v>1.7973316994281587</v>
      </c>
      <c r="E157" s="254">
        <v>4.1128742293951008</v>
      </c>
      <c r="F157" s="254">
        <v>11.302201027107735</v>
      </c>
      <c r="G157" s="254">
        <v>2.3155425299669421</v>
      </c>
      <c r="H157" s="254">
        <v>13.099532726535895</v>
      </c>
      <c r="I157" s="52">
        <v>0.23319142716088342</v>
      </c>
      <c r="J157" s="51">
        <v>0.46638285432176685</v>
      </c>
      <c r="K157" s="53">
        <v>0.69957428148265022</v>
      </c>
      <c r="L157" s="254">
        <v>7.322160746838847</v>
      </c>
      <c r="M157" s="254">
        <v>8.0929145096639896</v>
      </c>
    </row>
    <row r="158" spans="1:13" ht="15" customHeight="1">
      <c r="A158" s="49"/>
      <c r="B158" s="194" t="s">
        <v>165</v>
      </c>
      <c r="C158" s="261">
        <v>157.81004672623436</v>
      </c>
      <c r="D158" s="262">
        <v>10.803254983542157</v>
      </c>
      <c r="E158" s="262">
        <v>136.20353675915004</v>
      </c>
      <c r="F158" s="262">
        <v>179.41655669331868</v>
      </c>
      <c r="G158" s="262">
        <v>125.40028177560789</v>
      </c>
      <c r="H158" s="262">
        <v>190.21981167686084</v>
      </c>
      <c r="I158" s="52">
        <v>6.8457333405923276E-2</v>
      </c>
      <c r="J158" s="51">
        <v>0.13691466681184655</v>
      </c>
      <c r="K158" s="53">
        <v>0.20537200021776983</v>
      </c>
      <c r="L158" s="262">
        <v>149.91954438992263</v>
      </c>
      <c r="M158" s="262">
        <v>165.70054906254609</v>
      </c>
    </row>
    <row r="159" spans="1:13" ht="15" customHeight="1">
      <c r="A159" s="49"/>
      <c r="B159" s="194" t="s">
        <v>166</v>
      </c>
      <c r="C159" s="258">
        <v>0.7242221506560248</v>
      </c>
      <c r="D159" s="50">
        <v>5.5672248939451947E-2</v>
      </c>
      <c r="E159" s="254">
        <v>0.61287765277712092</v>
      </c>
      <c r="F159" s="254">
        <v>0.83556664853492868</v>
      </c>
      <c r="G159" s="254">
        <v>0.55720540383766892</v>
      </c>
      <c r="H159" s="254">
        <v>0.89123889747438068</v>
      </c>
      <c r="I159" s="52">
        <v>7.6871784284728309E-2</v>
      </c>
      <c r="J159" s="51">
        <v>0.15374356856945662</v>
      </c>
      <c r="K159" s="53">
        <v>0.23061535285418494</v>
      </c>
      <c r="L159" s="254">
        <v>0.68801104312322359</v>
      </c>
      <c r="M159" s="254">
        <v>0.76043325818882601</v>
      </c>
    </row>
    <row r="160" spans="1:13" ht="15" customHeight="1">
      <c r="A160" s="49"/>
      <c r="B160" s="194" t="s">
        <v>167</v>
      </c>
      <c r="C160" s="252">
        <v>13.986824862573178</v>
      </c>
      <c r="D160" s="254">
        <v>1.0271619974713144</v>
      </c>
      <c r="E160" s="253">
        <v>11.932500867630548</v>
      </c>
      <c r="F160" s="253">
        <v>16.041148857515807</v>
      </c>
      <c r="G160" s="253">
        <v>10.905338870159234</v>
      </c>
      <c r="H160" s="253">
        <v>17.068310854987121</v>
      </c>
      <c r="I160" s="52">
        <v>7.3437825064919401E-2</v>
      </c>
      <c r="J160" s="51">
        <v>0.1468756501298388</v>
      </c>
      <c r="K160" s="53">
        <v>0.22031347519475819</v>
      </c>
      <c r="L160" s="253">
        <v>13.287483619444519</v>
      </c>
      <c r="M160" s="253">
        <v>14.686166105701837</v>
      </c>
    </row>
    <row r="161" spans="1:13" ht="15" customHeight="1">
      <c r="A161" s="49"/>
      <c r="B161" s="194" t="s">
        <v>168</v>
      </c>
      <c r="C161" s="54">
        <v>0.1481225527783282</v>
      </c>
      <c r="D161" s="50">
        <v>6.732610953490102E-3</v>
      </c>
      <c r="E161" s="50">
        <v>0.13465733087134799</v>
      </c>
      <c r="F161" s="50">
        <v>0.16158777468530841</v>
      </c>
      <c r="G161" s="50">
        <v>0.12792471991785789</v>
      </c>
      <c r="H161" s="50">
        <v>0.1683203856387985</v>
      </c>
      <c r="I161" s="52">
        <v>4.5452976789873083E-2</v>
      </c>
      <c r="J161" s="51">
        <v>9.0905953579746165E-2</v>
      </c>
      <c r="K161" s="53">
        <v>0.13635893036961924</v>
      </c>
      <c r="L161" s="50">
        <v>0.14071642513941179</v>
      </c>
      <c r="M161" s="50">
        <v>0.1555286804172446</v>
      </c>
    </row>
    <row r="162" spans="1:13" ht="15" customHeight="1">
      <c r="A162" s="49"/>
      <c r="B162" s="194" t="s">
        <v>184</v>
      </c>
      <c r="C162" s="258">
        <v>4.1425593893380777</v>
      </c>
      <c r="D162" s="50">
        <v>0.26672785225604667</v>
      </c>
      <c r="E162" s="254">
        <v>3.6091036848259845</v>
      </c>
      <c r="F162" s="254">
        <v>4.6760150938501708</v>
      </c>
      <c r="G162" s="254">
        <v>3.3423758325699375</v>
      </c>
      <c r="H162" s="254">
        <v>4.9427429461062173</v>
      </c>
      <c r="I162" s="52">
        <v>6.4387212635391086E-2</v>
      </c>
      <c r="J162" s="51">
        <v>0.12877442527078217</v>
      </c>
      <c r="K162" s="53">
        <v>0.19316163790617324</v>
      </c>
      <c r="L162" s="254">
        <v>3.9354314198711737</v>
      </c>
      <c r="M162" s="254">
        <v>4.3496873588049816</v>
      </c>
    </row>
    <row r="163" spans="1:13" ht="15" customHeight="1">
      <c r="A163" s="49"/>
      <c r="B163" s="194" t="s">
        <v>169</v>
      </c>
      <c r="C163" s="258">
        <v>0.14359253521631474</v>
      </c>
      <c r="D163" s="254">
        <v>2.4973892989151075E-2</v>
      </c>
      <c r="E163" s="254">
        <v>9.3644749238012581E-2</v>
      </c>
      <c r="F163" s="254">
        <v>0.19354032119461689</v>
      </c>
      <c r="G163" s="254">
        <v>6.8670856248861517E-2</v>
      </c>
      <c r="H163" s="254">
        <v>0.21851421418376796</v>
      </c>
      <c r="I163" s="52">
        <v>0.1739219448387703</v>
      </c>
      <c r="J163" s="51">
        <v>0.3478438896775406</v>
      </c>
      <c r="K163" s="53">
        <v>0.52176583451631087</v>
      </c>
      <c r="L163" s="254">
        <v>0.136412908455499</v>
      </c>
      <c r="M163" s="254">
        <v>0.15077216197713048</v>
      </c>
    </row>
    <row r="164" spans="1:13" ht="15" customHeight="1">
      <c r="A164" s="49"/>
      <c r="B164" s="194" t="s">
        <v>141</v>
      </c>
      <c r="C164" s="258">
        <v>5.1930294660302421</v>
      </c>
      <c r="D164" s="50">
        <v>0.38072982158042729</v>
      </c>
      <c r="E164" s="254">
        <v>4.4315698228693874</v>
      </c>
      <c r="F164" s="254">
        <v>5.9544891091910968</v>
      </c>
      <c r="G164" s="254">
        <v>4.05084000128896</v>
      </c>
      <c r="H164" s="254">
        <v>6.3352189307715241</v>
      </c>
      <c r="I164" s="52">
        <v>7.3315551947266785E-2</v>
      </c>
      <c r="J164" s="51">
        <v>0.14663110389453357</v>
      </c>
      <c r="K164" s="53">
        <v>0.21994665584180034</v>
      </c>
      <c r="L164" s="254">
        <v>4.9333779927287296</v>
      </c>
      <c r="M164" s="254">
        <v>5.4526809393317546</v>
      </c>
    </row>
    <row r="165" spans="1:13" ht="15" customHeight="1">
      <c r="A165" s="49"/>
      <c r="B165" s="194" t="s">
        <v>185</v>
      </c>
      <c r="C165" s="252">
        <v>18.300248232542152</v>
      </c>
      <c r="D165" s="253">
        <v>2.0979888643485465</v>
      </c>
      <c r="E165" s="253">
        <v>14.10427050384506</v>
      </c>
      <c r="F165" s="253">
        <v>22.496225961239247</v>
      </c>
      <c r="G165" s="253">
        <v>12.006281639496514</v>
      </c>
      <c r="H165" s="253">
        <v>24.594214825587791</v>
      </c>
      <c r="I165" s="52">
        <v>0.11464264515373229</v>
      </c>
      <c r="J165" s="51">
        <v>0.22928529030746458</v>
      </c>
      <c r="K165" s="53">
        <v>0.34392793546119688</v>
      </c>
      <c r="L165" s="253">
        <v>17.385235820915046</v>
      </c>
      <c r="M165" s="253">
        <v>19.215260644169259</v>
      </c>
    </row>
    <row r="166" spans="1:13" ht="15" customHeight="1">
      <c r="A166" s="49"/>
      <c r="B166" s="194" t="s">
        <v>229</v>
      </c>
      <c r="C166" s="258">
        <v>3.2478699514176519</v>
      </c>
      <c r="D166" s="254">
        <v>0.52416530888643731</v>
      </c>
      <c r="E166" s="254">
        <v>2.1995393336447773</v>
      </c>
      <c r="F166" s="254">
        <v>4.2962005691905265</v>
      </c>
      <c r="G166" s="254">
        <v>1.67537402475834</v>
      </c>
      <c r="H166" s="254">
        <v>4.8203658780769638</v>
      </c>
      <c r="I166" s="52">
        <v>0.16138740673949895</v>
      </c>
      <c r="J166" s="51">
        <v>0.32277481347899789</v>
      </c>
      <c r="K166" s="53">
        <v>0.48416222021849686</v>
      </c>
      <c r="L166" s="254">
        <v>3.0854764538467694</v>
      </c>
      <c r="M166" s="254">
        <v>3.4102634489885344</v>
      </c>
    </row>
    <row r="167" spans="1:13" ht="15" customHeight="1">
      <c r="A167" s="49"/>
      <c r="B167" s="194" t="s">
        <v>170</v>
      </c>
      <c r="C167" s="252">
        <v>15.36763269929787</v>
      </c>
      <c r="D167" s="254">
        <v>0.97416970318657126</v>
      </c>
      <c r="E167" s="253">
        <v>13.419293292924728</v>
      </c>
      <c r="F167" s="253">
        <v>17.315972105671012</v>
      </c>
      <c r="G167" s="253">
        <v>12.445123589738156</v>
      </c>
      <c r="H167" s="253">
        <v>18.290141808857584</v>
      </c>
      <c r="I167" s="52">
        <v>6.3391006425542698E-2</v>
      </c>
      <c r="J167" s="51">
        <v>0.1267820128510854</v>
      </c>
      <c r="K167" s="53">
        <v>0.19017301927662811</v>
      </c>
      <c r="L167" s="253">
        <v>14.599251064332977</v>
      </c>
      <c r="M167" s="253">
        <v>16.136014334262764</v>
      </c>
    </row>
    <row r="168" spans="1:13" ht="15" customHeight="1">
      <c r="A168" s="49"/>
      <c r="B168" s="194" t="s">
        <v>171</v>
      </c>
      <c r="C168" s="258">
        <v>0.86733776197631407</v>
      </c>
      <c r="D168" s="50">
        <v>8.4627521634853348E-2</v>
      </c>
      <c r="E168" s="254">
        <v>0.69808271870660743</v>
      </c>
      <c r="F168" s="254">
        <v>1.0365928052460207</v>
      </c>
      <c r="G168" s="254">
        <v>0.613455197071754</v>
      </c>
      <c r="H168" s="254">
        <v>1.121220326880874</v>
      </c>
      <c r="I168" s="52">
        <v>9.7571586693079346E-2</v>
      </c>
      <c r="J168" s="51">
        <v>0.19514317338615869</v>
      </c>
      <c r="K168" s="53">
        <v>0.29271476007923802</v>
      </c>
      <c r="L168" s="254">
        <v>0.82397087387749834</v>
      </c>
      <c r="M168" s="254">
        <v>0.9107046500751298</v>
      </c>
    </row>
    <row r="169" spans="1:13" ht="15" customHeight="1">
      <c r="A169" s="49"/>
      <c r="B169" s="194" t="s">
        <v>230</v>
      </c>
      <c r="C169" s="258">
        <v>1.0507627461288205</v>
      </c>
      <c r="D169" s="50">
        <v>4.4140127578701317E-2</v>
      </c>
      <c r="E169" s="254">
        <v>0.9624824909714178</v>
      </c>
      <c r="F169" s="254">
        <v>1.1390430012862232</v>
      </c>
      <c r="G169" s="254">
        <v>0.91834236339271658</v>
      </c>
      <c r="H169" s="254">
        <v>1.1831831288649244</v>
      </c>
      <c r="I169" s="52">
        <v>4.2007701302050032E-2</v>
      </c>
      <c r="J169" s="51">
        <v>8.4015402604100065E-2</v>
      </c>
      <c r="K169" s="53">
        <v>0.1260231039061501</v>
      </c>
      <c r="L169" s="254">
        <v>0.9982246088223794</v>
      </c>
      <c r="M169" s="254">
        <v>1.1033008834352616</v>
      </c>
    </row>
    <row r="170" spans="1:13" ht="15" customHeight="1">
      <c r="A170" s="49"/>
      <c r="B170" s="167" t="s">
        <v>186</v>
      </c>
      <c r="C170" s="24"/>
      <c r="D170" s="205"/>
      <c r="E170" s="205"/>
      <c r="F170" s="205"/>
      <c r="G170" s="205"/>
      <c r="H170" s="205"/>
      <c r="I170" s="206"/>
      <c r="J170" s="206"/>
      <c r="K170" s="206"/>
      <c r="L170" s="205"/>
      <c r="M170" s="209"/>
    </row>
    <row r="171" spans="1:13" ht="15" customHeight="1">
      <c r="A171" s="49"/>
      <c r="B171" s="207" t="s">
        <v>225</v>
      </c>
      <c r="C171" s="264">
        <v>3.6406379722222226</v>
      </c>
      <c r="D171" s="208">
        <v>0.11680590905899554</v>
      </c>
      <c r="E171" s="265">
        <v>3.4070261541042317</v>
      </c>
      <c r="F171" s="265">
        <v>3.8742497903402136</v>
      </c>
      <c r="G171" s="265">
        <v>3.2902202450452362</v>
      </c>
      <c r="H171" s="265">
        <v>3.991055699399209</v>
      </c>
      <c r="I171" s="91">
        <v>3.2083912201711709E-2</v>
      </c>
      <c r="J171" s="92">
        <v>6.4167824403423418E-2</v>
      </c>
      <c r="K171" s="93">
        <v>9.6251736605135127E-2</v>
      </c>
      <c r="L171" s="265">
        <v>3.4586060736111115</v>
      </c>
      <c r="M171" s="265">
        <v>3.8226698708333338</v>
      </c>
    </row>
    <row r="172" spans="1:13" ht="15" customHeight="1">
      <c r="B172" s="272" t="s">
        <v>742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71">
    <cfRule type="expression" dxfId="3" priority="71">
      <formula>IF(PG_IsBlnkRowRout*PG_IsBlnkRowRoutNext=1,TRUE,FALSE)</formula>
    </cfRule>
  </conditionalFormatting>
  <conditionalFormatting sqref="I5:K171">
    <cfRule type="cellIs" dxfId="2" priority="2" operator="greaterThan">
      <formula>1</formula>
    </cfRule>
  </conditionalFormatting>
  <hyperlinks>
    <hyperlink ref="B5" location="'Fire Assay'!$A$22" display="'Fire Assay'!$A$22" xr:uid="{8430341F-9734-48A1-B7AB-1B8340B8F943}"/>
    <hyperlink ref="B7" location="'AR Digest 10-50g'!$A$4" display="'AR Digest 10-50g'!$A$4" xr:uid="{77E6CF7A-5BDB-4CCC-BE11-83803687F439}"/>
    <hyperlink ref="B9" location="'4-Acid'!$A$4" display="'4-Acid'!$A$4" xr:uid="{174F390D-84A3-4C17-8269-17E67CBB853C}"/>
    <hyperlink ref="B10" location="'4-Acid'!$A$22" display="'4-Acid'!$A$22" xr:uid="{1E869427-48F7-444D-9918-46E3E8682A24}"/>
    <hyperlink ref="B11" location="'4-Acid'!$A$40" display="'4-Acid'!$A$40" xr:uid="{C894784A-FAF9-4DF4-8841-CED3AAD2B291}"/>
    <hyperlink ref="B12" location="'4-Acid'!$A$94" display="'4-Acid'!$A$94" xr:uid="{7701DAF7-73A1-4BF3-A1F2-9353B63E17C2}"/>
    <hyperlink ref="B13" location="'4-Acid'!$A$113" display="'4-Acid'!$A$113" xr:uid="{041868F9-D79D-4A6D-918C-FC641F64A42F}"/>
    <hyperlink ref="B14" location="'4-Acid'!$A$132" display="'4-Acid'!$A$132" xr:uid="{E7A52D5C-269A-4403-A972-F89720EEEDA6}"/>
    <hyperlink ref="B15" location="'4-Acid'!$A$150" display="'4-Acid'!$A$150" xr:uid="{79D6C286-E007-468C-B8E6-AA19ADFCD682}"/>
    <hyperlink ref="B16" location="'4-Acid'!$A$169" display="'4-Acid'!$A$169" xr:uid="{E73AE723-A5CF-4C4B-BAC4-D85549537619}"/>
    <hyperlink ref="B17" location="'4-Acid'!$A$187" display="'4-Acid'!$A$187" xr:uid="{CCD45A43-9501-4427-9C7F-D6BBBE5889AB}"/>
    <hyperlink ref="B18" location="'4-Acid'!$A$205" display="'4-Acid'!$A$205" xr:uid="{69DFFAFF-86FF-4013-B18A-A1CA61FB0084}"/>
    <hyperlink ref="B19" location="'4-Acid'!$A$223" display="'4-Acid'!$A$223" xr:uid="{958E0ED7-6FD6-4326-B137-B3AC484689AB}"/>
    <hyperlink ref="B20" location="'4-Acid'!$A$242" display="'4-Acid'!$A$242" xr:uid="{50F1817A-253E-49BB-A333-1E9A8C11FD4B}"/>
    <hyperlink ref="B21" location="'4-Acid'!$A$260" display="'4-Acid'!$A$260" xr:uid="{07E1A0E2-5319-47B1-9863-EC5762BB8AD8}"/>
    <hyperlink ref="B22" location="'4-Acid'!$A$278" display="'4-Acid'!$A$278" xr:uid="{98910698-6E14-47BD-BCA0-8D4DD4266334}"/>
    <hyperlink ref="B23" location="'4-Acid'!$A$296" display="'4-Acid'!$A$296" xr:uid="{07494DEF-3A3F-488C-AECE-904FB0EA8909}"/>
    <hyperlink ref="B24" location="'4-Acid'!$A$314" display="'4-Acid'!$A$314" xr:uid="{8B09280A-4304-46C3-907B-AE9157C67111}"/>
    <hyperlink ref="B25" location="'4-Acid'!$A$332" display="'4-Acid'!$A$332" xr:uid="{09580415-013A-4FA4-8903-A5FB97EA5341}"/>
    <hyperlink ref="B26" location="'4-Acid'!$A$350" display="'4-Acid'!$A$350" xr:uid="{3725E6B2-9501-4206-82A8-19526743C9FA}"/>
    <hyperlink ref="B27" location="'4-Acid'!$A$386" display="'4-Acid'!$A$386" xr:uid="{EBA044A4-9DBE-4C86-BA98-11B489A9EF4B}"/>
    <hyperlink ref="B28" location="'4-Acid'!$A$422" display="'4-Acid'!$A$422" xr:uid="{B594197F-C40F-4545-9E60-4FCCF67AF0EA}"/>
    <hyperlink ref="B29" location="'4-Acid'!$A$440" display="'4-Acid'!$A$440" xr:uid="{024378A7-4099-4744-87BC-9ABB94C65E75}"/>
    <hyperlink ref="B30" location="'4-Acid'!$A$459" display="'4-Acid'!$A$459" xr:uid="{E4A4A375-34D0-4AC2-A875-6F90CA891737}"/>
    <hyperlink ref="B31" location="'4-Acid'!$A$477" display="'4-Acid'!$A$477" xr:uid="{B29996FB-FC8D-4696-B53A-9FDC2618A273}"/>
    <hyperlink ref="B32" location="'4-Acid'!$A$495" display="'4-Acid'!$A$495" xr:uid="{639A6E8A-2AA1-4B7D-A2E6-83985E6C49AA}"/>
    <hyperlink ref="B33" location="'4-Acid'!$A$513" display="'4-Acid'!$A$513" xr:uid="{8EDECD26-2045-4B02-88A9-5F1E84CD5ABB}"/>
    <hyperlink ref="B34" location="'4-Acid'!$A$531" display="'4-Acid'!$A$531" xr:uid="{49B9860B-1660-46E0-996A-82688BE85402}"/>
    <hyperlink ref="B35" location="'4-Acid'!$A$549" display="'4-Acid'!$A$549" xr:uid="{485E9217-BA3E-428F-8C09-2A1923E2472F}"/>
    <hyperlink ref="B36" location="'4-Acid'!$A$567" display="'4-Acid'!$A$567" xr:uid="{BA5D1CF4-2922-4B37-8F71-40BAA43025AC}"/>
    <hyperlink ref="B37" location="'4-Acid'!$A$585" display="'4-Acid'!$A$585" xr:uid="{C5F70329-B2AC-4B55-819E-8AD922C9495E}"/>
    <hyperlink ref="B38" location="'4-Acid'!$A$603" display="'4-Acid'!$A$603" xr:uid="{4D702D40-765A-4DDE-8DD4-DBAA3CB77839}"/>
    <hyperlink ref="B39" location="'4-Acid'!$A$622" display="'4-Acid'!$A$622" xr:uid="{91572800-E887-4095-9950-8DF8E0F06B75}"/>
    <hyperlink ref="B40" location="'4-Acid'!$A$640" display="'4-Acid'!$A$640" xr:uid="{301FBF8B-D200-4036-B537-3F15E761AF00}"/>
    <hyperlink ref="B41" location="'4-Acid'!$A$658" display="'4-Acid'!$A$658" xr:uid="{4F2D7F83-B817-4339-B6F9-689F0BF84569}"/>
    <hyperlink ref="B42" location="'4-Acid'!$A$676" display="'4-Acid'!$A$676" xr:uid="{68E0F07D-FCBE-4356-9EA1-83C7DAEB6D81}"/>
    <hyperlink ref="B43" location="'4-Acid'!$A$694" display="'4-Acid'!$A$694" xr:uid="{80EE1B72-26B4-4277-A049-C0DF7765C96B}"/>
    <hyperlink ref="B44" location="'4-Acid'!$A$712" display="'4-Acid'!$A$712" xr:uid="{C65F2766-E670-48C2-87DC-0F5301AC1886}"/>
    <hyperlink ref="B45" location="'4-Acid'!$A$730" display="'4-Acid'!$A$730" xr:uid="{993BDE36-C7B4-4AF9-8DA3-69CA2CA6C7B0}"/>
    <hyperlink ref="B46" location="'4-Acid'!$A$748" display="'4-Acid'!$A$748" xr:uid="{D710543A-D880-4372-BA9F-713A9F6DDDE8}"/>
    <hyperlink ref="B47" location="'4-Acid'!$A$766" display="'4-Acid'!$A$766" xr:uid="{DEC86241-E1CA-43C2-A737-7B1B858988FC}"/>
    <hyperlink ref="B48" location="'4-Acid'!$A$784" display="'4-Acid'!$A$784" xr:uid="{50491B16-C9B3-425E-8DAA-CC55245F9A8B}"/>
    <hyperlink ref="B49" location="'4-Acid'!$A$802" display="'4-Acid'!$A$802" xr:uid="{C60707A0-FCBA-4349-9C0B-0687E095365D}"/>
    <hyperlink ref="B50" location="'4-Acid'!$A$820" display="'4-Acid'!$A$820" xr:uid="{67E6B60E-31FF-4239-AE74-6C369D041BCB}"/>
    <hyperlink ref="B51" location="'4-Acid'!$A$838" display="'4-Acid'!$A$838" xr:uid="{CE082E47-B004-4F83-95A2-5C53B7A17139}"/>
    <hyperlink ref="B52" location="'4-Acid'!$A$857" display="'4-Acid'!$A$857" xr:uid="{8E508348-D665-47FB-A758-D8AEC2270E00}"/>
    <hyperlink ref="B53" location="'4-Acid'!$A$875" display="'4-Acid'!$A$875" xr:uid="{37C046B9-FBFB-4EF3-B361-DA63B7951F0D}"/>
    <hyperlink ref="B54" location="'4-Acid'!$A$893" display="'4-Acid'!$A$893" xr:uid="{25F0DD00-DCCF-4436-8E2C-EF86C47A3A61}"/>
    <hyperlink ref="B55" location="'4-Acid'!$A$912" display="'4-Acid'!$A$912" xr:uid="{153FEE80-9886-4F5E-9A3E-CA9CE09F7285}"/>
    <hyperlink ref="B56" location="'4-Acid'!$A$931" display="'4-Acid'!$A$931" xr:uid="{7213FA85-BFD4-4086-87E1-CCF25C21FC7D}"/>
    <hyperlink ref="B57" location="'4-Acid'!$A$950" display="'4-Acid'!$A$950" xr:uid="{91794976-836E-42D3-8FC2-4657BEC6FF4C}"/>
    <hyperlink ref="B58" location="'4-Acid'!$A$968" display="'4-Acid'!$A$968" xr:uid="{B48BA96B-0BE0-4D11-8FAF-4C07ED250D40}"/>
    <hyperlink ref="B59" location="'4-Acid'!$A$986" display="'4-Acid'!$A$986" xr:uid="{479E6D13-2BB2-470B-A343-7451391DA6C5}"/>
    <hyperlink ref="B60" location="'4-Acid'!$A$1005" display="'4-Acid'!$A$1005" xr:uid="{6B088047-0F98-4B85-8010-3F1CB9C756F9}"/>
    <hyperlink ref="B61" location="'4-Acid'!$A$1023" display="'4-Acid'!$A$1023" xr:uid="{E1345618-F784-4AC4-B706-6853A314E734}"/>
    <hyperlink ref="B62" location="'4-Acid'!$A$1041" display="'4-Acid'!$A$1041" xr:uid="{5BA28A67-89FA-408C-906C-4EDA2533BAF3}"/>
    <hyperlink ref="B63" location="'4-Acid'!$A$1060" display="'4-Acid'!$A$1060" xr:uid="{7CF31B04-009B-4726-B87E-DCC9D8D3B544}"/>
    <hyperlink ref="B64" location="'4-Acid'!$A$1079" display="'4-Acid'!$A$1079" xr:uid="{277769E2-EE19-4CB5-8EF1-ADBA144F9CF4}"/>
    <hyperlink ref="B65" location="'4-Acid'!$A$1097" display="'4-Acid'!$A$1097" xr:uid="{25F7F74F-3A0A-4EEE-9D89-392A1D369A09}"/>
    <hyperlink ref="B66" location="'4-Acid'!$A$1115" display="'4-Acid'!$A$1115" xr:uid="{94A02615-12C2-469B-939D-C10DB0921FB5}"/>
    <hyperlink ref="B68" location="'Aqua Regia'!$A$4" display="'Aqua Regia'!$A$4" xr:uid="{68F6A0A0-C269-4CE6-9042-A88AD054DE0D}"/>
    <hyperlink ref="B69" location="'Aqua Regia'!$A$23" display="'Aqua Regia'!$A$23" xr:uid="{7F98BEA6-B94F-4BB4-A14B-400A9B87D967}"/>
    <hyperlink ref="B70" location="'Aqua Regia'!$A$41" display="'Aqua Regia'!$A$41" xr:uid="{E3F58DB7-6336-4A9D-8975-0471EAE53F77}"/>
    <hyperlink ref="B71" location="'Aqua Regia'!$A$59" display="'Aqua Regia'!$A$59" xr:uid="{76522C7E-73C1-4524-9F49-6709EA751BF8}"/>
    <hyperlink ref="B72" location="'Aqua Regia'!$A$95" display="'Aqua Regia'!$A$95" xr:uid="{78C3C7FF-6A17-48D7-B0E5-364C31CAA17D}"/>
    <hyperlink ref="B73" location="'Aqua Regia'!$A$114" display="'Aqua Regia'!$A$114" xr:uid="{8D01E780-4F20-4F01-8A44-330E58A93148}"/>
    <hyperlink ref="B74" location="'Aqua Regia'!$A$132" display="'Aqua Regia'!$A$132" xr:uid="{115E5B37-8707-4736-8597-3052B631489D}"/>
    <hyperlink ref="B75" location="'Aqua Regia'!$A$150" display="'Aqua Regia'!$A$150" xr:uid="{01ABF2FA-6FC9-4289-A402-2C6EF0379144}"/>
    <hyperlink ref="B76" location="'Aqua Regia'!$A$169" display="'Aqua Regia'!$A$169" xr:uid="{838D8619-487D-4512-A093-CBE6966D77B9}"/>
    <hyperlink ref="B77" location="'Aqua Regia'!$A$187" display="'Aqua Regia'!$A$187" xr:uid="{A4C17518-7636-4CCF-9E0D-120EA3C431F2}"/>
    <hyperlink ref="B78" location="'Aqua Regia'!$A$205" display="'Aqua Regia'!$A$205" xr:uid="{CB85222F-C113-48D0-8D07-61AEC00E5B87}"/>
    <hyperlink ref="B79" location="'Aqua Regia'!$A$223" display="'Aqua Regia'!$A$223" xr:uid="{54A10183-A3AA-4820-83A4-BE0C2DE747D1}"/>
    <hyperlink ref="B80" location="'Aqua Regia'!$A$241" display="'Aqua Regia'!$A$241" xr:uid="{B855CD98-A0C6-41B8-B653-23EF76987F88}"/>
    <hyperlink ref="B81" location="'Aqua Regia'!$A$313" display="'Aqua Regia'!$A$313" xr:uid="{648C5873-6321-4F04-B82A-4900BB76DD06}"/>
    <hyperlink ref="B82" location="'Aqua Regia'!$A$331" display="'Aqua Regia'!$A$331" xr:uid="{4142932C-137C-4DB5-9B16-78826A89832E}"/>
    <hyperlink ref="B83" location="'Aqua Regia'!$A$367" display="'Aqua Regia'!$A$367" xr:uid="{E83FA71B-A65D-415F-9177-40327E0182DB}"/>
    <hyperlink ref="B84" location="'Aqua Regia'!$A$386" display="'Aqua Regia'!$A$386" xr:uid="{BAAE1554-69F2-45BE-A753-A3D512278020}"/>
    <hyperlink ref="B85" location="'Aqua Regia'!$A$404" display="'Aqua Regia'!$A$404" xr:uid="{C361E258-B020-41D9-8DBF-EDD94E3EC637}"/>
    <hyperlink ref="B86" location="'Aqua Regia'!$A$440" display="'Aqua Regia'!$A$440" xr:uid="{3D6CC22E-8C8E-44AC-94EC-759505D6D96D}"/>
    <hyperlink ref="B87" location="'Aqua Regia'!$A$458" display="'Aqua Regia'!$A$458" xr:uid="{B3298994-2FBF-4944-8178-7AB07E9C2E23}"/>
    <hyperlink ref="B88" location="'Aqua Regia'!$A$476" display="'Aqua Regia'!$A$476" xr:uid="{3096B6C7-EA05-4E98-B920-3A9C9147FCC1}"/>
    <hyperlink ref="B89" location="'Aqua Regia'!$A$494" display="'Aqua Regia'!$A$494" xr:uid="{4C79E8D8-B54F-4CB5-819C-AF6A5C50A511}"/>
    <hyperlink ref="B90" location="'Aqua Regia'!$A$513" display="'Aqua Regia'!$A$513" xr:uid="{8931370E-CCD0-4551-AAD8-6CC7484AA049}"/>
    <hyperlink ref="B91" location="'Aqua Regia'!$A$531" display="'Aqua Regia'!$A$531" xr:uid="{806B8A13-BDAB-4E92-BB83-3E1E98527280}"/>
    <hyperlink ref="B92" location="'Aqua Regia'!$A$549" display="'Aqua Regia'!$A$549" xr:uid="{15C06E57-0E09-4345-9258-65588696A7EE}"/>
    <hyperlink ref="B93" location="'Aqua Regia'!$A$567" display="'Aqua Regia'!$A$567" xr:uid="{A14F5266-7964-445A-ABDA-69D098505CC6}"/>
    <hyperlink ref="B94" location="'Aqua Regia'!$A$585" display="'Aqua Regia'!$A$585" xr:uid="{A588266B-38BF-4715-A5C0-4A51C778B605}"/>
    <hyperlink ref="B95" location="'Aqua Regia'!$A$603" display="'Aqua Regia'!$A$603" xr:uid="{B6C9D444-6559-4141-A3DD-DC1C050DBFA0}"/>
    <hyperlink ref="B96" location="'Aqua Regia'!$A$640" display="'Aqua Regia'!$A$640" xr:uid="{2CC3F01A-BF8C-4D23-BB85-AE9AD829510E}"/>
    <hyperlink ref="B97" location="'Aqua Regia'!$A$659" display="'Aqua Regia'!$A$659" xr:uid="{01277B33-812C-4517-AC64-11B1B4770974}"/>
    <hyperlink ref="B98" location="'Aqua Regia'!$A$677" display="'Aqua Regia'!$A$677" xr:uid="{F4E5DD47-07BE-438D-B3F1-A825B7B66AF3}"/>
    <hyperlink ref="B99" location="'Aqua Regia'!$A$749" display="'Aqua Regia'!$A$749" xr:uid="{4A00A2C5-329F-409B-8DEA-4924ABEAE963}"/>
    <hyperlink ref="B100" location="'Aqua Regia'!$A$767" display="'Aqua Regia'!$A$767" xr:uid="{10B30163-563F-4613-B7F0-7DC9F5F2C530}"/>
    <hyperlink ref="B101" location="'Aqua Regia'!$A$785" display="'Aqua Regia'!$A$785" xr:uid="{4C6D29CA-5D52-4F24-8B7B-A054B8E6276F}"/>
    <hyperlink ref="B102" location="'Aqua Regia'!$A$803" display="'Aqua Regia'!$A$803" xr:uid="{1980B95C-8B91-46E5-AB47-EECE7B1D6AF6}"/>
    <hyperlink ref="B103" location="'Aqua Regia'!$A$821" display="'Aqua Regia'!$A$821" xr:uid="{BFC56849-D65A-4190-AD73-094C13B0120E}"/>
    <hyperlink ref="B104" location="'Aqua Regia'!$A$840" display="'Aqua Regia'!$A$840" xr:uid="{C44D6231-6A8A-47E1-B009-B588783DAF70}"/>
    <hyperlink ref="B105" location="'Aqua Regia'!$A$876" display="'Aqua Regia'!$A$876" xr:uid="{84B3AB94-32B8-4BF7-A85E-14B2D62E59CE}"/>
    <hyperlink ref="B106" location="'Aqua Regia'!$A$895" display="'Aqua Regia'!$A$895" xr:uid="{6B9B07AB-EF54-442D-801D-3C65536C3C32}"/>
    <hyperlink ref="B107" location="'Aqua Regia'!$A$914" display="'Aqua Regia'!$A$914" xr:uid="{985C0F65-A035-49A1-BC9C-1DE44E100926}"/>
    <hyperlink ref="B108" location="'Aqua Regia'!$A$932" display="'Aqua Regia'!$A$932" xr:uid="{21C1CB15-3BC1-41FE-94C4-A47134AEDD84}"/>
    <hyperlink ref="B109" location="'Aqua Regia'!$A$951" display="'Aqua Regia'!$A$951" xr:uid="{862FFA79-D7FC-47BB-BD6A-83094240CCC9}"/>
    <hyperlink ref="B110" location="'Aqua Regia'!$A$970" display="'Aqua Regia'!$A$970" xr:uid="{56762E4D-3BEA-412F-9BCB-20F286C12EDE}"/>
    <hyperlink ref="B111" location="'Aqua Regia'!$A$989" display="'Aqua Regia'!$A$989" xr:uid="{DF6E2689-91D7-4710-9018-86CED35A1054}"/>
    <hyperlink ref="B112" location="'Aqua Regia'!$A$1007" display="'Aqua Regia'!$A$1007" xr:uid="{649F77FF-98A3-41CD-A8C9-103C61CF72AD}"/>
    <hyperlink ref="B113" location="'Aqua Regia'!$A$1043" display="'Aqua Regia'!$A$1043" xr:uid="{AFB5EB18-BCDF-41CF-AC64-9219FF20B7E7}"/>
    <hyperlink ref="B114" location="'Aqua Regia'!$A$1061" display="'Aqua Regia'!$A$1061" xr:uid="{74C403EB-2423-47FE-B357-08EFA25FE7D4}"/>
    <hyperlink ref="B115" location="'Aqua Regia'!$A$1079" display="'Aqua Regia'!$A$1079" xr:uid="{9FB03FB4-C23A-4FEE-A83B-06031C63DDBD}"/>
    <hyperlink ref="B116" location="'Aqua Regia'!$A$1097" display="'Aqua Regia'!$A$1097" xr:uid="{01D1F26E-83E5-446F-8B60-AF96E6B07585}"/>
    <hyperlink ref="B117" location="'Aqua Regia'!$A$1116" display="'Aqua Regia'!$A$1116" xr:uid="{A0C51905-ADBB-4C31-A745-1A158D27E6AF}"/>
    <hyperlink ref="B118" location="'Aqua Regia'!$A$1134" display="'Aqua Regia'!$A$1134" xr:uid="{C964296B-E3BD-4066-AFD1-94434F20ECF7}"/>
    <hyperlink ref="B119" location="'Aqua Regia'!$A$1152" display="'Aqua Regia'!$A$1152" xr:uid="{68FED190-0D37-4223-947B-5A564DE9D300}"/>
    <hyperlink ref="B121" location="'PF ICP'!$A$22" display="'PF ICP'!$A$22" xr:uid="{1854DF01-F62F-4659-B07F-D8302EB8DF48}"/>
    <hyperlink ref="B122" location="'PF ICP'!$A$40" display="'PF ICP'!$A$40" xr:uid="{B5FF3EFD-1C14-4654-B94C-E200AC35A6CE}"/>
    <hyperlink ref="B123" location="'PF ICP'!$A$76" display="'PF ICP'!$A$76" xr:uid="{4F37D7C4-5430-4D73-9E01-1B5BE62F14B8}"/>
    <hyperlink ref="B124" location="'PF ICP'!$A$112" display="'PF ICP'!$A$112" xr:uid="{22F803A0-F976-4A93-A228-29F6E5D7EA56}"/>
    <hyperlink ref="B125" location="'PF ICP'!$A$131" display="'PF ICP'!$A$131" xr:uid="{EDAD0098-14F6-47DD-98A3-6DB53957C428}"/>
    <hyperlink ref="B126" location="'PF ICP'!$A$150" display="'PF ICP'!$A$150" xr:uid="{A861CF2D-6ECD-4110-94B8-BCE1EBA58D69}"/>
    <hyperlink ref="B127" location="'PF ICP'!$A$168" display="'PF ICP'!$A$168" xr:uid="{83E7B231-E669-44AE-96B4-8330CCF8343C}"/>
    <hyperlink ref="B128" location="'PF ICP'!$A$186" display="'PF ICP'!$A$186" xr:uid="{9D74F138-35CD-4ACF-8258-307CE1F4023F}"/>
    <hyperlink ref="B129" location="'PF ICP'!$A$222" display="'PF ICP'!$A$222" xr:uid="{34E75EC4-DE9C-4ECF-9C6F-25B4369795B4}"/>
    <hyperlink ref="B130" location="'PF ICP'!$A$241" display="'PF ICP'!$A$241" xr:uid="{64267063-A7E2-4809-A76A-9C135C88FC5B}"/>
    <hyperlink ref="B131" location="'PF ICP'!$A$259" display="'PF ICP'!$A$259" xr:uid="{28ED69F5-98CF-4D4F-A635-69CA49E61F05}"/>
    <hyperlink ref="B132" location="'PF ICP'!$A$278" display="'PF ICP'!$A$278" xr:uid="{D68A608A-1639-47F2-B8E6-DF58BD4269E6}"/>
    <hyperlink ref="B133" location="'PF ICP'!$A$297" display="'PF ICP'!$A$297" xr:uid="{FCA6D7E7-0FE8-42D7-9ECB-EBE9A79D45B9}"/>
    <hyperlink ref="B134" location="'PF ICP'!$A$315" display="'PF ICP'!$A$315" xr:uid="{17A85F84-BC51-4C48-82E5-5BCC8FF29945}"/>
    <hyperlink ref="B135" location="'PF ICP'!$A$333" display="'PF ICP'!$A$333" xr:uid="{C04540AC-8C4B-454C-B9BA-8E056D1B376B}"/>
    <hyperlink ref="B136" location="'PF ICP'!$A$351" display="'PF ICP'!$A$351" xr:uid="{2F5AF615-9CE1-458B-9392-DBE8E2A2D8F1}"/>
    <hyperlink ref="B137" location="'PF ICP'!$A$370" display="'PF ICP'!$A$370" xr:uid="{6734F20A-1291-4B9B-B873-5887BAC9D6BA}"/>
    <hyperlink ref="B138" location="'PF ICP'!$A$424" display="'PF ICP'!$A$424" xr:uid="{EF56D4F3-4118-4316-A294-019D1A8A1C8C}"/>
    <hyperlink ref="B139" location="'PF ICP'!$A$442" display="'PF ICP'!$A$442" xr:uid="{DEA04B3E-6525-43A1-95A5-0BC7D345DAD0}"/>
    <hyperlink ref="B140" location="'PF ICP'!$A$460" display="'PF ICP'!$A$460" xr:uid="{BEE2C9F3-18A2-4675-950E-46C3A19C8AC3}"/>
    <hyperlink ref="B141" location="'PF ICP'!$A$478" display="'PF ICP'!$A$478" xr:uid="{2802FB23-B9C6-46B9-A49A-10E3B29911CC}"/>
    <hyperlink ref="B142" location="'PF ICP'!$A$497" display="'PF ICP'!$A$497" xr:uid="{B76C5196-2AD0-4E01-BB32-5F1E3954218E}"/>
    <hyperlink ref="B143" location="'PF ICP'!$A$516" display="'PF ICP'!$A$516" xr:uid="{D1C0D81C-2D0E-45CA-9FC8-274B1B53EAC5}"/>
    <hyperlink ref="B144" location="'PF ICP'!$A$534" display="'PF ICP'!$A$534" xr:uid="{64B9BCD2-F8FD-4C4B-8853-FCFEA79F08EB}"/>
    <hyperlink ref="B145" location="'PF ICP'!$A$552" display="'PF ICP'!$A$552" xr:uid="{DB1C07EB-40ED-4883-9505-83A251705671}"/>
    <hyperlink ref="B146" location="'PF ICP'!$A$570" display="'PF ICP'!$A$570" xr:uid="{6FA6CEFD-42ED-4206-AD0A-72DEAB1C7B9E}"/>
    <hyperlink ref="B147" location="'PF ICP'!$A$607" display="'PF ICP'!$A$607" xr:uid="{EF8C5FAF-AC45-4F61-9BA8-9E9DB991D7EE}"/>
    <hyperlink ref="B148" location="'PF ICP'!$A$625" display="'PF ICP'!$A$625" xr:uid="{E4FD180C-8667-45E8-BB2B-785C4156F007}"/>
    <hyperlink ref="B149" location="'PF ICP'!$A$661" display="'PF ICP'!$A$661" xr:uid="{D16082F7-F4B9-4F95-AF06-13C828FBBD7D}"/>
    <hyperlink ref="B150" location="'PF ICP'!$A$679" display="'PF ICP'!$A$679" xr:uid="{DFD51D39-5663-4A9A-B7FA-E728AFE44C62}"/>
    <hyperlink ref="B151" location="'PF ICP'!$A$697" display="'PF ICP'!$A$697" xr:uid="{932B6EF1-C5E3-48D7-AEB2-9F5D799667AE}"/>
    <hyperlink ref="B152" location="'PF ICP'!$A$715" display="'PF ICP'!$A$715" xr:uid="{AB58BF1A-2338-4192-B351-B07704B76F60}"/>
    <hyperlink ref="B153" location="'PF ICP'!$A$751" display="'PF ICP'!$A$751" xr:uid="{EB3EBD28-3179-483F-8D07-0362CFB9A4B4}"/>
    <hyperlink ref="B154" location="'PF ICP'!$A$769" display="'PF ICP'!$A$769" xr:uid="{C4AFB6EF-BA6C-4480-B164-5B4C5C9E68C8}"/>
    <hyperlink ref="B155" location="'PF ICP'!$A$823" display="'PF ICP'!$A$823" xr:uid="{55BAA70D-248D-43C1-A5D1-135173BA83F7}"/>
    <hyperlink ref="B156" location="'PF ICP'!$A$841" display="'PF ICP'!$A$841" xr:uid="{8E922CD1-919E-4F1E-89B0-B4F7852135B1}"/>
    <hyperlink ref="B157" location="'PF ICP'!$A$860" display="'PF ICP'!$A$860" xr:uid="{09109EC6-D4D1-4EF3-96CB-2C1AC41864E6}"/>
    <hyperlink ref="B158" location="'PF ICP'!$A$878" display="'PF ICP'!$A$878" xr:uid="{99966D5F-C54D-4D3C-827B-2CCEDF520A20}"/>
    <hyperlink ref="B159" location="'PF ICP'!$A$914" display="'PF ICP'!$A$914" xr:uid="{1CB7D063-1690-4416-A01B-DCC43FF9C76E}"/>
    <hyperlink ref="B160" location="'PF ICP'!$A$950" display="'PF ICP'!$A$950" xr:uid="{5FBDFEDD-AC76-4A77-A205-AA7204AFACA8}"/>
    <hyperlink ref="B161" location="'PF ICP'!$A$968" display="'PF ICP'!$A$968" xr:uid="{44800448-078E-4A81-B126-A8EB181ED57C}"/>
    <hyperlink ref="B162" location="'PF ICP'!$A$986" display="'PF ICP'!$A$986" xr:uid="{3DD40BEA-03A1-42CF-8CC4-8031C59ED516}"/>
    <hyperlink ref="B163" location="'PF ICP'!$A$1004" display="'PF ICP'!$A$1004" xr:uid="{B109CBE3-3095-4ED7-9438-4B882E8A78D7}"/>
    <hyperlink ref="B164" location="'PF ICP'!$A$1022" display="'PF ICP'!$A$1022" xr:uid="{0AF635FC-173C-4871-86AF-B47700152A3D}"/>
    <hyperlink ref="B165" location="'PF ICP'!$A$1041" display="'PF ICP'!$A$1041" xr:uid="{5EE5C634-4C0A-4026-98B7-FC88FAD725C4}"/>
    <hyperlink ref="B166" location="'PF ICP'!$A$1060" display="'PF ICP'!$A$1060" xr:uid="{62D9E0F3-1536-4F83-9C39-D31392C14DE5}"/>
    <hyperlink ref="B167" location="'PF ICP'!$A$1078" display="'PF ICP'!$A$1078" xr:uid="{B85F760F-A304-442D-A013-7A89D581F88F}"/>
    <hyperlink ref="B168" location="'PF ICP'!$A$1097" display="'PF ICP'!$A$1097" xr:uid="{FB05F8C6-B228-47DC-A74C-D6545A486D42}"/>
    <hyperlink ref="B169" location="'PF ICP'!$A$1115" display="'PF ICP'!$A$1115" xr:uid="{7F74BE55-3D14-4505-88A1-21C1BC8C6366}"/>
    <hyperlink ref="B171" location="'IRC'!$A$22" display="'IRC'!$A$22" xr:uid="{530FAAF0-B3B7-4D51-A9DC-5FAB44421041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738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137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7" t="s">
        <v>138</v>
      </c>
    </row>
    <row r="8" spans="2:10" ht="15" customHeight="1" thickBot="1">
      <c r="B8" s="43" t="s">
        <v>86</v>
      </c>
      <c r="C8" s="87" t="s">
        <v>139</v>
      </c>
    </row>
    <row r="9" spans="2:10" ht="15" customHeight="1">
      <c r="B9" s="71" t="s">
        <v>136</v>
      </c>
      <c r="C9" s="72"/>
    </row>
    <row r="10" spans="2:10" ht="15" customHeight="1">
      <c r="B10" s="43" t="s">
        <v>295</v>
      </c>
      <c r="C10" s="43" t="s">
        <v>350</v>
      </c>
    </row>
    <row r="11" spans="2:10" ht="15" customHeight="1">
      <c r="B11" s="43" t="s">
        <v>287</v>
      </c>
      <c r="C11" s="43" t="s">
        <v>351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118</v>
      </c>
      <c r="C12" s="43" t="s">
        <v>352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119</v>
      </c>
      <c r="C13" s="43" t="s">
        <v>353</v>
      </c>
    </row>
    <row r="14" spans="2:10" ht="15" customHeight="1">
      <c r="B14" s="43" t="s">
        <v>288</v>
      </c>
      <c r="C14" s="43" t="s">
        <v>354</v>
      </c>
    </row>
    <row r="15" spans="2:10" ht="15" customHeight="1">
      <c r="B15" s="43" t="s">
        <v>349</v>
      </c>
      <c r="C15" s="43" t="s">
        <v>355</v>
      </c>
    </row>
    <row r="16" spans="2:10" ht="15" customHeight="1">
      <c r="B16" s="43" t="s">
        <v>280</v>
      </c>
      <c r="C16" s="43" t="s">
        <v>356</v>
      </c>
    </row>
    <row r="17" spans="2:3" ht="15" customHeight="1">
      <c r="B17" s="43" t="s">
        <v>281</v>
      </c>
      <c r="C17" s="43" t="s">
        <v>357</v>
      </c>
    </row>
    <row r="18" spans="2:3" ht="15" customHeight="1">
      <c r="B18" s="43" t="s">
        <v>305</v>
      </c>
      <c r="C18" s="43" t="s">
        <v>358</v>
      </c>
    </row>
    <row r="19" spans="2:3" ht="15" customHeight="1">
      <c r="B19" s="43" t="s">
        <v>312</v>
      </c>
      <c r="C19" s="43" t="s">
        <v>359</v>
      </c>
    </row>
    <row r="20" spans="2:3" ht="15" customHeight="1">
      <c r="B20" s="43" t="s">
        <v>282</v>
      </c>
      <c r="C20" s="43" t="s">
        <v>360</v>
      </c>
    </row>
    <row r="21" spans="2:3" ht="15" customHeight="1">
      <c r="B21" s="43" t="s">
        <v>100</v>
      </c>
      <c r="C21" s="43" t="s">
        <v>361</v>
      </c>
    </row>
    <row r="22" spans="2:3" ht="15" customHeight="1">
      <c r="B22" s="43" t="s">
        <v>101</v>
      </c>
      <c r="C22" s="43" t="s">
        <v>362</v>
      </c>
    </row>
    <row r="23" spans="2:3" ht="15" customHeight="1">
      <c r="B23" s="43" t="s">
        <v>273</v>
      </c>
      <c r="C23" s="43" t="s">
        <v>363</v>
      </c>
    </row>
    <row r="24" spans="2:3" ht="15" customHeight="1">
      <c r="B24" s="43" t="s">
        <v>237</v>
      </c>
      <c r="C24" s="43" t="s">
        <v>364</v>
      </c>
    </row>
    <row r="25" spans="2:3" ht="15" customHeight="1">
      <c r="B25" s="43" t="s">
        <v>274</v>
      </c>
      <c r="C25" s="43" t="s">
        <v>365</v>
      </c>
    </row>
    <row r="26" spans="2:3" ht="15" customHeight="1">
      <c r="B26" s="43" t="s">
        <v>117</v>
      </c>
      <c r="C26" s="43" t="s">
        <v>366</v>
      </c>
    </row>
    <row r="27" spans="2:3" ht="15" customHeight="1">
      <c r="B27" s="43" t="s">
        <v>102</v>
      </c>
      <c r="C27" s="43" t="s">
        <v>367</v>
      </c>
    </row>
    <row r="28" spans="2:3" ht="15" customHeight="1">
      <c r="B28" s="43" t="s">
        <v>348</v>
      </c>
      <c r="C28" s="43" t="s">
        <v>368</v>
      </c>
    </row>
    <row r="29" spans="2:3" ht="15" customHeight="1">
      <c r="B29" s="43" t="s">
        <v>103</v>
      </c>
      <c r="C29" s="43" t="s">
        <v>369</v>
      </c>
    </row>
    <row r="30" spans="2:3" ht="15" customHeight="1">
      <c r="B30" s="43" t="s">
        <v>104</v>
      </c>
      <c r="C30" s="43" t="s">
        <v>370</v>
      </c>
    </row>
    <row r="31" spans="2:3" ht="15" customHeight="1">
      <c r="B31" s="43" t="s">
        <v>326</v>
      </c>
      <c r="C31" s="43" t="s">
        <v>371</v>
      </c>
    </row>
    <row r="32" spans="2:3" ht="15" customHeight="1">
      <c r="B32" s="164" t="s">
        <v>372</v>
      </c>
      <c r="C32" s="165"/>
    </row>
    <row r="33" spans="2:3" ht="15" customHeight="1">
      <c r="B33" s="44" t="s">
        <v>243</v>
      </c>
      <c r="C33" s="44" t="s">
        <v>373</v>
      </c>
    </row>
    <row r="34" spans="2:3" ht="15" customHeight="1">
      <c r="B34" s="59"/>
      <c r="C34" s="60"/>
    </row>
    <row r="35" spans="2:3" ht="15">
      <c r="B35" s="61" t="s">
        <v>130</v>
      </c>
      <c r="C35" s="62" t="s">
        <v>123</v>
      </c>
    </row>
    <row r="36" spans="2:3">
      <c r="B36" s="63"/>
      <c r="C36" s="62"/>
    </row>
    <row r="37" spans="2:3">
      <c r="B37" s="64" t="s">
        <v>127</v>
      </c>
      <c r="C37" s="65" t="s">
        <v>126</v>
      </c>
    </row>
    <row r="38" spans="2:3">
      <c r="B38" s="63"/>
      <c r="C38" s="62"/>
    </row>
    <row r="39" spans="2:3">
      <c r="B39" s="66" t="s">
        <v>124</v>
      </c>
      <c r="C39" s="65" t="s">
        <v>125</v>
      </c>
    </row>
    <row r="40" spans="2:3">
      <c r="B40" s="67"/>
      <c r="C40" s="68"/>
    </row>
    <row r="41" spans="2:3">
      <c r="B41"/>
      <c r="C41"/>
    </row>
    <row r="42" spans="2:3">
      <c r="B42"/>
      <c r="C42"/>
    </row>
  </sheetData>
  <sortState xmlns:xlrd2="http://schemas.microsoft.com/office/spreadsheetml/2017/richdata2" ref="B3:C7">
    <sortCondition ref="B3:B7"/>
  </sortState>
  <conditionalFormatting sqref="B3:C34">
    <cfRule type="expression" dxfId="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9" customWidth="1"/>
    <col min="3" max="3" width="88.7109375" style="4" customWidth="1"/>
    <col min="4" max="16384" width="9.140625" style="4"/>
  </cols>
  <sheetData>
    <row r="1" spans="2:9" ht="23.25" customHeight="1">
      <c r="B1" s="69" t="s">
        <v>737</v>
      </c>
      <c r="C1" s="34"/>
    </row>
    <row r="2" spans="2:9" ht="27.95" customHeight="1">
      <c r="B2" s="70" t="s">
        <v>131</v>
      </c>
      <c r="C2" s="41" t="s">
        <v>132</v>
      </c>
    </row>
    <row r="3" spans="2:9" ht="15" customHeight="1">
      <c r="B3" s="161"/>
      <c r="C3" s="42" t="s">
        <v>133</v>
      </c>
    </row>
    <row r="4" spans="2:9" ht="15" customHeight="1">
      <c r="B4" s="162"/>
      <c r="C4" s="43" t="s">
        <v>374</v>
      </c>
    </row>
    <row r="5" spans="2:9" ht="15" customHeight="1">
      <c r="B5" s="162"/>
      <c r="C5" s="43" t="s">
        <v>375</v>
      </c>
    </row>
    <row r="6" spans="2:9" ht="15" customHeight="1">
      <c r="B6" s="162"/>
      <c r="C6" s="43" t="s">
        <v>376</v>
      </c>
    </row>
    <row r="7" spans="2:9" ht="15" customHeight="1">
      <c r="B7" s="162"/>
      <c r="C7" s="43" t="s">
        <v>377</v>
      </c>
    </row>
    <row r="8" spans="2:9" ht="15" customHeight="1">
      <c r="B8" s="162"/>
      <c r="C8" s="43" t="s">
        <v>378</v>
      </c>
    </row>
    <row r="9" spans="2:9" ht="15" customHeight="1">
      <c r="B9" s="162"/>
      <c r="C9" s="43" t="s">
        <v>379</v>
      </c>
      <c r="D9" s="5"/>
      <c r="E9" s="5"/>
      <c r="G9" s="5"/>
      <c r="H9" s="5"/>
      <c r="I9" s="5"/>
    </row>
    <row r="10" spans="2:9" ht="15" customHeight="1">
      <c r="B10" s="162"/>
      <c r="C10" s="43" t="s">
        <v>134</v>
      </c>
      <c r="D10" s="5"/>
      <c r="E10" s="5"/>
      <c r="G10" s="5"/>
      <c r="H10" s="5"/>
      <c r="I10" s="5"/>
    </row>
    <row r="11" spans="2:9" ht="15" customHeight="1">
      <c r="B11" s="162"/>
      <c r="C11" s="43" t="s">
        <v>380</v>
      </c>
    </row>
    <row r="12" spans="2:9" ht="15" customHeight="1">
      <c r="B12" s="162"/>
      <c r="C12" s="43" t="s">
        <v>381</v>
      </c>
    </row>
    <row r="13" spans="2:9" ht="15" customHeight="1">
      <c r="B13" s="162"/>
      <c r="C13" s="43" t="s">
        <v>382</v>
      </c>
    </row>
    <row r="14" spans="2:9" ht="15" customHeight="1">
      <c r="B14" s="162"/>
      <c r="C14" s="43" t="s">
        <v>383</v>
      </c>
    </row>
    <row r="15" spans="2:9" ht="15" customHeight="1">
      <c r="B15" s="162"/>
      <c r="C15" s="43" t="s">
        <v>384</v>
      </c>
    </row>
    <row r="16" spans="2:9" ht="15" customHeight="1">
      <c r="B16" s="162"/>
      <c r="C16" s="43" t="s">
        <v>385</v>
      </c>
    </row>
    <row r="17" spans="2:3" ht="15" customHeight="1">
      <c r="B17" s="162"/>
      <c r="C17" s="43" t="s">
        <v>386</v>
      </c>
    </row>
    <row r="18" spans="2:3" ht="15" customHeight="1">
      <c r="B18" s="162"/>
      <c r="C18" s="43" t="s">
        <v>387</v>
      </c>
    </row>
    <row r="19" spans="2:3" ht="15" customHeight="1">
      <c r="B19" s="162"/>
      <c r="C19" s="43" t="s">
        <v>388</v>
      </c>
    </row>
    <row r="20" spans="2:3" ht="15" customHeight="1">
      <c r="B20" s="162"/>
      <c r="C20" s="43" t="s">
        <v>135</v>
      </c>
    </row>
    <row r="21" spans="2:3" ht="15" customHeight="1">
      <c r="B21" s="162"/>
      <c r="C21" s="43" t="s">
        <v>389</v>
      </c>
    </row>
    <row r="22" spans="2:3" ht="15" customHeight="1">
      <c r="B22" s="162"/>
      <c r="C22" s="43" t="s">
        <v>390</v>
      </c>
    </row>
    <row r="23" spans="2:3" ht="15" customHeight="1">
      <c r="B23" s="162"/>
      <c r="C23" s="43" t="s">
        <v>391</v>
      </c>
    </row>
    <row r="24" spans="2:3" ht="15" customHeight="1">
      <c r="B24" s="162"/>
      <c r="C24" s="43" t="s">
        <v>392</v>
      </c>
    </row>
    <row r="25" spans="2:3" ht="15" customHeight="1">
      <c r="B25" s="162"/>
      <c r="C25" s="43" t="s">
        <v>393</v>
      </c>
    </row>
    <row r="26" spans="2:3" ht="15" customHeight="1">
      <c r="B26" s="162"/>
      <c r="C26" s="43" t="s">
        <v>394</v>
      </c>
    </row>
    <row r="27" spans="2:3" ht="15" customHeight="1">
      <c r="B27" s="162"/>
      <c r="C27" s="43" t="s">
        <v>395</v>
      </c>
    </row>
    <row r="28" spans="2:3" ht="15" customHeight="1">
      <c r="B28" s="162"/>
      <c r="C28" s="43" t="s">
        <v>396</v>
      </c>
    </row>
    <row r="29" spans="2:3" ht="15" customHeight="1">
      <c r="B29" s="162"/>
      <c r="C29" s="43" t="s">
        <v>397</v>
      </c>
    </row>
    <row r="30" spans="2:3" ht="15" customHeight="1">
      <c r="B30" s="162"/>
      <c r="C30" s="43" t="s">
        <v>398</v>
      </c>
    </row>
    <row r="31" spans="2:3" ht="15" customHeight="1">
      <c r="B31" s="162"/>
      <c r="C31" s="43" t="s">
        <v>399</v>
      </c>
    </row>
    <row r="32" spans="2:3" ht="15" customHeight="1">
      <c r="B32" s="162"/>
      <c r="C32" s="43" t="s">
        <v>400</v>
      </c>
    </row>
    <row r="33" spans="2:3" ht="15" customHeight="1">
      <c r="B33" s="163"/>
      <c r="C33" s="44" t="s">
        <v>401</v>
      </c>
    </row>
  </sheetData>
  <conditionalFormatting sqref="B3:C33">
    <cfRule type="expression" dxfId="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6" customWidth="1"/>
    <col min="2" max="3" width="13.28515625" style="96" customWidth="1"/>
    <col min="4" max="6" width="10.28515625" style="96" customWidth="1"/>
    <col min="7" max="14" width="13.28515625" style="96" customWidth="1"/>
    <col min="15" max="16384" width="10.28515625" style="96"/>
  </cols>
  <sheetData>
    <row r="1" spans="1:14" ht="45" customHeight="1" thickBot="1">
      <c r="A1" s="143"/>
      <c r="B1" s="146" t="s">
        <v>744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5"/>
    </row>
    <row r="2" spans="1:14" ht="36.75" customHeight="1" thickBot="1">
      <c r="A2" s="138" t="s">
        <v>204</v>
      </c>
      <c r="B2" s="139" t="s">
        <v>203</v>
      </c>
      <c r="C2" s="140" t="s">
        <v>202</v>
      </c>
      <c r="D2" s="139" t="s">
        <v>114</v>
      </c>
      <c r="E2" s="139" t="s">
        <v>205</v>
      </c>
      <c r="F2" s="141" t="s">
        <v>201</v>
      </c>
      <c r="G2" s="139" t="s">
        <v>200</v>
      </c>
      <c r="H2" s="142" t="s">
        <v>199</v>
      </c>
      <c r="I2" s="151" t="s">
        <v>207</v>
      </c>
      <c r="J2" s="97" t="s">
        <v>208</v>
      </c>
      <c r="K2" s="98"/>
      <c r="L2" s="98"/>
      <c r="M2" s="98"/>
      <c r="N2" s="99"/>
    </row>
    <row r="3" spans="1:14" ht="18" customHeight="1">
      <c r="A3" s="100">
        <v>2</v>
      </c>
      <c r="B3" s="101">
        <v>1</v>
      </c>
      <c r="C3" s="102" t="s">
        <v>209</v>
      </c>
      <c r="D3" s="101">
        <v>1</v>
      </c>
      <c r="E3" s="101">
        <v>18</v>
      </c>
      <c r="F3" s="101">
        <v>9</v>
      </c>
      <c r="G3" s="101">
        <v>255640</v>
      </c>
      <c r="H3" s="103">
        <v>8.455E-2</v>
      </c>
      <c r="I3" s="104">
        <v>0.97536501270404097</v>
      </c>
      <c r="J3" s="105">
        <f>IF(ISNUMBER($I3),(($I3-$I$23)*$I$27)+$I$23,"-     ")</f>
        <v>0.90615500000694971</v>
      </c>
      <c r="K3" s="106"/>
      <c r="L3" s="106"/>
      <c r="M3" s="102"/>
      <c r="N3" s="107"/>
    </row>
    <row r="4" spans="1:14" ht="18" customHeight="1">
      <c r="A4" s="108">
        <v>2</v>
      </c>
      <c r="B4" s="109">
        <v>1</v>
      </c>
      <c r="C4" s="96" t="s">
        <v>209</v>
      </c>
      <c r="D4" s="109">
        <v>1</v>
      </c>
      <c r="E4" s="109">
        <v>15</v>
      </c>
      <c r="F4" s="109">
        <v>8</v>
      </c>
      <c r="G4" s="109">
        <v>255641</v>
      </c>
      <c r="H4" s="110">
        <v>8.2865999999999995E-2</v>
      </c>
      <c r="I4" s="111">
        <v>0.88360921127027459</v>
      </c>
      <c r="J4" s="112">
        <f t="shared" ref="J4:J21" si="0">IF(ISNUMBER($I4),(($I4-$I$23)*$I$27)+$I$23,"-     ")</f>
        <v>0.90127623811626423</v>
      </c>
      <c r="K4" s="113"/>
      <c r="L4" s="113"/>
      <c r="M4" s="113"/>
      <c r="N4" s="114"/>
    </row>
    <row r="5" spans="1:14" ht="18" customHeight="1">
      <c r="A5" s="108">
        <v>2</v>
      </c>
      <c r="B5" s="109">
        <v>1</v>
      </c>
      <c r="C5" s="96" t="s">
        <v>209</v>
      </c>
      <c r="D5" s="109">
        <v>1</v>
      </c>
      <c r="E5" s="109">
        <v>6</v>
      </c>
      <c r="F5" s="109">
        <v>3</v>
      </c>
      <c r="G5" s="109">
        <v>255642</v>
      </c>
      <c r="H5" s="110">
        <v>8.2924999999999999E-2</v>
      </c>
      <c r="I5" s="111">
        <v>0.89685380150008254</v>
      </c>
      <c r="J5" s="112">
        <f t="shared" si="0"/>
        <v>0.90198046826913991</v>
      </c>
      <c r="K5" s="113"/>
      <c r="L5" s="113"/>
      <c r="M5" s="113"/>
      <c r="N5" s="114"/>
    </row>
    <row r="6" spans="1:14" ht="18" customHeight="1">
      <c r="A6" s="108">
        <v>2</v>
      </c>
      <c r="B6" s="109">
        <v>1</v>
      </c>
      <c r="C6" s="96" t="s">
        <v>209</v>
      </c>
      <c r="D6" s="109">
        <v>1</v>
      </c>
      <c r="E6" s="109">
        <v>9</v>
      </c>
      <c r="F6" s="109">
        <v>5</v>
      </c>
      <c r="G6" s="109">
        <v>255643</v>
      </c>
      <c r="H6" s="110">
        <v>8.7299000000000002E-2</v>
      </c>
      <c r="I6" s="111">
        <v>0.91257615731483233</v>
      </c>
      <c r="J6" s="112">
        <f t="shared" si="0"/>
        <v>0.90281644407864958</v>
      </c>
      <c r="K6" s="113"/>
      <c r="L6" s="113"/>
      <c r="M6" s="113"/>
      <c r="N6" s="114"/>
    </row>
    <row r="7" spans="1:14" ht="18" customHeight="1">
      <c r="A7" s="108">
        <v>2</v>
      </c>
      <c r="B7" s="109">
        <v>1</v>
      </c>
      <c r="C7" s="96" t="s">
        <v>209</v>
      </c>
      <c r="D7" s="109">
        <v>1</v>
      </c>
      <c r="E7" s="109">
        <v>7</v>
      </c>
      <c r="F7" s="109">
        <v>4</v>
      </c>
      <c r="G7" s="109">
        <v>255644</v>
      </c>
      <c r="H7" s="110">
        <v>8.3473000000000006E-2</v>
      </c>
      <c r="I7" s="111">
        <v>0.91491709039258018</v>
      </c>
      <c r="J7" s="112">
        <f t="shared" si="0"/>
        <v>0.90294091419290823</v>
      </c>
      <c r="K7" s="113"/>
      <c r="L7" s="113"/>
      <c r="M7" s="113"/>
      <c r="N7" s="114"/>
    </row>
    <row r="8" spans="1:14" ht="18" customHeight="1">
      <c r="A8" s="108">
        <v>2</v>
      </c>
      <c r="B8" s="109">
        <v>1</v>
      </c>
      <c r="C8" s="96" t="s">
        <v>209</v>
      </c>
      <c r="D8" s="109">
        <v>1</v>
      </c>
      <c r="E8" s="109">
        <v>4</v>
      </c>
      <c r="F8" s="109">
        <v>2</v>
      </c>
      <c r="G8" s="109">
        <v>255645</v>
      </c>
      <c r="H8" s="110">
        <v>8.6377999999999996E-2</v>
      </c>
      <c r="I8" s="111">
        <v>0.89866410139557418</v>
      </c>
      <c r="J8" s="112">
        <f t="shared" si="0"/>
        <v>0.90207672400450301</v>
      </c>
      <c r="K8" s="113"/>
      <c r="L8" s="113"/>
      <c r="M8" s="113"/>
      <c r="N8" s="114"/>
    </row>
    <row r="9" spans="1:14" ht="18" customHeight="1">
      <c r="A9" s="108">
        <v>2</v>
      </c>
      <c r="B9" s="109">
        <v>1</v>
      </c>
      <c r="C9" s="96" t="s">
        <v>209</v>
      </c>
      <c r="D9" s="109">
        <v>1</v>
      </c>
      <c r="E9" s="109">
        <v>16</v>
      </c>
      <c r="F9" s="109">
        <v>8</v>
      </c>
      <c r="G9" s="109">
        <v>255646</v>
      </c>
      <c r="H9" s="110">
        <v>8.3709000000000006E-2</v>
      </c>
      <c r="I9" s="111">
        <v>0.91107691718355188</v>
      </c>
      <c r="J9" s="112">
        <f t="shared" si="0"/>
        <v>0.90273672775005576</v>
      </c>
      <c r="K9" s="113"/>
      <c r="L9" s="113"/>
      <c r="M9" s="113"/>
      <c r="N9" s="114"/>
    </row>
    <row r="10" spans="1:14" ht="18" customHeight="1">
      <c r="A10" s="108">
        <v>2</v>
      </c>
      <c r="B10" s="109">
        <v>1</v>
      </c>
      <c r="C10" s="96" t="s">
        <v>209</v>
      </c>
      <c r="D10" s="109">
        <v>1</v>
      </c>
      <c r="E10" s="109">
        <v>10</v>
      </c>
      <c r="F10" s="109">
        <v>5</v>
      </c>
      <c r="G10" s="109">
        <v>255647</v>
      </c>
      <c r="H10" s="110">
        <v>8.3859000000000003E-2</v>
      </c>
      <c r="I10" s="111">
        <v>0.89220145078081581</v>
      </c>
      <c r="J10" s="112">
        <f t="shared" si="0"/>
        <v>0.90173309741044116</v>
      </c>
      <c r="K10" s="113"/>
      <c r="L10" s="113"/>
      <c r="M10" s="113"/>
      <c r="N10" s="114"/>
    </row>
    <row r="11" spans="1:14" ht="18" customHeight="1">
      <c r="A11" s="108">
        <v>2</v>
      </c>
      <c r="B11" s="109">
        <v>1</v>
      </c>
      <c r="C11" s="96" t="s">
        <v>209</v>
      </c>
      <c r="D11" s="109">
        <v>1</v>
      </c>
      <c r="E11" s="109">
        <v>17</v>
      </c>
      <c r="F11" s="109">
        <v>9</v>
      </c>
      <c r="G11" s="109">
        <v>255648</v>
      </c>
      <c r="H11" s="110">
        <v>8.4317000000000003E-2</v>
      </c>
      <c r="I11" s="111">
        <v>0.86177120402280583</v>
      </c>
      <c r="J11" s="112">
        <f t="shared" si="0"/>
        <v>0.90011508605979862</v>
      </c>
      <c r="K11" s="113"/>
      <c r="L11" s="113"/>
      <c r="M11" s="113"/>
      <c r="N11" s="114"/>
    </row>
    <row r="12" spans="1:14" ht="18" customHeight="1">
      <c r="A12" s="108">
        <v>2</v>
      </c>
      <c r="B12" s="109">
        <v>1</v>
      </c>
      <c r="C12" s="96" t="s">
        <v>209</v>
      </c>
      <c r="D12" s="109">
        <v>1</v>
      </c>
      <c r="E12" s="109">
        <v>20</v>
      </c>
      <c r="F12" s="109">
        <v>10</v>
      </c>
      <c r="G12" s="109">
        <v>255649</v>
      </c>
      <c r="H12" s="110">
        <v>8.4778999999999993E-2</v>
      </c>
      <c r="I12" s="111">
        <v>0.8830240086887402</v>
      </c>
      <c r="J12" s="112">
        <f t="shared" si="0"/>
        <v>0.90124512221941078</v>
      </c>
      <c r="K12" s="113"/>
      <c r="L12" s="113"/>
      <c r="M12" s="113"/>
      <c r="N12" s="114"/>
    </row>
    <row r="13" spans="1:14" ht="18" customHeight="1">
      <c r="A13" s="108">
        <v>2</v>
      </c>
      <c r="B13" s="109">
        <v>1</v>
      </c>
      <c r="C13" s="96" t="s">
        <v>209</v>
      </c>
      <c r="D13" s="109">
        <v>1</v>
      </c>
      <c r="E13" s="109">
        <v>11</v>
      </c>
      <c r="F13" s="109">
        <v>6</v>
      </c>
      <c r="G13" s="109">
        <v>255650</v>
      </c>
      <c r="H13" s="110">
        <v>8.3898E-2</v>
      </c>
      <c r="I13" s="111">
        <v>0.91308172295636503</v>
      </c>
      <c r="J13" s="112">
        <f t="shared" si="0"/>
        <v>0.90284332558746538</v>
      </c>
      <c r="K13" s="113"/>
      <c r="L13" s="113"/>
      <c r="M13" s="113"/>
      <c r="N13" s="114"/>
    </row>
    <row r="14" spans="1:14" ht="18" customHeight="1">
      <c r="A14" s="108">
        <v>2</v>
      </c>
      <c r="B14" s="109">
        <v>1</v>
      </c>
      <c r="C14" s="96" t="s">
        <v>209</v>
      </c>
      <c r="D14" s="109">
        <v>1</v>
      </c>
      <c r="E14" s="109">
        <v>8</v>
      </c>
      <c r="F14" s="109">
        <v>4</v>
      </c>
      <c r="G14" s="109">
        <v>255651</v>
      </c>
      <c r="H14" s="110">
        <v>8.8056999999999996E-2</v>
      </c>
      <c r="I14" s="111">
        <v>0.89516875887741476</v>
      </c>
      <c r="J14" s="112">
        <f t="shared" si="0"/>
        <v>0.9018908726075775</v>
      </c>
      <c r="K14" s="113"/>
      <c r="L14" s="113"/>
      <c r="M14" s="113"/>
      <c r="N14" s="114"/>
    </row>
    <row r="15" spans="1:14" ht="18" customHeight="1">
      <c r="A15" s="108">
        <v>2</v>
      </c>
      <c r="B15" s="109">
        <v>1</v>
      </c>
      <c r="C15" s="96" t="s">
        <v>209</v>
      </c>
      <c r="D15" s="109">
        <v>1</v>
      </c>
      <c r="E15" s="109">
        <v>13</v>
      </c>
      <c r="F15" s="109">
        <v>7</v>
      </c>
      <c r="G15" s="109">
        <v>255652</v>
      </c>
      <c r="H15" s="110">
        <v>8.3956000000000003E-2</v>
      </c>
      <c r="I15" s="111">
        <v>0.89649424939411493</v>
      </c>
      <c r="J15" s="112">
        <f t="shared" si="0"/>
        <v>0.90196135046857684</v>
      </c>
      <c r="K15" s="113"/>
      <c r="L15" s="113"/>
      <c r="M15" s="113"/>
      <c r="N15" s="114"/>
    </row>
    <row r="16" spans="1:14" ht="18" customHeight="1">
      <c r="A16" s="108">
        <v>2</v>
      </c>
      <c r="B16" s="109">
        <v>1</v>
      </c>
      <c r="C16" s="96" t="s">
        <v>209</v>
      </c>
      <c r="D16" s="109">
        <v>1</v>
      </c>
      <c r="E16" s="109">
        <v>19</v>
      </c>
      <c r="F16" s="109">
        <v>10</v>
      </c>
      <c r="G16" s="109">
        <v>255653</v>
      </c>
      <c r="H16" s="110">
        <v>8.6249999999999993E-2</v>
      </c>
      <c r="I16" s="111">
        <v>0.88329192471048479</v>
      </c>
      <c r="J16" s="112">
        <f t="shared" si="0"/>
        <v>0.90125936762358538</v>
      </c>
      <c r="K16" s="113"/>
      <c r="L16" s="113"/>
      <c r="M16" s="113"/>
      <c r="N16" s="114"/>
    </row>
    <row r="17" spans="1:14" ht="18" customHeight="1">
      <c r="A17" s="108">
        <v>2</v>
      </c>
      <c r="B17" s="109">
        <v>1</v>
      </c>
      <c r="C17" s="96" t="s">
        <v>209</v>
      </c>
      <c r="D17" s="109">
        <v>1</v>
      </c>
      <c r="E17" s="109">
        <v>5</v>
      </c>
      <c r="F17" s="109">
        <v>3</v>
      </c>
      <c r="G17" s="109">
        <v>255654</v>
      </c>
      <c r="H17" s="110">
        <v>8.5754999999999998E-2</v>
      </c>
      <c r="I17" s="111">
        <v>0.9052833019904174</v>
      </c>
      <c r="J17" s="112">
        <f t="shared" si="0"/>
        <v>0.9024286745417367</v>
      </c>
      <c r="K17" s="113"/>
      <c r="L17" s="113"/>
      <c r="M17" s="113"/>
      <c r="N17" s="114"/>
    </row>
    <row r="18" spans="1:14" ht="18" customHeight="1">
      <c r="A18" s="108">
        <v>2</v>
      </c>
      <c r="B18" s="109">
        <v>1</v>
      </c>
      <c r="C18" s="96" t="s">
        <v>209</v>
      </c>
      <c r="D18" s="109">
        <v>1</v>
      </c>
      <c r="E18" s="109">
        <v>12</v>
      </c>
      <c r="F18" s="109">
        <v>6</v>
      </c>
      <c r="G18" s="109">
        <v>255655</v>
      </c>
      <c r="H18" s="110">
        <v>8.6586999999999997E-2</v>
      </c>
      <c r="I18" s="111">
        <v>0.90952061835759712</v>
      </c>
      <c r="J18" s="112">
        <f t="shared" si="0"/>
        <v>0.90265397754479415</v>
      </c>
      <c r="K18" s="113"/>
      <c r="L18" s="113"/>
      <c r="M18" s="113"/>
      <c r="N18" s="114"/>
    </row>
    <row r="19" spans="1:14" ht="18" customHeight="1">
      <c r="A19" s="108">
        <v>2</v>
      </c>
      <c r="B19" s="109">
        <v>1</v>
      </c>
      <c r="C19" s="96" t="s">
        <v>209</v>
      </c>
      <c r="D19" s="109">
        <v>1</v>
      </c>
      <c r="E19" s="109">
        <v>14</v>
      </c>
      <c r="F19" s="109">
        <v>7</v>
      </c>
      <c r="G19" s="109">
        <v>255656</v>
      </c>
      <c r="H19" s="110">
        <v>8.5640999999999995E-2</v>
      </c>
      <c r="I19" s="111">
        <v>0.89352331930396411</v>
      </c>
      <c r="J19" s="112">
        <f t="shared" si="0"/>
        <v>0.90180338268586202</v>
      </c>
      <c r="K19" s="113"/>
      <c r="L19" s="113"/>
      <c r="M19" s="113"/>
      <c r="N19" s="114"/>
    </row>
    <row r="20" spans="1:14" ht="18" customHeight="1">
      <c r="A20" s="108">
        <v>2</v>
      </c>
      <c r="B20" s="109">
        <v>1</v>
      </c>
      <c r="C20" s="96" t="s">
        <v>209</v>
      </c>
      <c r="D20" s="109">
        <v>1</v>
      </c>
      <c r="E20" s="109">
        <v>1</v>
      </c>
      <c r="F20" s="109">
        <v>1</v>
      </c>
      <c r="G20" s="109">
        <v>255657</v>
      </c>
      <c r="H20" s="110">
        <v>8.2693000000000003E-2</v>
      </c>
      <c r="I20" s="111">
        <v>0.93387826840133548</v>
      </c>
      <c r="J20" s="112">
        <f t="shared" si="0"/>
        <v>0.90394910191756561</v>
      </c>
      <c r="K20" s="113"/>
      <c r="L20" s="113"/>
      <c r="M20" s="113"/>
      <c r="N20" s="114"/>
    </row>
    <row r="21" spans="1:14" ht="18" customHeight="1">
      <c r="A21" s="108">
        <v>2</v>
      </c>
      <c r="B21" s="109">
        <v>1</v>
      </c>
      <c r="C21" s="96" t="s">
        <v>209</v>
      </c>
      <c r="D21" s="109">
        <v>1</v>
      </c>
      <c r="E21" s="109">
        <v>3</v>
      </c>
      <c r="F21" s="109">
        <v>2</v>
      </c>
      <c r="G21" s="109">
        <v>255658</v>
      </c>
      <c r="H21" s="110">
        <v>8.3851999999999996E-2</v>
      </c>
      <c r="I21" s="111">
        <v>0.87723295363471532</v>
      </c>
      <c r="J21" s="112">
        <f t="shared" si="0"/>
        <v>0.90093720513664366</v>
      </c>
      <c r="K21" s="113"/>
      <c r="L21" s="113"/>
      <c r="M21" s="113"/>
      <c r="N21" s="114"/>
    </row>
    <row r="22" spans="1:14" ht="18" customHeight="1" thickBot="1">
      <c r="A22" s="108">
        <v>2</v>
      </c>
      <c r="B22" s="109">
        <v>1</v>
      </c>
      <c r="C22" s="96" t="s">
        <v>209</v>
      </c>
      <c r="D22" s="109">
        <v>1</v>
      </c>
      <c r="E22" s="109">
        <v>2</v>
      </c>
      <c r="F22" s="109">
        <v>1</v>
      </c>
      <c r="G22" s="109">
        <v>255659</v>
      </c>
      <c r="H22" s="110">
        <v>8.5458999999999993E-2</v>
      </c>
      <c r="I22" s="111">
        <v>0.90783326643744211</v>
      </c>
      <c r="J22" s="112">
        <f>IF(ISNUMBER($I22),(($I22-$I$23)*$I$27)+$I$23,"-     ")</f>
        <v>0.90256425909521831</v>
      </c>
      <c r="K22" s="113"/>
      <c r="L22" s="113"/>
      <c r="M22" s="113"/>
      <c r="N22" s="114"/>
    </row>
    <row r="23" spans="1:14" ht="18" customHeight="1">
      <c r="A23" s="147" t="s">
        <v>198</v>
      </c>
      <c r="B23" s="131"/>
      <c r="C23" s="132"/>
      <c r="D23" s="131"/>
      <c r="E23" s="131"/>
      <c r="F23" s="133"/>
      <c r="G23" s="131"/>
      <c r="H23" s="134">
        <f>AVERAGE(H$3:H$22)</f>
        <v>8.4815149999999992E-2</v>
      </c>
      <c r="I23" s="115">
        <f>AVERAGE(I$3:I$22)</f>
        <v>0.90226836696585733</v>
      </c>
      <c r="J23" s="116">
        <f>AVERAGE(J$3:J$22)</f>
        <v>0.90226836696585733</v>
      </c>
      <c r="K23" s="132"/>
      <c r="L23" s="132"/>
      <c r="M23" s="132"/>
      <c r="N23" s="135"/>
    </row>
    <row r="24" spans="1:14" ht="18" customHeight="1">
      <c r="A24" s="148" t="s">
        <v>197</v>
      </c>
      <c r="B24" s="130"/>
      <c r="C24" s="129"/>
      <c r="D24" s="130"/>
      <c r="E24" s="130"/>
      <c r="F24" s="130"/>
      <c r="G24" s="130"/>
      <c r="H24" s="136"/>
      <c r="I24" s="117">
        <f>MEDIAN(I$3:I$22)</f>
        <v>0.89775895144782836</v>
      </c>
      <c r="J24" s="118">
        <f>MEDIAN(J$3:J$22)</f>
        <v>0.90202859613682151</v>
      </c>
      <c r="K24" s="129"/>
      <c r="L24" s="129"/>
      <c r="M24" s="129"/>
      <c r="N24" s="137"/>
    </row>
    <row r="25" spans="1:14" ht="18" customHeight="1">
      <c r="A25" s="148" t="s">
        <v>196</v>
      </c>
      <c r="B25" s="130"/>
      <c r="C25" s="129"/>
      <c r="D25" s="130"/>
      <c r="E25" s="130"/>
      <c r="F25" s="130"/>
      <c r="G25" s="130"/>
      <c r="H25" s="136"/>
      <c r="I25" s="117">
        <f>STDEV(I$3:I$22)</f>
        <v>2.3558434884887038E-2</v>
      </c>
      <c r="J25" s="118">
        <f>STDEV(J$3:J$22)</f>
        <v>1.2526291801129182E-3</v>
      </c>
      <c r="K25" s="129"/>
      <c r="L25" s="129"/>
      <c r="M25" s="129"/>
      <c r="N25" s="137"/>
    </row>
    <row r="26" spans="1:14" ht="18" customHeight="1" thickBot="1">
      <c r="A26" s="148" t="s">
        <v>195</v>
      </c>
      <c r="B26" s="130"/>
      <c r="C26" s="129"/>
      <c r="D26" s="130"/>
      <c r="E26" s="130"/>
      <c r="F26" s="130"/>
      <c r="G26" s="130"/>
      <c r="H26" s="136"/>
      <c r="I26" s="119">
        <f>I25/I23</f>
        <v>2.6110230334361828E-2</v>
      </c>
      <c r="J26" s="120">
        <f>J25/J23</f>
        <v>1.388311090108647E-3</v>
      </c>
      <c r="K26" s="129"/>
      <c r="L26" s="129"/>
      <c r="M26" s="129"/>
      <c r="N26" s="137"/>
    </row>
    <row r="27" spans="1:14" ht="18" customHeight="1" thickBot="1">
      <c r="A27" s="149" t="s">
        <v>194</v>
      </c>
      <c r="B27" s="121"/>
      <c r="C27" s="122"/>
      <c r="D27" s="121"/>
      <c r="E27" s="121"/>
      <c r="F27" s="121"/>
      <c r="G27" s="121"/>
      <c r="H27" s="123"/>
      <c r="I27" s="150">
        <f>SQRT(I26*I26*H23/$C$31)/I26</f>
        <v>5.3171154460540597E-2</v>
      </c>
      <c r="J27" s="124"/>
      <c r="K27" s="124"/>
      <c r="L27" s="124"/>
      <c r="M27" s="124"/>
      <c r="N27" s="125"/>
    </row>
    <row r="28" spans="1:14" ht="18" customHeight="1">
      <c r="H28" s="126"/>
    </row>
    <row r="29" spans="1:14" ht="18" customHeight="1">
      <c r="H29" s="126"/>
    </row>
    <row r="30" spans="1:14" ht="18" customHeight="1">
      <c r="A30" s="127" t="s">
        <v>193</v>
      </c>
      <c r="B30" s="128" t="s">
        <v>206</v>
      </c>
      <c r="H30" s="126"/>
    </row>
    <row r="31" spans="1:14" ht="18" customHeight="1">
      <c r="A31" s="96" t="s">
        <v>192</v>
      </c>
      <c r="C31" s="130">
        <v>30</v>
      </c>
      <c r="D31" s="129" t="s">
        <v>191</v>
      </c>
      <c r="H31" s="126"/>
    </row>
    <row r="32" spans="1:14" ht="18" customHeight="1">
      <c r="H32" s="126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2024-01-18 16:00.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6486-3944-404B-A20D-312A196D9B9D}">
  <sheetPr codeName="Sheet6"/>
  <dimension ref="A1:BN169"/>
  <sheetViews>
    <sheetView zoomScale="55" zoomScaleNormal="5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474</v>
      </c>
      <c r="BM1" s="28" t="s">
        <v>279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234</v>
      </c>
      <c r="E2" s="15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4" t="s">
        <v>236</v>
      </c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237</v>
      </c>
      <c r="E4" s="15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120</v>
      </c>
      <c r="E5" s="15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0" t="s">
        <v>97</v>
      </c>
      <c r="E6" s="211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3">
        <v>1</v>
      </c>
    </row>
    <row r="7" spans="1:66">
      <c r="A7" s="30"/>
      <c r="B7" s="19">
        <v>1</v>
      </c>
      <c r="C7" s="9">
        <v>2</v>
      </c>
      <c r="D7" s="214" t="s">
        <v>97</v>
      </c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3">
        <v>1</v>
      </c>
    </row>
    <row r="8" spans="1:66">
      <c r="A8" s="30"/>
      <c r="B8" s="19">
        <v>1</v>
      </c>
      <c r="C8" s="9">
        <v>3</v>
      </c>
      <c r="D8" s="214" t="s">
        <v>97</v>
      </c>
      <c r="E8" s="211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3">
        <v>16</v>
      </c>
    </row>
    <row r="9" spans="1:66">
      <c r="A9" s="30"/>
      <c r="B9" s="19">
        <v>1</v>
      </c>
      <c r="C9" s="9">
        <v>4</v>
      </c>
      <c r="D9" s="214" t="s">
        <v>97</v>
      </c>
      <c r="E9" s="211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3" t="s">
        <v>97</v>
      </c>
      <c r="BN9" s="28"/>
    </row>
    <row r="10" spans="1:66">
      <c r="A10" s="30"/>
      <c r="B10" s="19">
        <v>1</v>
      </c>
      <c r="C10" s="9">
        <v>5</v>
      </c>
      <c r="D10" s="214" t="s">
        <v>97</v>
      </c>
      <c r="E10" s="211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3">
        <v>7</v>
      </c>
    </row>
    <row r="11" spans="1:66">
      <c r="A11" s="30"/>
      <c r="B11" s="19">
        <v>1</v>
      </c>
      <c r="C11" s="9">
        <v>6</v>
      </c>
      <c r="D11" s="214" t="s">
        <v>97</v>
      </c>
      <c r="E11" s="211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215"/>
    </row>
    <row r="12" spans="1:66">
      <c r="A12" s="30"/>
      <c r="B12" s="20" t="s">
        <v>238</v>
      </c>
      <c r="C12" s="12"/>
      <c r="D12" s="216" t="s">
        <v>736</v>
      </c>
      <c r="E12" s="211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215"/>
    </row>
    <row r="13" spans="1:66">
      <c r="A13" s="30"/>
      <c r="B13" s="3" t="s">
        <v>239</v>
      </c>
      <c r="C13" s="29"/>
      <c r="D13" s="217" t="s">
        <v>736</v>
      </c>
      <c r="E13" s="211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215"/>
    </row>
    <row r="14" spans="1:66">
      <c r="A14" s="30"/>
      <c r="B14" s="3" t="s">
        <v>240</v>
      </c>
      <c r="C14" s="29"/>
      <c r="D14" s="217" t="s">
        <v>736</v>
      </c>
      <c r="E14" s="211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215"/>
    </row>
    <row r="15" spans="1:66">
      <c r="A15" s="30"/>
      <c r="B15" s="3" t="s">
        <v>87</v>
      </c>
      <c r="C15" s="29"/>
      <c r="D15" s="13" t="s">
        <v>736</v>
      </c>
      <c r="E15" s="15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241</v>
      </c>
      <c r="C16" s="29"/>
      <c r="D16" s="13" t="s">
        <v>736</v>
      </c>
      <c r="E16" s="15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242</v>
      </c>
      <c r="C17" s="47"/>
      <c r="D17" s="45" t="s">
        <v>243</v>
      </c>
      <c r="E17" s="15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BM18" s="56"/>
    </row>
    <row r="19" spans="1:65" ht="15">
      <c r="B19" s="8" t="s">
        <v>475</v>
      </c>
      <c r="BM19" s="28" t="s">
        <v>67</v>
      </c>
    </row>
    <row r="20" spans="1:65" ht="15">
      <c r="A20" s="25" t="s">
        <v>99</v>
      </c>
      <c r="B20" s="18" t="s">
        <v>114</v>
      </c>
      <c r="C20" s="15" t="s">
        <v>115</v>
      </c>
      <c r="D20" s="14" t="s">
        <v>234</v>
      </c>
      <c r="E20" s="16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7" t="s">
        <v>234</v>
      </c>
      <c r="AA20" s="17" t="s">
        <v>234</v>
      </c>
      <c r="AB20" s="17" t="s">
        <v>234</v>
      </c>
      <c r="AC20" s="17" t="s">
        <v>234</v>
      </c>
      <c r="AD20" s="17" t="s">
        <v>234</v>
      </c>
      <c r="AE20" s="17" t="s">
        <v>234</v>
      </c>
      <c r="AF20" s="17" t="s">
        <v>234</v>
      </c>
      <c r="AG20" s="17" t="s">
        <v>234</v>
      </c>
      <c r="AH20" s="157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5" t="s">
        <v>244</v>
      </c>
      <c r="E21" s="154" t="s">
        <v>245</v>
      </c>
      <c r="F21" s="156" t="s">
        <v>246</v>
      </c>
      <c r="G21" s="156" t="s">
        <v>247</v>
      </c>
      <c r="H21" s="156" t="s">
        <v>248</v>
      </c>
      <c r="I21" s="156" t="s">
        <v>249</v>
      </c>
      <c r="J21" s="156" t="s">
        <v>250</v>
      </c>
      <c r="K21" s="156" t="s">
        <v>251</v>
      </c>
      <c r="L21" s="156" t="s">
        <v>252</v>
      </c>
      <c r="M21" s="156" t="s">
        <v>253</v>
      </c>
      <c r="N21" s="156" t="s">
        <v>254</v>
      </c>
      <c r="O21" s="156" t="s">
        <v>255</v>
      </c>
      <c r="P21" s="156" t="s">
        <v>256</v>
      </c>
      <c r="Q21" s="156" t="s">
        <v>257</v>
      </c>
      <c r="R21" s="156" t="s">
        <v>258</v>
      </c>
      <c r="S21" s="156" t="s">
        <v>259</v>
      </c>
      <c r="T21" s="156" t="s">
        <v>260</v>
      </c>
      <c r="U21" s="156" t="s">
        <v>261</v>
      </c>
      <c r="V21" s="156" t="s">
        <v>262</v>
      </c>
      <c r="W21" s="156" t="s">
        <v>263</v>
      </c>
      <c r="X21" s="156" t="s">
        <v>264</v>
      </c>
      <c r="Y21" s="156" t="s">
        <v>265</v>
      </c>
      <c r="Z21" s="156" t="s">
        <v>266</v>
      </c>
      <c r="AA21" s="156" t="s">
        <v>267</v>
      </c>
      <c r="AB21" s="156" t="s">
        <v>268</v>
      </c>
      <c r="AC21" s="156" t="s">
        <v>269</v>
      </c>
      <c r="AD21" s="156" t="s">
        <v>270</v>
      </c>
      <c r="AE21" s="156" t="s">
        <v>271</v>
      </c>
      <c r="AF21" s="156" t="s">
        <v>236</v>
      </c>
      <c r="AG21" s="156" t="s">
        <v>272</v>
      </c>
      <c r="AH21" s="157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9" t="s">
        <v>117</v>
      </c>
      <c r="E22" s="10" t="s">
        <v>273</v>
      </c>
      <c r="F22" s="11" t="s">
        <v>273</v>
      </c>
      <c r="G22" s="11" t="s">
        <v>273</v>
      </c>
      <c r="H22" s="11" t="s">
        <v>274</v>
      </c>
      <c r="I22" s="11" t="s">
        <v>274</v>
      </c>
      <c r="J22" s="11" t="s">
        <v>274</v>
      </c>
      <c r="K22" s="11" t="s">
        <v>274</v>
      </c>
      <c r="L22" s="11" t="s">
        <v>274</v>
      </c>
      <c r="M22" s="11" t="s">
        <v>273</v>
      </c>
      <c r="N22" s="11" t="s">
        <v>274</v>
      </c>
      <c r="O22" s="11" t="s">
        <v>273</v>
      </c>
      <c r="P22" s="11" t="s">
        <v>274</v>
      </c>
      <c r="Q22" s="11" t="s">
        <v>273</v>
      </c>
      <c r="R22" s="11" t="s">
        <v>273</v>
      </c>
      <c r="S22" s="11" t="s">
        <v>273</v>
      </c>
      <c r="T22" s="11" t="s">
        <v>273</v>
      </c>
      <c r="U22" s="11" t="s">
        <v>273</v>
      </c>
      <c r="V22" s="11" t="s">
        <v>273</v>
      </c>
      <c r="W22" s="11" t="s">
        <v>274</v>
      </c>
      <c r="X22" s="11" t="s">
        <v>274</v>
      </c>
      <c r="Y22" s="11" t="s">
        <v>273</v>
      </c>
      <c r="Z22" s="11" t="s">
        <v>273</v>
      </c>
      <c r="AA22" s="11" t="s">
        <v>274</v>
      </c>
      <c r="AB22" s="11" t="s">
        <v>273</v>
      </c>
      <c r="AC22" s="11" t="s">
        <v>273</v>
      </c>
      <c r="AD22" s="11" t="s">
        <v>273</v>
      </c>
      <c r="AE22" s="11" t="s">
        <v>273</v>
      </c>
      <c r="AF22" s="11" t="s">
        <v>273</v>
      </c>
      <c r="AG22" s="11" t="s">
        <v>273</v>
      </c>
      <c r="AH22" s="157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7" t="s">
        <v>275</v>
      </c>
      <c r="E23" s="26" t="s">
        <v>276</v>
      </c>
      <c r="F23" s="26" t="s">
        <v>120</v>
      </c>
      <c r="G23" s="26" t="s">
        <v>120</v>
      </c>
      <c r="H23" s="26" t="s">
        <v>120</v>
      </c>
      <c r="I23" s="26" t="s">
        <v>120</v>
      </c>
      <c r="J23" s="26" t="s">
        <v>120</v>
      </c>
      <c r="K23" s="26" t="s">
        <v>120</v>
      </c>
      <c r="L23" s="26" t="s">
        <v>120</v>
      </c>
      <c r="M23" s="26" t="s">
        <v>277</v>
      </c>
      <c r="N23" s="26" t="s">
        <v>277</v>
      </c>
      <c r="O23" s="26" t="s">
        <v>120</v>
      </c>
      <c r="P23" s="26" t="s">
        <v>277</v>
      </c>
      <c r="Q23" s="26" t="s">
        <v>120</v>
      </c>
      <c r="R23" s="26" t="s">
        <v>278</v>
      </c>
      <c r="S23" s="26" t="s">
        <v>120</v>
      </c>
      <c r="T23" s="26" t="s">
        <v>120</v>
      </c>
      <c r="U23" s="26" t="s">
        <v>277</v>
      </c>
      <c r="V23" s="26" t="s">
        <v>120</v>
      </c>
      <c r="W23" s="26" t="s">
        <v>278</v>
      </c>
      <c r="X23" s="26" t="s">
        <v>120</v>
      </c>
      <c r="Y23" s="26" t="s">
        <v>120</v>
      </c>
      <c r="Z23" s="26" t="s">
        <v>277</v>
      </c>
      <c r="AA23" s="26" t="s">
        <v>120</v>
      </c>
      <c r="AB23" s="26" t="s">
        <v>277</v>
      </c>
      <c r="AC23" s="26" t="s">
        <v>120</v>
      </c>
      <c r="AD23" s="26" t="s">
        <v>120</v>
      </c>
      <c r="AE23" s="26" t="s">
        <v>120</v>
      </c>
      <c r="AF23" s="26" t="s">
        <v>120</v>
      </c>
      <c r="AG23" s="26" t="s">
        <v>120</v>
      </c>
      <c r="AH23" s="157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8">
        <v>0.93387826840133548</v>
      </c>
      <c r="E24" s="219">
        <v>0.93</v>
      </c>
      <c r="F24" s="219">
        <v>0.90699999999999992</v>
      </c>
      <c r="G24" s="219">
        <v>0.86699999999999999</v>
      </c>
      <c r="H24" s="219">
        <v>0.88</v>
      </c>
      <c r="I24" s="219">
        <v>0.88100000000000001</v>
      </c>
      <c r="J24" s="219">
        <v>0.86099999999999999</v>
      </c>
      <c r="K24" s="219">
        <v>0.871</v>
      </c>
      <c r="L24" s="219">
        <v>0.84</v>
      </c>
      <c r="M24" s="220">
        <v>0.64200000000000002</v>
      </c>
      <c r="N24" s="219">
        <v>0.89300000000000002</v>
      </c>
      <c r="O24" s="219">
        <v>0.90400000000000003</v>
      </c>
      <c r="P24" s="219">
        <v>0.85399999999999998</v>
      </c>
      <c r="Q24" s="219">
        <v>0.88162367820644649</v>
      </c>
      <c r="R24" s="219">
        <v>0.82599999999999996</v>
      </c>
      <c r="S24" s="219">
        <v>0.85949999999999993</v>
      </c>
      <c r="T24" s="220">
        <v>0.8</v>
      </c>
      <c r="U24" s="219">
        <v>0.88500000000000001</v>
      </c>
      <c r="V24" s="219">
        <v>0.86499999999999999</v>
      </c>
      <c r="W24" s="219">
        <v>0.84</v>
      </c>
      <c r="X24" s="219">
        <v>0.86199999999999999</v>
      </c>
      <c r="Y24" s="219">
        <v>0.86099999999999999</v>
      </c>
      <c r="Z24" s="219">
        <v>0.85039999999999993</v>
      </c>
      <c r="AA24" s="219">
        <v>0.85099999999999998</v>
      </c>
      <c r="AB24" s="219">
        <v>0.86599999999999999</v>
      </c>
      <c r="AC24" s="219">
        <v>0.84900000000000009</v>
      </c>
      <c r="AD24" s="219">
        <v>0.873</v>
      </c>
      <c r="AE24" s="219">
        <v>0.89</v>
      </c>
      <c r="AF24" s="220" t="s">
        <v>111</v>
      </c>
      <c r="AG24" s="219">
        <v>0.8</v>
      </c>
      <c r="AH24" s="221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3">
        <v>1</v>
      </c>
    </row>
    <row r="25" spans="1:65">
      <c r="A25" s="30"/>
      <c r="B25" s="19">
        <v>1</v>
      </c>
      <c r="C25" s="9">
        <v>2</v>
      </c>
      <c r="D25" s="224">
        <v>0.90783326643744211</v>
      </c>
      <c r="E25" s="23">
        <v>0.93</v>
      </c>
      <c r="F25" s="23">
        <v>0.91300000000000003</v>
      </c>
      <c r="G25" s="23">
        <v>0.88300000000000001</v>
      </c>
      <c r="H25" s="23">
        <v>0.86299999999999999</v>
      </c>
      <c r="I25" s="23">
        <v>0.878</v>
      </c>
      <c r="J25" s="23">
        <v>0.874</v>
      </c>
      <c r="K25" s="23">
        <v>0.86699999999999999</v>
      </c>
      <c r="L25" s="23">
        <v>0.88100000000000001</v>
      </c>
      <c r="M25" s="225">
        <v>0.73499999999999999</v>
      </c>
      <c r="N25" s="23">
        <v>0.88300000000000001</v>
      </c>
      <c r="O25" s="23">
        <v>0.879</v>
      </c>
      <c r="P25" s="23">
        <v>0.873</v>
      </c>
      <c r="Q25" s="23">
        <v>0.87205830447658139</v>
      </c>
      <c r="R25" s="23">
        <v>0.83</v>
      </c>
      <c r="S25" s="23">
        <v>0.89170276574475182</v>
      </c>
      <c r="T25" s="225">
        <v>0.79</v>
      </c>
      <c r="U25" s="23">
        <v>0.85099999999999998</v>
      </c>
      <c r="V25" s="23">
        <v>0.82599999999999996</v>
      </c>
      <c r="W25" s="23">
        <v>0.83</v>
      </c>
      <c r="X25" s="23">
        <v>0.85699999999999998</v>
      </c>
      <c r="Y25" s="23">
        <v>0.86899999999999999</v>
      </c>
      <c r="Z25" s="23">
        <v>0.85357000000000005</v>
      </c>
      <c r="AA25" s="23">
        <v>0.86</v>
      </c>
      <c r="AB25" s="23">
        <v>0.86899999999999999</v>
      </c>
      <c r="AC25" s="23">
        <v>0.83799999999999997</v>
      </c>
      <c r="AD25" s="23">
        <v>0.86199999999999999</v>
      </c>
      <c r="AE25" s="23">
        <v>0.877</v>
      </c>
      <c r="AF25" s="23">
        <v>0.86</v>
      </c>
      <c r="AG25" s="23">
        <v>0.8</v>
      </c>
      <c r="AH25" s="221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3" t="e">
        <v>#N/A</v>
      </c>
    </row>
    <row r="26" spans="1:65">
      <c r="A26" s="30"/>
      <c r="B26" s="19">
        <v>1</v>
      </c>
      <c r="C26" s="9">
        <v>3</v>
      </c>
      <c r="D26" s="224">
        <v>0.87723295363471532</v>
      </c>
      <c r="E26" s="23">
        <v>0.93</v>
      </c>
      <c r="F26" s="23">
        <v>0.89700000000000002</v>
      </c>
      <c r="G26" s="23">
        <v>0.88100000000000001</v>
      </c>
      <c r="H26" s="23">
        <v>0.88</v>
      </c>
      <c r="I26" s="23">
        <v>0.85699999999999998</v>
      </c>
      <c r="J26" s="23">
        <v>0.86699999999999999</v>
      </c>
      <c r="K26" s="23">
        <v>0.872</v>
      </c>
      <c r="L26" s="23">
        <v>0.89100000000000001</v>
      </c>
      <c r="M26" s="225">
        <v>0.82299999999999995</v>
      </c>
      <c r="N26" s="23">
        <v>0.87</v>
      </c>
      <c r="O26" s="23">
        <v>0.89500000000000002</v>
      </c>
      <c r="P26" s="23">
        <v>0.86699999999999999</v>
      </c>
      <c r="Q26" s="23">
        <v>0.87424913724959152</v>
      </c>
      <c r="R26" s="23">
        <v>0.83799999999999997</v>
      </c>
      <c r="S26" s="23">
        <v>0.8761238761238761</v>
      </c>
      <c r="T26" s="225">
        <v>0.8</v>
      </c>
      <c r="U26" s="23">
        <v>0.85799999999999998</v>
      </c>
      <c r="V26" s="23">
        <v>0.84799999999999998</v>
      </c>
      <c r="W26" s="23">
        <v>0.85</v>
      </c>
      <c r="X26" s="23">
        <v>0.84299999999999997</v>
      </c>
      <c r="Y26" s="23">
        <v>0.85899999999999999</v>
      </c>
      <c r="Z26" s="23">
        <v>0.85684000000000005</v>
      </c>
      <c r="AA26" s="23">
        <v>0.83399999999999996</v>
      </c>
      <c r="AB26" s="23">
        <v>0.875</v>
      </c>
      <c r="AC26" s="23">
        <v>0.85699999999999998</v>
      </c>
      <c r="AD26" s="23">
        <v>0.86799999999999999</v>
      </c>
      <c r="AE26" s="23">
        <v>0.88300000000000001</v>
      </c>
      <c r="AF26" s="23">
        <v>0.86</v>
      </c>
      <c r="AG26" s="23">
        <v>0.84</v>
      </c>
      <c r="AH26" s="221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3">
        <v>16</v>
      </c>
    </row>
    <row r="27" spans="1:65">
      <c r="A27" s="30"/>
      <c r="B27" s="19">
        <v>1</v>
      </c>
      <c r="C27" s="9">
        <v>4</v>
      </c>
      <c r="D27" s="224">
        <v>0.89866410139557418</v>
      </c>
      <c r="E27" s="23">
        <v>0.92</v>
      </c>
      <c r="F27" s="23">
        <v>0.92099999999999993</v>
      </c>
      <c r="G27" s="23">
        <v>0.88200000000000001</v>
      </c>
      <c r="H27" s="23">
        <v>0.874</v>
      </c>
      <c r="I27" s="23">
        <v>0.86099999999999999</v>
      </c>
      <c r="J27" s="23">
        <v>0.878</v>
      </c>
      <c r="K27" s="23">
        <v>0.878</v>
      </c>
      <c r="L27" s="23">
        <v>0.86499999999999999</v>
      </c>
      <c r="M27" s="225">
        <v>0.56299999999999994</v>
      </c>
      <c r="N27" s="23">
        <v>0.89400000000000002</v>
      </c>
      <c r="O27" s="23">
        <v>0.89600000000000002</v>
      </c>
      <c r="P27" s="23">
        <v>0.89700000000000002</v>
      </c>
      <c r="Q27" s="23">
        <v>0.87914751096961852</v>
      </c>
      <c r="R27" s="23">
        <v>0.83599999999999997</v>
      </c>
      <c r="S27" s="23">
        <v>0.8884077281812125</v>
      </c>
      <c r="T27" s="225">
        <v>0.74</v>
      </c>
      <c r="U27" s="23">
        <v>0.89</v>
      </c>
      <c r="V27" s="23">
        <v>0.84499999999999997</v>
      </c>
      <c r="W27" s="23">
        <v>0.85</v>
      </c>
      <c r="X27" s="23">
        <v>0.873</v>
      </c>
      <c r="Y27" s="23">
        <v>0.87</v>
      </c>
      <c r="Z27" s="23">
        <v>0.84743000000000002</v>
      </c>
      <c r="AA27" s="23">
        <v>0.83500000000000008</v>
      </c>
      <c r="AB27" s="23">
        <v>0.874</v>
      </c>
      <c r="AC27" s="23">
        <v>0.85699999999999998</v>
      </c>
      <c r="AD27" s="23">
        <v>0.874</v>
      </c>
      <c r="AE27" s="23">
        <v>0.90400000000000003</v>
      </c>
      <c r="AF27" s="23">
        <v>0.88</v>
      </c>
      <c r="AG27" s="23">
        <v>0.82</v>
      </c>
      <c r="AH27" s="221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3">
        <v>0.86769287855735366</v>
      </c>
    </row>
    <row r="28" spans="1:65">
      <c r="A28" s="30"/>
      <c r="B28" s="19">
        <v>1</v>
      </c>
      <c r="C28" s="9">
        <v>5</v>
      </c>
      <c r="D28" s="224">
        <v>0.9052833019904174</v>
      </c>
      <c r="E28" s="23">
        <v>0.93</v>
      </c>
      <c r="F28" s="23">
        <v>0.89400000000000002</v>
      </c>
      <c r="G28" s="23">
        <v>0.875</v>
      </c>
      <c r="H28" s="23">
        <v>0.877</v>
      </c>
      <c r="I28" s="23">
        <v>0.88300000000000001</v>
      </c>
      <c r="J28" s="23">
        <v>0.85699999999999998</v>
      </c>
      <c r="K28" s="23">
        <v>0.873</v>
      </c>
      <c r="L28" s="23">
        <v>0.88600000000000001</v>
      </c>
      <c r="M28" s="225">
        <v>0.76400000000000001</v>
      </c>
      <c r="N28" s="23">
        <v>0.875</v>
      </c>
      <c r="O28" s="23">
        <v>0.89400000000000002</v>
      </c>
      <c r="P28" s="23">
        <v>0.83699999999999997</v>
      </c>
      <c r="Q28" s="23">
        <v>0.87335835768764292</v>
      </c>
      <c r="R28" s="23">
        <v>0.84799999999999998</v>
      </c>
      <c r="S28" s="23">
        <v>0.85271576141286243</v>
      </c>
      <c r="T28" s="225">
        <v>0.79</v>
      </c>
      <c r="U28" s="23">
        <v>0.83399999999999996</v>
      </c>
      <c r="V28" s="23">
        <v>0.84299999999999997</v>
      </c>
      <c r="W28" s="23">
        <v>0.85</v>
      </c>
      <c r="X28" s="23">
        <v>0.81399999999999995</v>
      </c>
      <c r="Y28" s="23">
        <v>0.85799999999999998</v>
      </c>
      <c r="Z28" s="23">
        <v>0.83614999999999995</v>
      </c>
      <c r="AA28" s="23">
        <v>0.84499999999999997</v>
      </c>
      <c r="AB28" s="23">
        <v>0.871</v>
      </c>
      <c r="AC28" s="23">
        <v>0.86299999999999999</v>
      </c>
      <c r="AD28" s="23">
        <v>0.86299999999999999</v>
      </c>
      <c r="AE28" s="23">
        <v>0.89800000000000002</v>
      </c>
      <c r="AF28" s="23">
        <v>0.87</v>
      </c>
      <c r="AG28" s="23">
        <v>0.83</v>
      </c>
      <c r="AH28" s="221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3">
        <v>7</v>
      </c>
    </row>
    <row r="29" spans="1:65">
      <c r="A29" s="30"/>
      <c r="B29" s="19">
        <v>1</v>
      </c>
      <c r="C29" s="9">
        <v>6</v>
      </c>
      <c r="D29" s="224">
        <v>0.89685380150008254</v>
      </c>
      <c r="E29" s="23">
        <v>0.93</v>
      </c>
      <c r="F29" s="23">
        <v>0.90500000000000003</v>
      </c>
      <c r="G29" s="23">
        <v>0.85699999999999998</v>
      </c>
      <c r="H29" s="23">
        <v>0.84599999999999997</v>
      </c>
      <c r="I29" s="23">
        <v>0.86</v>
      </c>
      <c r="J29" s="23">
        <v>0.86599999999999999</v>
      </c>
      <c r="K29" s="23">
        <v>0.89600000000000002</v>
      </c>
      <c r="L29" s="23">
        <v>0.82</v>
      </c>
      <c r="M29" s="225">
        <v>0.73599999999999999</v>
      </c>
      <c r="N29" s="23">
        <v>0.879</v>
      </c>
      <c r="O29" s="23">
        <v>0.89100000000000001</v>
      </c>
      <c r="P29" s="23">
        <v>0.84899999999999998</v>
      </c>
      <c r="Q29" s="23">
        <v>0.88012983560931479</v>
      </c>
      <c r="R29" s="23">
        <v>0.83199999999999996</v>
      </c>
      <c r="S29" s="23">
        <v>0.87062937062937062</v>
      </c>
      <c r="T29" s="225">
        <v>0.75</v>
      </c>
      <c r="U29" s="23">
        <v>0.872</v>
      </c>
      <c r="V29" s="23">
        <v>0.89100000000000001</v>
      </c>
      <c r="W29" s="23">
        <v>0.86</v>
      </c>
      <c r="X29" s="23">
        <v>0.85499999999999998</v>
      </c>
      <c r="Y29" s="23">
        <v>0.86699999999999999</v>
      </c>
      <c r="Z29" s="23">
        <v>0.83021</v>
      </c>
      <c r="AA29" s="23">
        <v>0.84900000000000009</v>
      </c>
      <c r="AB29" s="23">
        <v>0.877</v>
      </c>
      <c r="AC29" s="23">
        <v>0.876</v>
      </c>
      <c r="AD29" s="23">
        <v>0.87</v>
      </c>
      <c r="AE29" s="23">
        <v>0.90100000000000002</v>
      </c>
      <c r="AF29" s="23">
        <v>0.89</v>
      </c>
      <c r="AG29" s="23">
        <v>0.81</v>
      </c>
      <c r="AH29" s="221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57"/>
    </row>
    <row r="30" spans="1:65">
      <c r="A30" s="30"/>
      <c r="B30" s="19"/>
      <c r="C30" s="9">
        <v>7</v>
      </c>
      <c r="D30" s="224">
        <v>0.91491709039258018</v>
      </c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21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2"/>
      <c r="BM30" s="57"/>
    </row>
    <row r="31" spans="1:65">
      <c r="A31" s="30"/>
      <c r="B31" s="19"/>
      <c r="C31" s="9">
        <v>8</v>
      </c>
      <c r="D31" s="224">
        <v>0.89516875887741476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21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57"/>
    </row>
    <row r="32" spans="1:65">
      <c r="A32" s="30"/>
      <c r="B32" s="19"/>
      <c r="C32" s="9">
        <v>9</v>
      </c>
      <c r="D32" s="224">
        <v>0.91257615731483233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21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57"/>
    </row>
    <row r="33" spans="1:65">
      <c r="A33" s="30"/>
      <c r="B33" s="19"/>
      <c r="C33" s="9">
        <v>10</v>
      </c>
      <c r="D33" s="224">
        <v>0.89220145078081581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21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57"/>
    </row>
    <row r="34" spans="1:65">
      <c r="A34" s="30"/>
      <c r="B34" s="19"/>
      <c r="C34" s="9">
        <v>11</v>
      </c>
      <c r="D34" s="224">
        <v>0.91308172295636503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21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57"/>
    </row>
    <row r="35" spans="1:65">
      <c r="A35" s="30"/>
      <c r="B35" s="19"/>
      <c r="C35" s="9">
        <v>12</v>
      </c>
      <c r="D35" s="224">
        <v>0.90952061835759712</v>
      </c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21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57"/>
    </row>
    <row r="36" spans="1:65">
      <c r="A36" s="30"/>
      <c r="B36" s="19"/>
      <c r="C36" s="9">
        <v>13</v>
      </c>
      <c r="D36" s="224">
        <v>0.89649424939411493</v>
      </c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21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2"/>
      <c r="BM36" s="57"/>
    </row>
    <row r="37" spans="1:65">
      <c r="A37" s="30"/>
      <c r="B37" s="19"/>
      <c r="C37" s="9">
        <v>14</v>
      </c>
      <c r="D37" s="224">
        <v>0.89352331930396411</v>
      </c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21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2"/>
      <c r="BM37" s="57"/>
    </row>
    <row r="38" spans="1:65">
      <c r="A38" s="30"/>
      <c r="B38" s="19"/>
      <c r="C38" s="9">
        <v>15</v>
      </c>
      <c r="D38" s="224">
        <v>0.88360921127027459</v>
      </c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21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57"/>
    </row>
    <row r="39" spans="1:65">
      <c r="A39" s="30"/>
      <c r="B39" s="19"/>
      <c r="C39" s="9">
        <v>16</v>
      </c>
      <c r="D39" s="224">
        <v>0.91107691718355188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21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57"/>
    </row>
    <row r="40" spans="1:65">
      <c r="A40" s="30"/>
      <c r="B40" s="19"/>
      <c r="C40" s="9">
        <v>17</v>
      </c>
      <c r="D40" s="224">
        <v>0.86177120402280583</v>
      </c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21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57"/>
    </row>
    <row r="41" spans="1:65">
      <c r="A41" s="30"/>
      <c r="B41" s="19"/>
      <c r="C41" s="9">
        <v>18</v>
      </c>
      <c r="D41" s="224">
        <v>0.97536501270404097</v>
      </c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21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57"/>
    </row>
    <row r="42" spans="1:65">
      <c r="A42" s="30"/>
      <c r="B42" s="19"/>
      <c r="C42" s="9">
        <v>19</v>
      </c>
      <c r="D42" s="224">
        <v>0.88329192471048479</v>
      </c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21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57"/>
    </row>
    <row r="43" spans="1:65">
      <c r="A43" s="30"/>
      <c r="B43" s="19"/>
      <c r="C43" s="9">
        <v>20</v>
      </c>
      <c r="D43" s="224">
        <v>0.8830240086887402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21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57"/>
    </row>
    <row r="44" spans="1:65">
      <c r="A44" s="30"/>
      <c r="B44" s="20" t="s">
        <v>238</v>
      </c>
      <c r="C44" s="12"/>
      <c r="D44" s="226">
        <v>0.90226836696585744</v>
      </c>
      <c r="E44" s="226">
        <v>0.92833333333333323</v>
      </c>
      <c r="F44" s="226">
        <v>0.90616666666666656</v>
      </c>
      <c r="G44" s="226">
        <v>0.87416666666666665</v>
      </c>
      <c r="H44" s="226">
        <v>0.87</v>
      </c>
      <c r="I44" s="226">
        <v>0.87</v>
      </c>
      <c r="J44" s="226">
        <v>0.86716666666666653</v>
      </c>
      <c r="K44" s="226">
        <v>0.87616666666666665</v>
      </c>
      <c r="L44" s="226">
        <v>0.86383333333333345</v>
      </c>
      <c r="M44" s="226">
        <v>0.71050000000000002</v>
      </c>
      <c r="N44" s="226">
        <v>0.88233333333333341</v>
      </c>
      <c r="O44" s="226">
        <v>0.89316666666666666</v>
      </c>
      <c r="P44" s="226">
        <v>0.86283333333333323</v>
      </c>
      <c r="Q44" s="226">
        <v>0.87676113736653249</v>
      </c>
      <c r="R44" s="226">
        <v>0.83499999999999996</v>
      </c>
      <c r="S44" s="226">
        <v>0.8731799170153457</v>
      </c>
      <c r="T44" s="226">
        <v>0.77833333333333332</v>
      </c>
      <c r="U44" s="226">
        <v>0.86499999999999988</v>
      </c>
      <c r="V44" s="226">
        <v>0.85299999999999987</v>
      </c>
      <c r="W44" s="226">
        <v>0.84666666666666668</v>
      </c>
      <c r="X44" s="226">
        <v>0.85066666666666657</v>
      </c>
      <c r="Y44" s="226">
        <v>0.86399999999999999</v>
      </c>
      <c r="Z44" s="226">
        <v>0.84576666666666667</v>
      </c>
      <c r="AA44" s="226">
        <v>0.84566666666666668</v>
      </c>
      <c r="AB44" s="226">
        <v>0.872</v>
      </c>
      <c r="AC44" s="226">
        <v>0.85666666666666658</v>
      </c>
      <c r="AD44" s="226">
        <v>0.86833333333333329</v>
      </c>
      <c r="AE44" s="226">
        <v>0.89216666666666666</v>
      </c>
      <c r="AF44" s="226">
        <v>0.87200000000000011</v>
      </c>
      <c r="AG44" s="226">
        <v>0.81666666666666676</v>
      </c>
      <c r="AH44" s="221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57"/>
    </row>
    <row r="45" spans="1:65">
      <c r="A45" s="30"/>
      <c r="B45" s="3" t="s">
        <v>239</v>
      </c>
      <c r="C45" s="29"/>
      <c r="D45" s="23">
        <v>0.89775895144782836</v>
      </c>
      <c r="E45" s="23">
        <v>0.93</v>
      </c>
      <c r="F45" s="23">
        <v>0.90599999999999992</v>
      </c>
      <c r="G45" s="23">
        <v>0.878</v>
      </c>
      <c r="H45" s="23">
        <v>0.87549999999999994</v>
      </c>
      <c r="I45" s="23">
        <v>0.86949999999999994</v>
      </c>
      <c r="J45" s="23">
        <v>0.86650000000000005</v>
      </c>
      <c r="K45" s="23">
        <v>0.87250000000000005</v>
      </c>
      <c r="L45" s="23">
        <v>0.873</v>
      </c>
      <c r="M45" s="23">
        <v>0.73550000000000004</v>
      </c>
      <c r="N45" s="23">
        <v>0.88100000000000001</v>
      </c>
      <c r="O45" s="23">
        <v>0.89450000000000007</v>
      </c>
      <c r="P45" s="23">
        <v>0.86050000000000004</v>
      </c>
      <c r="Q45" s="23">
        <v>0.87669832410960502</v>
      </c>
      <c r="R45" s="23">
        <v>0.83399999999999996</v>
      </c>
      <c r="S45" s="23">
        <v>0.87337662337662336</v>
      </c>
      <c r="T45" s="23">
        <v>0.79</v>
      </c>
      <c r="U45" s="23">
        <v>0.86499999999999999</v>
      </c>
      <c r="V45" s="23">
        <v>0.84650000000000003</v>
      </c>
      <c r="W45" s="23">
        <v>0.85</v>
      </c>
      <c r="X45" s="23">
        <v>0.85599999999999998</v>
      </c>
      <c r="Y45" s="23">
        <v>0.86399999999999999</v>
      </c>
      <c r="Z45" s="23">
        <v>0.84891499999999998</v>
      </c>
      <c r="AA45" s="23">
        <v>0.84699999999999998</v>
      </c>
      <c r="AB45" s="23">
        <v>0.87250000000000005</v>
      </c>
      <c r="AC45" s="23">
        <v>0.85699999999999998</v>
      </c>
      <c r="AD45" s="23">
        <v>0.86899999999999999</v>
      </c>
      <c r="AE45" s="23">
        <v>0.89400000000000002</v>
      </c>
      <c r="AF45" s="23">
        <v>0.87</v>
      </c>
      <c r="AG45" s="23">
        <v>0.81499999999999995</v>
      </c>
      <c r="AH45" s="221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57"/>
    </row>
    <row r="46" spans="1:65">
      <c r="A46" s="30"/>
      <c r="B46" s="3" t="s">
        <v>240</v>
      </c>
      <c r="C46" s="29"/>
      <c r="D46" s="23">
        <v>2.3558434884887038E-2</v>
      </c>
      <c r="E46" s="23">
        <v>4.0824829046386332E-3</v>
      </c>
      <c r="F46" s="23">
        <v>1.0008329864001594E-2</v>
      </c>
      <c r="G46" s="23">
        <v>1.0323113225508419E-2</v>
      </c>
      <c r="H46" s="23">
        <v>1.3341664064126344E-2</v>
      </c>
      <c r="I46" s="23">
        <v>1.1865917579353071E-2</v>
      </c>
      <c r="J46" s="23">
        <v>7.8336879352363005E-3</v>
      </c>
      <c r="K46" s="23">
        <v>1.0342469079802311E-2</v>
      </c>
      <c r="L46" s="23">
        <v>2.8336666470611328E-2</v>
      </c>
      <c r="M46" s="23">
        <v>9.2970425405071597E-2</v>
      </c>
      <c r="N46" s="23">
        <v>9.667816023625337E-3</v>
      </c>
      <c r="O46" s="23">
        <v>8.1833163611500937E-3</v>
      </c>
      <c r="P46" s="23">
        <v>2.1094233019161125E-2</v>
      </c>
      <c r="Q46" s="23">
        <v>4.0172851919086597E-3</v>
      </c>
      <c r="R46" s="23">
        <v>7.6681158050723322E-3</v>
      </c>
      <c r="S46" s="23">
        <v>1.54665842003001E-2</v>
      </c>
      <c r="T46" s="23">
        <v>2.6394443859772226E-2</v>
      </c>
      <c r="U46" s="23">
        <v>2.1354156504062641E-2</v>
      </c>
      <c r="V46" s="23">
        <v>2.2387496510329175E-2</v>
      </c>
      <c r="W46" s="23">
        <v>1.0327955589886454E-2</v>
      </c>
      <c r="X46" s="23">
        <v>2.0441787266936014E-2</v>
      </c>
      <c r="Y46" s="23">
        <v>5.2915026221291859E-3</v>
      </c>
      <c r="Z46" s="23">
        <v>1.0413792136713075E-2</v>
      </c>
      <c r="AA46" s="23">
        <v>9.9532239333125893E-3</v>
      </c>
      <c r="AB46" s="23">
        <v>4.0987803063838426E-3</v>
      </c>
      <c r="AC46" s="23">
        <v>1.2816655830077775E-2</v>
      </c>
      <c r="AD46" s="23">
        <v>5.0066622281382941E-3</v>
      </c>
      <c r="AE46" s="23">
        <v>1.0684880283216413E-2</v>
      </c>
      <c r="AF46" s="23">
        <v>1.3038404810405311E-2</v>
      </c>
      <c r="AG46" s="23">
        <v>1.6329931618554481E-2</v>
      </c>
      <c r="AH46" s="221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57"/>
    </row>
    <row r="47" spans="1:65">
      <c r="A47" s="30"/>
      <c r="B47" s="3" t="s">
        <v>87</v>
      </c>
      <c r="C47" s="29"/>
      <c r="D47" s="13">
        <v>2.6110230334361825E-2</v>
      </c>
      <c r="E47" s="13">
        <v>4.3976476531116344E-3</v>
      </c>
      <c r="F47" s="13">
        <v>1.1044689936363724E-2</v>
      </c>
      <c r="G47" s="13">
        <v>1.1809090439094474E-2</v>
      </c>
      <c r="H47" s="13">
        <v>1.5335246050719935E-2</v>
      </c>
      <c r="I47" s="13">
        <v>1.3638985723394335E-2</v>
      </c>
      <c r="J47" s="13">
        <v>9.0336589681756316E-3</v>
      </c>
      <c r="K47" s="13">
        <v>1.1804225695037829E-2</v>
      </c>
      <c r="L47" s="13">
        <v>3.2803395489806667E-2</v>
      </c>
      <c r="M47" s="13">
        <v>0.13085211175942518</v>
      </c>
      <c r="N47" s="13">
        <v>1.095710165125652E-2</v>
      </c>
      <c r="O47" s="13">
        <v>9.1621381166076803E-3</v>
      </c>
      <c r="P47" s="13">
        <v>2.44476334006117E-2</v>
      </c>
      <c r="Q47" s="13">
        <v>4.5819608336828254E-3</v>
      </c>
      <c r="R47" s="13">
        <v>9.1833722216435112E-3</v>
      </c>
      <c r="S47" s="13">
        <v>1.7712940825720207E-2</v>
      </c>
      <c r="T47" s="13">
        <v>3.391149104039258E-2</v>
      </c>
      <c r="U47" s="13">
        <v>2.468688613186433E-2</v>
      </c>
      <c r="V47" s="13">
        <v>2.6245599660409354E-2</v>
      </c>
      <c r="W47" s="13">
        <v>1.2198372743960378E-2</v>
      </c>
      <c r="X47" s="13">
        <v>2.4030314185269613E-2</v>
      </c>
      <c r="Y47" s="13">
        <v>6.124424331168039E-3</v>
      </c>
      <c r="Z47" s="13">
        <v>1.2312842947282238E-2</v>
      </c>
      <c r="AA47" s="13">
        <v>1.1769677493077559E-2</v>
      </c>
      <c r="AB47" s="13">
        <v>4.7004361311741311E-3</v>
      </c>
      <c r="AC47" s="13">
        <v>1.4961076844448766E-2</v>
      </c>
      <c r="AD47" s="13">
        <v>5.7658298212725076E-3</v>
      </c>
      <c r="AE47" s="13">
        <v>1.1976327610554545E-2</v>
      </c>
      <c r="AF47" s="13">
        <v>1.4952299094501501E-2</v>
      </c>
      <c r="AG47" s="13">
        <v>1.9995834634964668E-2</v>
      </c>
      <c r="AH47" s="157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6"/>
    </row>
    <row r="48" spans="1:65">
      <c r="A48" s="30"/>
      <c r="B48" s="3" t="s">
        <v>241</v>
      </c>
      <c r="C48" s="29"/>
      <c r="D48" s="13">
        <v>3.9847611134010696E-2</v>
      </c>
      <c r="E48" s="13">
        <v>6.9887002964461153E-2</v>
      </c>
      <c r="F48" s="13">
        <v>4.4340329464591655E-2</v>
      </c>
      <c r="G48" s="13">
        <v>7.460921103877638E-3</v>
      </c>
      <c r="H48" s="13">
        <v>2.658914806909829E-3</v>
      </c>
      <c r="I48" s="13">
        <v>2.658914806909829E-3</v>
      </c>
      <c r="J48" s="13">
        <v>-6.0644947502852542E-4</v>
      </c>
      <c r="K48" s="13">
        <v>9.7658841264223195E-3</v>
      </c>
      <c r="L48" s="13">
        <v>-4.4480545126026616E-3</v>
      </c>
      <c r="M48" s="13">
        <v>-0.18116188624102358</v>
      </c>
      <c r="N48" s="13">
        <v>1.6872853445935032E-2</v>
      </c>
      <c r="O48" s="13">
        <v>2.9358069818051558E-2</v>
      </c>
      <c r="P48" s="13">
        <v>-5.6005360238752244E-3</v>
      </c>
      <c r="Q48" s="13">
        <v>1.0451000617010875E-2</v>
      </c>
      <c r="R48" s="13">
        <v>-3.7677938087621099E-2</v>
      </c>
      <c r="S48" s="13">
        <v>6.3237103744759882E-3</v>
      </c>
      <c r="T48" s="13">
        <v>-0.1029852237263853</v>
      </c>
      <c r="U48" s="13">
        <v>-3.1034927494518749E-3</v>
      </c>
      <c r="V48" s="13">
        <v>-1.6933270884719631E-2</v>
      </c>
      <c r="W48" s="13">
        <v>-2.423232045611079E-2</v>
      </c>
      <c r="X48" s="13">
        <v>-1.9622394411021649E-2</v>
      </c>
      <c r="Y48" s="13">
        <v>-4.2559742607241047E-3</v>
      </c>
      <c r="Z48" s="13">
        <v>-2.5269553816255841E-2</v>
      </c>
      <c r="AA48" s="13">
        <v>-2.5384801967383019E-2</v>
      </c>
      <c r="AB48" s="13">
        <v>4.9638778294545105E-3</v>
      </c>
      <c r="AC48" s="13">
        <v>-1.2707505343387826E-2</v>
      </c>
      <c r="AD48" s="13">
        <v>7.3811228812248331E-4</v>
      </c>
      <c r="AE48" s="13">
        <v>2.8205588306779328E-2</v>
      </c>
      <c r="AF48" s="13">
        <v>4.9638778294545105E-3</v>
      </c>
      <c r="AG48" s="13">
        <v>-5.8806765794280014E-2</v>
      </c>
      <c r="AH48" s="157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6"/>
    </row>
    <row r="49" spans="1:65">
      <c r="A49" s="30"/>
      <c r="B49" s="46" t="s">
        <v>242</v>
      </c>
      <c r="C49" s="47"/>
      <c r="D49" s="45" t="s">
        <v>243</v>
      </c>
      <c r="E49" s="45">
        <v>3.56</v>
      </c>
      <c r="F49" s="45">
        <v>2.31</v>
      </c>
      <c r="G49" s="45">
        <v>0.52</v>
      </c>
      <c r="H49" s="45">
        <v>0.28000000000000003</v>
      </c>
      <c r="I49" s="45">
        <v>0.28000000000000003</v>
      </c>
      <c r="J49" s="45">
        <v>0.12</v>
      </c>
      <c r="K49" s="45">
        <v>0.63</v>
      </c>
      <c r="L49" s="45">
        <v>7.0000000000000007E-2</v>
      </c>
      <c r="M49" s="45">
        <v>8.68</v>
      </c>
      <c r="N49" s="45">
        <v>0.97</v>
      </c>
      <c r="O49" s="45">
        <v>1.58</v>
      </c>
      <c r="P49" s="45">
        <v>0.12</v>
      </c>
      <c r="Q49" s="45">
        <v>0.66</v>
      </c>
      <c r="R49" s="45">
        <v>1.69</v>
      </c>
      <c r="S49" s="45">
        <v>0.46</v>
      </c>
      <c r="T49" s="45">
        <v>4.87</v>
      </c>
      <c r="U49" s="45">
        <v>0</v>
      </c>
      <c r="V49" s="45">
        <v>0.67</v>
      </c>
      <c r="W49" s="45">
        <v>1.03</v>
      </c>
      <c r="X49" s="45">
        <v>0.81</v>
      </c>
      <c r="Y49" s="45">
        <v>0.06</v>
      </c>
      <c r="Z49" s="45">
        <v>1.08</v>
      </c>
      <c r="AA49" s="45">
        <v>1.0900000000000001</v>
      </c>
      <c r="AB49" s="45">
        <v>0.39</v>
      </c>
      <c r="AC49" s="45">
        <v>0.47</v>
      </c>
      <c r="AD49" s="45">
        <v>0.19</v>
      </c>
      <c r="AE49" s="45">
        <v>1.53</v>
      </c>
      <c r="AF49" s="45">
        <v>7.73</v>
      </c>
      <c r="AG49" s="45">
        <v>2.72</v>
      </c>
      <c r="AH49" s="157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6"/>
    </row>
    <row r="50" spans="1:65">
      <c r="B50" s="31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BM50" s="56"/>
    </row>
    <row r="51" spans="1:65" ht="15">
      <c r="B51" s="8" t="s">
        <v>476</v>
      </c>
      <c r="BM51" s="28" t="s">
        <v>279</v>
      </c>
    </row>
    <row r="52" spans="1:65" ht="15">
      <c r="A52" s="25" t="s">
        <v>128</v>
      </c>
      <c r="B52" s="18" t="s">
        <v>114</v>
      </c>
      <c r="C52" s="15" t="s">
        <v>115</v>
      </c>
      <c r="D52" s="16" t="s">
        <v>234</v>
      </c>
      <c r="E52" s="15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235</v>
      </c>
      <c r="C53" s="9" t="s">
        <v>235</v>
      </c>
      <c r="D53" s="154" t="s">
        <v>267</v>
      </c>
      <c r="E53" s="15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274</v>
      </c>
      <c r="E54" s="15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2</v>
      </c>
    </row>
    <row r="55" spans="1:65">
      <c r="A55" s="30"/>
      <c r="B55" s="19"/>
      <c r="C55" s="9"/>
      <c r="D55" s="26" t="s">
        <v>120</v>
      </c>
      <c r="E55" s="15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2</v>
      </c>
    </row>
    <row r="56" spans="1:65">
      <c r="A56" s="30"/>
      <c r="B56" s="18">
        <v>1</v>
      </c>
      <c r="C56" s="14">
        <v>1</v>
      </c>
      <c r="D56" s="21">
        <v>1</v>
      </c>
      <c r="E56" s="15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>
        <v>1</v>
      </c>
      <c r="C57" s="9">
        <v>2</v>
      </c>
      <c r="D57" s="11">
        <v>2</v>
      </c>
      <c r="E57" s="15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>
        <v>1</v>
      </c>
      <c r="C58" s="9">
        <v>3</v>
      </c>
      <c r="D58" s="11">
        <v>2</v>
      </c>
      <c r="E58" s="15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16</v>
      </c>
    </row>
    <row r="59" spans="1:65">
      <c r="A59" s="30"/>
      <c r="B59" s="19">
        <v>1</v>
      </c>
      <c r="C59" s="9">
        <v>4</v>
      </c>
      <c r="D59" s="11" t="s">
        <v>107</v>
      </c>
      <c r="E59" s="15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1.4166666666666701</v>
      </c>
    </row>
    <row r="60" spans="1:65">
      <c r="A60" s="30"/>
      <c r="B60" s="19">
        <v>1</v>
      </c>
      <c r="C60" s="9">
        <v>5</v>
      </c>
      <c r="D60" s="11">
        <v>2</v>
      </c>
      <c r="E60" s="15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7</v>
      </c>
    </row>
    <row r="61" spans="1:65">
      <c r="A61" s="30"/>
      <c r="B61" s="19">
        <v>1</v>
      </c>
      <c r="C61" s="9">
        <v>6</v>
      </c>
      <c r="D61" s="11">
        <v>1</v>
      </c>
      <c r="E61" s="15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56"/>
    </row>
    <row r="62" spans="1:65">
      <c r="A62" s="30"/>
      <c r="B62" s="20" t="s">
        <v>238</v>
      </c>
      <c r="C62" s="12"/>
      <c r="D62" s="22">
        <v>1.6</v>
      </c>
      <c r="E62" s="15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6"/>
    </row>
    <row r="63" spans="1:65">
      <c r="A63" s="30"/>
      <c r="B63" s="3" t="s">
        <v>239</v>
      </c>
      <c r="C63" s="29"/>
      <c r="D63" s="11">
        <v>2</v>
      </c>
      <c r="E63" s="15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6"/>
    </row>
    <row r="64" spans="1:65">
      <c r="A64" s="30"/>
      <c r="B64" s="3" t="s">
        <v>240</v>
      </c>
      <c r="C64" s="29"/>
      <c r="D64" s="23">
        <v>0.54772255750516596</v>
      </c>
      <c r="E64" s="15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6"/>
    </row>
    <row r="65" spans="1:65">
      <c r="A65" s="30"/>
      <c r="B65" s="3" t="s">
        <v>87</v>
      </c>
      <c r="C65" s="29"/>
      <c r="D65" s="13">
        <v>0.34232659844072871</v>
      </c>
      <c r="E65" s="15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6"/>
    </row>
    <row r="66" spans="1:65">
      <c r="A66" s="30"/>
      <c r="B66" s="3" t="s">
        <v>241</v>
      </c>
      <c r="C66" s="29"/>
      <c r="D66" s="13">
        <v>0.12941176470587967</v>
      </c>
      <c r="E66" s="15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6"/>
    </row>
    <row r="67" spans="1:65">
      <c r="A67" s="30"/>
      <c r="B67" s="46" t="s">
        <v>242</v>
      </c>
      <c r="C67" s="47"/>
      <c r="D67" s="45" t="s">
        <v>243</v>
      </c>
      <c r="E67" s="15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B68" s="31"/>
      <c r="C68" s="20"/>
      <c r="D68" s="20"/>
      <c r="BM68" s="56"/>
    </row>
    <row r="69" spans="1:65" ht="15">
      <c r="B69" s="8" t="s">
        <v>477</v>
      </c>
      <c r="BM69" s="28" t="s">
        <v>279</v>
      </c>
    </row>
    <row r="70" spans="1:65" ht="15">
      <c r="A70" s="25" t="s">
        <v>129</v>
      </c>
      <c r="B70" s="18" t="s">
        <v>114</v>
      </c>
      <c r="C70" s="15" t="s">
        <v>115</v>
      </c>
      <c r="D70" s="16" t="s">
        <v>234</v>
      </c>
      <c r="E70" s="15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8">
        <v>1</v>
      </c>
    </row>
    <row r="71" spans="1:65">
      <c r="A71" s="30"/>
      <c r="B71" s="19" t="s">
        <v>235</v>
      </c>
      <c r="C71" s="9" t="s">
        <v>235</v>
      </c>
      <c r="D71" s="154" t="s">
        <v>267</v>
      </c>
      <c r="E71" s="15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8" t="s">
        <v>83</v>
      </c>
    </row>
    <row r="72" spans="1:65">
      <c r="A72" s="30"/>
      <c r="B72" s="19"/>
      <c r="C72" s="9"/>
      <c r="D72" s="10" t="s">
        <v>274</v>
      </c>
      <c r="E72" s="15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/>
      <c r="C73" s="9"/>
      <c r="D73" s="26" t="s">
        <v>120</v>
      </c>
      <c r="E73" s="15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>
        <v>1</v>
      </c>
    </row>
    <row r="74" spans="1:65">
      <c r="A74" s="30"/>
      <c r="B74" s="18">
        <v>1</v>
      </c>
      <c r="C74" s="14">
        <v>1</v>
      </c>
      <c r="D74" s="210" t="s">
        <v>97</v>
      </c>
      <c r="E74" s="211"/>
      <c r="F74" s="212"/>
      <c r="G74" s="212"/>
      <c r="H74" s="212"/>
      <c r="I74" s="212"/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  <c r="BK74" s="212"/>
      <c r="BL74" s="212"/>
      <c r="BM74" s="213">
        <v>1</v>
      </c>
    </row>
    <row r="75" spans="1:65">
      <c r="A75" s="30"/>
      <c r="B75" s="19">
        <v>1</v>
      </c>
      <c r="C75" s="9">
        <v>2</v>
      </c>
      <c r="D75" s="214" t="s">
        <v>97</v>
      </c>
      <c r="E75" s="211"/>
      <c r="F75" s="212"/>
      <c r="G75" s="212"/>
      <c r="H75" s="212"/>
      <c r="I75" s="212"/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  <c r="BI75" s="212"/>
      <c r="BJ75" s="212"/>
      <c r="BK75" s="212"/>
      <c r="BL75" s="212"/>
      <c r="BM75" s="213">
        <v>1</v>
      </c>
    </row>
    <row r="76" spans="1:65">
      <c r="A76" s="30"/>
      <c r="B76" s="19">
        <v>1</v>
      </c>
      <c r="C76" s="9">
        <v>3</v>
      </c>
      <c r="D76" s="214" t="s">
        <v>97</v>
      </c>
      <c r="E76" s="211"/>
      <c r="F76" s="212"/>
      <c r="G76" s="212"/>
      <c r="H76" s="212"/>
      <c r="I76" s="212"/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  <c r="BI76" s="212"/>
      <c r="BJ76" s="212"/>
      <c r="BK76" s="212"/>
      <c r="BL76" s="212"/>
      <c r="BM76" s="213">
        <v>16</v>
      </c>
    </row>
    <row r="77" spans="1:65">
      <c r="A77" s="30"/>
      <c r="B77" s="19">
        <v>1</v>
      </c>
      <c r="C77" s="9">
        <v>4</v>
      </c>
      <c r="D77" s="214" t="s">
        <v>97</v>
      </c>
      <c r="E77" s="211"/>
      <c r="F77" s="212"/>
      <c r="G77" s="212"/>
      <c r="H77" s="212"/>
      <c r="I77" s="212"/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  <c r="BI77" s="212"/>
      <c r="BJ77" s="212"/>
      <c r="BK77" s="212"/>
      <c r="BL77" s="212"/>
      <c r="BM77" s="213" t="s">
        <v>97</v>
      </c>
    </row>
    <row r="78" spans="1:65">
      <c r="A78" s="30"/>
      <c r="B78" s="19">
        <v>1</v>
      </c>
      <c r="C78" s="9">
        <v>5</v>
      </c>
      <c r="D78" s="214" t="s">
        <v>97</v>
      </c>
      <c r="E78" s="211"/>
      <c r="F78" s="212"/>
      <c r="G78" s="212"/>
      <c r="H78" s="212"/>
      <c r="I78" s="212"/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  <c r="BI78" s="212"/>
      <c r="BJ78" s="212"/>
      <c r="BK78" s="212"/>
      <c r="BL78" s="212"/>
      <c r="BM78" s="213">
        <v>7</v>
      </c>
    </row>
    <row r="79" spans="1:65">
      <c r="A79" s="30"/>
      <c r="B79" s="19">
        <v>1</v>
      </c>
      <c r="C79" s="9">
        <v>6</v>
      </c>
      <c r="D79" s="214" t="s">
        <v>97</v>
      </c>
      <c r="E79" s="211"/>
      <c r="F79" s="212"/>
      <c r="G79" s="212"/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  <c r="BI79" s="212"/>
      <c r="BJ79" s="212"/>
      <c r="BK79" s="212"/>
      <c r="BL79" s="212"/>
      <c r="BM79" s="215"/>
    </row>
    <row r="80" spans="1:65">
      <c r="A80" s="30"/>
      <c r="B80" s="20" t="s">
        <v>238</v>
      </c>
      <c r="C80" s="12"/>
      <c r="D80" s="216" t="s">
        <v>736</v>
      </c>
      <c r="E80" s="211"/>
      <c r="F80" s="212"/>
      <c r="G80" s="212"/>
      <c r="H80" s="212"/>
      <c r="I80" s="212"/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  <c r="BI80" s="212"/>
      <c r="BJ80" s="212"/>
      <c r="BK80" s="212"/>
      <c r="BL80" s="212"/>
      <c r="BM80" s="215"/>
    </row>
    <row r="81" spans="1:65">
      <c r="A81" s="30"/>
      <c r="B81" s="3" t="s">
        <v>239</v>
      </c>
      <c r="C81" s="29"/>
      <c r="D81" s="217" t="s">
        <v>736</v>
      </c>
      <c r="E81" s="211"/>
      <c r="F81" s="212"/>
      <c r="G81" s="212"/>
      <c r="H81" s="212"/>
      <c r="I81" s="212"/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  <c r="BK81" s="212"/>
      <c r="BL81" s="212"/>
      <c r="BM81" s="215"/>
    </row>
    <row r="82" spans="1:65">
      <c r="A82" s="30"/>
      <c r="B82" s="3" t="s">
        <v>240</v>
      </c>
      <c r="C82" s="29"/>
      <c r="D82" s="217" t="s">
        <v>736</v>
      </c>
      <c r="E82" s="211"/>
      <c r="F82" s="212"/>
      <c r="G82" s="212"/>
      <c r="H82" s="212"/>
      <c r="I82" s="212"/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  <c r="BI82" s="212"/>
      <c r="BJ82" s="212"/>
      <c r="BK82" s="212"/>
      <c r="BL82" s="212"/>
      <c r="BM82" s="215"/>
    </row>
    <row r="83" spans="1:65">
      <c r="A83" s="30"/>
      <c r="B83" s="3" t="s">
        <v>87</v>
      </c>
      <c r="C83" s="29"/>
      <c r="D83" s="13" t="s">
        <v>736</v>
      </c>
      <c r="E83" s="15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6"/>
    </row>
    <row r="84" spans="1:65">
      <c r="A84" s="30"/>
      <c r="B84" s="3" t="s">
        <v>241</v>
      </c>
      <c r="C84" s="29"/>
      <c r="D84" s="13" t="s">
        <v>736</v>
      </c>
      <c r="E84" s="157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6"/>
    </row>
    <row r="85" spans="1:65">
      <c r="A85" s="30"/>
      <c r="B85" s="46" t="s">
        <v>242</v>
      </c>
      <c r="C85" s="47"/>
      <c r="D85" s="45" t="s">
        <v>243</v>
      </c>
      <c r="E85" s="157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6"/>
    </row>
    <row r="86" spans="1:65">
      <c r="B86" s="31"/>
      <c r="C86" s="20"/>
      <c r="D86" s="20"/>
      <c r="BM86" s="56"/>
    </row>
    <row r="87" spans="1:65">
      <c r="BM87" s="56"/>
    </row>
    <row r="88" spans="1:65">
      <c r="BM88" s="56"/>
    </row>
    <row r="89" spans="1:65">
      <c r="BM89" s="56"/>
    </row>
    <row r="90" spans="1:65">
      <c r="BM90" s="56"/>
    </row>
    <row r="91" spans="1:65">
      <c r="BM91" s="56"/>
    </row>
    <row r="92" spans="1:65">
      <c r="BM92" s="56"/>
    </row>
    <row r="93" spans="1:65">
      <c r="BM93" s="56"/>
    </row>
    <row r="94" spans="1:65">
      <c r="BM94" s="56"/>
    </row>
    <row r="95" spans="1:65">
      <c r="BM95" s="56"/>
    </row>
    <row r="96" spans="1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  <row r="102" spans="65:65">
      <c r="BM102" s="56"/>
    </row>
    <row r="103" spans="65:65">
      <c r="BM103" s="56"/>
    </row>
    <row r="104" spans="65:65">
      <c r="BM104" s="56"/>
    </row>
    <row r="105" spans="65:65">
      <c r="BM105" s="56"/>
    </row>
    <row r="106" spans="65:65">
      <c r="BM106" s="56"/>
    </row>
    <row r="107" spans="65:65">
      <c r="BM107" s="56"/>
    </row>
    <row r="108" spans="65:65">
      <c r="BM108" s="56"/>
    </row>
    <row r="109" spans="65:65">
      <c r="BM109" s="56"/>
    </row>
    <row r="110" spans="65:65">
      <c r="BM110" s="56"/>
    </row>
    <row r="111" spans="65:65">
      <c r="BM111" s="56"/>
    </row>
    <row r="112" spans="65:65">
      <c r="BM112" s="56"/>
    </row>
    <row r="113" spans="65:65">
      <c r="BM113" s="56"/>
    </row>
    <row r="114" spans="65:65">
      <c r="BM114" s="56"/>
    </row>
    <row r="115" spans="65:65">
      <c r="BM115" s="56"/>
    </row>
    <row r="116" spans="65:65">
      <c r="BM116" s="56"/>
    </row>
    <row r="117" spans="65:65">
      <c r="BM117" s="56"/>
    </row>
    <row r="118" spans="65:65">
      <c r="BM118" s="56"/>
    </row>
    <row r="119" spans="65:65">
      <c r="BM119" s="56"/>
    </row>
    <row r="120" spans="65:65">
      <c r="BM120" s="56"/>
    </row>
    <row r="121" spans="65:65">
      <c r="BM121" s="56"/>
    </row>
    <row r="122" spans="65:65">
      <c r="BM122" s="56"/>
    </row>
    <row r="123" spans="65:65">
      <c r="BM123" s="56"/>
    </row>
    <row r="124" spans="65:65">
      <c r="BM124" s="56"/>
    </row>
    <row r="125" spans="65:65">
      <c r="BM125" s="56"/>
    </row>
    <row r="126" spans="65:65">
      <c r="BM126" s="56"/>
    </row>
    <row r="127" spans="65:65">
      <c r="BM127" s="56"/>
    </row>
    <row r="128" spans="65:65">
      <c r="BM128" s="56"/>
    </row>
    <row r="129" spans="65:65">
      <c r="BM129" s="56"/>
    </row>
    <row r="130" spans="65:65">
      <c r="BM130" s="56"/>
    </row>
    <row r="131" spans="65:65">
      <c r="BM131" s="56"/>
    </row>
    <row r="132" spans="65:65">
      <c r="BM132" s="56"/>
    </row>
    <row r="133" spans="65:65">
      <c r="BM133" s="56"/>
    </row>
    <row r="134" spans="65:65">
      <c r="BM134" s="56"/>
    </row>
    <row r="135" spans="65:65">
      <c r="BM135" s="57"/>
    </row>
    <row r="136" spans="65:65">
      <c r="BM136" s="58"/>
    </row>
    <row r="137" spans="65:65">
      <c r="BM137" s="58"/>
    </row>
    <row r="138" spans="65:65">
      <c r="BM138" s="58"/>
    </row>
    <row r="139" spans="65:65">
      <c r="BM139" s="58"/>
    </row>
    <row r="140" spans="65:65">
      <c r="BM140" s="58"/>
    </row>
    <row r="141" spans="65:65">
      <c r="BM141" s="58"/>
    </row>
    <row r="142" spans="65:65">
      <c r="BM142" s="58"/>
    </row>
    <row r="143" spans="65:65">
      <c r="BM143" s="58"/>
    </row>
    <row r="144" spans="65:65">
      <c r="BM144" s="58"/>
    </row>
    <row r="145" spans="65:65">
      <c r="BM145" s="58"/>
    </row>
    <row r="146" spans="65:65">
      <c r="BM146" s="58"/>
    </row>
    <row r="147" spans="65:65">
      <c r="BM147" s="58"/>
    </row>
    <row r="148" spans="65:65">
      <c r="BM148" s="58"/>
    </row>
    <row r="149" spans="65:65">
      <c r="BM149" s="58"/>
    </row>
    <row r="150" spans="65:65">
      <c r="BM150" s="58"/>
    </row>
    <row r="151" spans="65:65">
      <c r="BM151" s="58"/>
    </row>
    <row r="152" spans="65:65">
      <c r="BM152" s="58"/>
    </row>
    <row r="153" spans="65:65">
      <c r="BM153" s="58"/>
    </row>
    <row r="154" spans="65:65">
      <c r="BM154" s="58"/>
    </row>
    <row r="155" spans="65:65">
      <c r="BM155" s="58"/>
    </row>
    <row r="156" spans="65:65">
      <c r="BM156" s="58"/>
    </row>
    <row r="157" spans="65:65">
      <c r="BM157" s="58"/>
    </row>
    <row r="158" spans="65:65">
      <c r="BM158" s="58"/>
    </row>
    <row r="159" spans="65:65">
      <c r="BM159" s="58"/>
    </row>
    <row r="160" spans="65:65">
      <c r="BM160" s="58"/>
    </row>
    <row r="161" spans="65:65">
      <c r="BM161" s="58"/>
    </row>
    <row r="162" spans="65:65">
      <c r="BM162" s="58"/>
    </row>
    <row r="163" spans="65:65">
      <c r="BM163" s="58"/>
    </row>
    <row r="164" spans="65:65">
      <c r="BM164" s="58"/>
    </row>
    <row r="165" spans="65:65">
      <c r="BM165" s="58"/>
    </row>
    <row r="166" spans="65:65">
      <c r="BM166" s="58"/>
    </row>
    <row r="167" spans="65:65">
      <c r="BM167" s="58"/>
    </row>
    <row r="168" spans="65:65">
      <c r="BM168" s="58"/>
    </row>
    <row r="169" spans="65:65">
      <c r="BM169" s="58"/>
    </row>
  </sheetData>
  <dataConsolidate/>
  <conditionalFormatting sqref="B24:C43 E24:AG43 B6:D11 B56:D61 B74:D79">
    <cfRule type="expression" dxfId="34" priority="12">
      <formula>AND($B6&lt;&gt;$B5,NOT(ISBLANK(INDIRECT(Anlyt_LabRefThisCol))))</formula>
    </cfRule>
  </conditionalFormatting>
  <conditionalFormatting sqref="C20:AG49 C2:D17 C52:D67 C70:D85">
    <cfRule type="expression" dxfId="33" priority="10" stopIfTrue="1">
      <formula>AND(ISBLANK(INDIRECT(Anlyt_LabRefLastCol)),ISBLANK(INDIRECT(Anlyt_LabRefThisCol)))</formula>
    </cfRule>
    <cfRule type="expression" dxfId="32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7C08A-FD65-4511-8843-8FD3E729F4AB}">
  <sheetPr codeName="Sheet12"/>
  <dimension ref="A1:BN101"/>
  <sheetViews>
    <sheetView zoomScale="71" zoomScaleNormal="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22" width="11.140625" style="2" bestFit="1" customWidth="1"/>
    <col min="23" max="25" width="11.28515625" style="2" bestFit="1" customWidth="1"/>
    <col min="2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478</v>
      </c>
      <c r="BM1" s="28" t="s">
        <v>67</v>
      </c>
    </row>
    <row r="2" spans="1:66" ht="15">
      <c r="A2" s="25" t="s">
        <v>99</v>
      </c>
      <c r="B2" s="18" t="s">
        <v>114</v>
      </c>
      <c r="C2" s="15" t="s">
        <v>115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57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5" t="s">
        <v>244</v>
      </c>
      <c r="E3" s="154" t="s">
        <v>245</v>
      </c>
      <c r="F3" s="156" t="s">
        <v>246</v>
      </c>
      <c r="G3" s="156" t="s">
        <v>247</v>
      </c>
      <c r="H3" s="156" t="s">
        <v>248</v>
      </c>
      <c r="I3" s="156" t="s">
        <v>249</v>
      </c>
      <c r="J3" s="156" t="s">
        <v>250</v>
      </c>
      <c r="K3" s="156" t="s">
        <v>251</v>
      </c>
      <c r="L3" s="156" t="s">
        <v>252</v>
      </c>
      <c r="M3" s="156" t="s">
        <v>253</v>
      </c>
      <c r="N3" s="156" t="s">
        <v>254</v>
      </c>
      <c r="O3" s="156" t="s">
        <v>255</v>
      </c>
      <c r="P3" s="156" t="s">
        <v>256</v>
      </c>
      <c r="Q3" s="156" t="s">
        <v>258</v>
      </c>
      <c r="R3" s="156" t="s">
        <v>259</v>
      </c>
      <c r="S3" s="156" t="s">
        <v>260</v>
      </c>
      <c r="T3" s="156" t="s">
        <v>261</v>
      </c>
      <c r="U3" s="156" t="s">
        <v>263</v>
      </c>
      <c r="V3" s="156" t="s">
        <v>267</v>
      </c>
      <c r="W3" s="156" t="s">
        <v>268</v>
      </c>
      <c r="X3" s="156" t="s">
        <v>270</v>
      </c>
      <c r="Y3" s="156" t="s">
        <v>271</v>
      </c>
      <c r="Z3" s="157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117</v>
      </c>
      <c r="E4" s="10" t="s">
        <v>280</v>
      </c>
      <c r="F4" s="11" t="s">
        <v>281</v>
      </c>
      <c r="G4" s="11" t="s">
        <v>281</v>
      </c>
      <c r="H4" s="11" t="s">
        <v>281</v>
      </c>
      <c r="I4" s="11" t="s">
        <v>281</v>
      </c>
      <c r="J4" s="11" t="s">
        <v>281</v>
      </c>
      <c r="K4" s="11" t="s">
        <v>281</v>
      </c>
      <c r="L4" s="11" t="s">
        <v>281</v>
      </c>
      <c r="M4" s="11" t="s">
        <v>281</v>
      </c>
      <c r="N4" s="11" t="s">
        <v>281</v>
      </c>
      <c r="O4" s="11" t="s">
        <v>281</v>
      </c>
      <c r="P4" s="11" t="s">
        <v>281</v>
      </c>
      <c r="Q4" s="11" t="s">
        <v>280</v>
      </c>
      <c r="R4" s="11" t="s">
        <v>281</v>
      </c>
      <c r="S4" s="11" t="s">
        <v>280</v>
      </c>
      <c r="T4" s="11" t="s">
        <v>280</v>
      </c>
      <c r="U4" s="11" t="s">
        <v>280</v>
      </c>
      <c r="V4" s="11" t="s">
        <v>281</v>
      </c>
      <c r="W4" s="11" t="s">
        <v>281</v>
      </c>
      <c r="X4" s="11" t="s">
        <v>281</v>
      </c>
      <c r="Y4" s="11" t="s">
        <v>282</v>
      </c>
      <c r="Z4" s="157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275</v>
      </c>
      <c r="E5" s="26" t="s">
        <v>120</v>
      </c>
      <c r="F5" s="26" t="s">
        <v>120</v>
      </c>
      <c r="G5" s="26" t="s">
        <v>278</v>
      </c>
      <c r="H5" s="26" t="s">
        <v>121</v>
      </c>
      <c r="I5" s="26" t="s">
        <v>121</v>
      </c>
      <c r="J5" s="26" t="s">
        <v>121</v>
      </c>
      <c r="K5" s="26" t="s">
        <v>121</v>
      </c>
      <c r="L5" s="26" t="s">
        <v>121</v>
      </c>
      <c r="M5" s="26" t="s">
        <v>121</v>
      </c>
      <c r="N5" s="26" t="s">
        <v>121</v>
      </c>
      <c r="O5" s="26" t="s">
        <v>278</v>
      </c>
      <c r="P5" s="26" t="s">
        <v>283</v>
      </c>
      <c r="Q5" s="26" t="s">
        <v>277</v>
      </c>
      <c r="R5" s="26" t="s">
        <v>121</v>
      </c>
      <c r="S5" s="26" t="s">
        <v>283</v>
      </c>
      <c r="T5" s="26" t="s">
        <v>120</v>
      </c>
      <c r="U5" s="26" t="s">
        <v>277</v>
      </c>
      <c r="V5" s="26" t="s">
        <v>121</v>
      </c>
      <c r="W5" s="26" t="s">
        <v>120</v>
      </c>
      <c r="X5" s="26" t="s">
        <v>121</v>
      </c>
      <c r="Y5" s="26" t="s">
        <v>284</v>
      </c>
      <c r="Z5" s="157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8">
        <v>0.93387826840133548</v>
      </c>
      <c r="E6" s="219">
        <v>0.92</v>
      </c>
      <c r="F6" s="219">
        <v>0.89900000000000002</v>
      </c>
      <c r="G6" s="219">
        <v>0.91289999999999993</v>
      </c>
      <c r="H6" s="219">
        <v>0.84699999999999998</v>
      </c>
      <c r="I6" s="219">
        <v>0.83699999999999997</v>
      </c>
      <c r="J6" s="219">
        <v>0.86</v>
      </c>
      <c r="K6" s="219">
        <v>0.86</v>
      </c>
      <c r="L6" s="220">
        <v>0.71099999999999997</v>
      </c>
      <c r="M6" s="220">
        <v>0.9</v>
      </c>
      <c r="N6" s="219">
        <v>0.86099999999999999</v>
      </c>
      <c r="O6" s="219">
        <v>0.85199999999999998</v>
      </c>
      <c r="P6" s="227">
        <v>0.83</v>
      </c>
      <c r="Q6" s="219">
        <v>0.84499999999999997</v>
      </c>
      <c r="R6" s="219">
        <v>0.84558851695114656</v>
      </c>
      <c r="S6" s="220">
        <v>0.78</v>
      </c>
      <c r="T6" s="220">
        <v>0.7</v>
      </c>
      <c r="U6" s="219">
        <v>0.86</v>
      </c>
      <c r="V6" s="219" t="s">
        <v>285</v>
      </c>
      <c r="W6" s="219">
        <v>0.86299999999999999</v>
      </c>
      <c r="X6" s="219">
        <v>0.8</v>
      </c>
      <c r="Y6" s="219">
        <v>0.84330000000000005</v>
      </c>
      <c r="Z6" s="221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3">
        <v>1</v>
      </c>
    </row>
    <row r="7" spans="1:66">
      <c r="A7" s="30"/>
      <c r="B7" s="19">
        <v>1</v>
      </c>
      <c r="C7" s="9">
        <v>2</v>
      </c>
      <c r="D7" s="224">
        <v>0.90783326643744211</v>
      </c>
      <c r="E7" s="23">
        <v>0.92</v>
      </c>
      <c r="F7" s="23">
        <v>0.88100000000000001</v>
      </c>
      <c r="G7" s="23">
        <v>0.89239999999999997</v>
      </c>
      <c r="H7" s="23">
        <v>0.86</v>
      </c>
      <c r="I7" s="23">
        <v>0.84299999999999997</v>
      </c>
      <c r="J7" s="23">
        <v>0.83699999999999997</v>
      </c>
      <c r="K7" s="23">
        <v>0.85599999999999998</v>
      </c>
      <c r="L7" s="225">
        <v>0.73299999999999998</v>
      </c>
      <c r="M7" s="225">
        <v>1.18</v>
      </c>
      <c r="N7" s="23">
        <v>0.83900000000000008</v>
      </c>
      <c r="O7" s="23">
        <v>0.85270000000000001</v>
      </c>
      <c r="P7" s="23">
        <v>0.87</v>
      </c>
      <c r="Q7" s="23">
        <v>0.878</v>
      </c>
      <c r="R7" s="23">
        <v>0.86723227271487058</v>
      </c>
      <c r="S7" s="225">
        <v>0.74</v>
      </c>
      <c r="T7" s="225">
        <v>0.8</v>
      </c>
      <c r="U7" s="23">
        <v>0.85</v>
      </c>
      <c r="V7" s="23" t="s">
        <v>285</v>
      </c>
      <c r="W7" s="23">
        <v>0.85799999999999998</v>
      </c>
      <c r="X7" s="23">
        <v>0.80900000000000005</v>
      </c>
      <c r="Y7" s="23">
        <v>0.83130000000000004</v>
      </c>
      <c r="Z7" s="221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3" t="e">
        <v>#N/A</v>
      </c>
    </row>
    <row r="8" spans="1:66">
      <c r="A8" s="30"/>
      <c r="B8" s="19">
        <v>1</v>
      </c>
      <c r="C8" s="9">
        <v>3</v>
      </c>
      <c r="D8" s="224">
        <v>0.87723295363471532</v>
      </c>
      <c r="E8" s="23">
        <v>0.92</v>
      </c>
      <c r="F8" s="23">
        <v>0.89300000000000002</v>
      </c>
      <c r="G8" s="23">
        <v>0.89179999999999993</v>
      </c>
      <c r="H8" s="23">
        <v>0.84899999999999998</v>
      </c>
      <c r="I8" s="23">
        <v>0.82599999999999996</v>
      </c>
      <c r="J8" s="23">
        <v>0.85899999999999999</v>
      </c>
      <c r="K8" s="23">
        <v>0.85499999999999998</v>
      </c>
      <c r="L8" s="225">
        <v>0.71699999999999997</v>
      </c>
      <c r="M8" s="225">
        <v>1.1299999999999999</v>
      </c>
      <c r="N8" s="23">
        <v>0.86799999999999999</v>
      </c>
      <c r="O8" s="23">
        <v>0.83440000000000003</v>
      </c>
      <c r="P8" s="23">
        <v>0.9</v>
      </c>
      <c r="Q8" s="23">
        <v>0.89800000000000002</v>
      </c>
      <c r="R8" s="23">
        <v>0.83950013846130955</v>
      </c>
      <c r="S8" s="225">
        <v>0.76</v>
      </c>
      <c r="T8" s="225">
        <v>0.8</v>
      </c>
      <c r="U8" s="23">
        <v>0.85</v>
      </c>
      <c r="V8" s="23" t="s">
        <v>285</v>
      </c>
      <c r="W8" s="23">
        <v>0.86</v>
      </c>
      <c r="X8" s="23">
        <v>0.79800000000000004</v>
      </c>
      <c r="Y8" s="23">
        <v>0.85519999999999996</v>
      </c>
      <c r="Z8" s="221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3">
        <v>16</v>
      </c>
    </row>
    <row r="9" spans="1:66">
      <c r="A9" s="30"/>
      <c r="B9" s="19">
        <v>1</v>
      </c>
      <c r="C9" s="9">
        <v>4</v>
      </c>
      <c r="D9" s="224">
        <v>0.89866410139557418</v>
      </c>
      <c r="E9" s="23">
        <v>0.92</v>
      </c>
      <c r="F9" s="23">
        <v>0.872</v>
      </c>
      <c r="G9" s="228">
        <v>0.85260000000000002</v>
      </c>
      <c r="H9" s="23">
        <v>0.85199999999999998</v>
      </c>
      <c r="I9" s="23">
        <v>0.82599999999999996</v>
      </c>
      <c r="J9" s="23">
        <v>0.83099999999999996</v>
      </c>
      <c r="K9" s="23">
        <v>0.86699999999999999</v>
      </c>
      <c r="L9" s="225">
        <v>0.754</v>
      </c>
      <c r="M9" s="225">
        <v>0.87</v>
      </c>
      <c r="N9" s="23">
        <v>0.84600000000000009</v>
      </c>
      <c r="O9" s="23">
        <v>0.84399999999999997</v>
      </c>
      <c r="P9" s="23">
        <v>0.89</v>
      </c>
      <c r="Q9" s="23">
        <v>0.90100000000000002</v>
      </c>
      <c r="R9" s="23">
        <v>0.83618461965174362</v>
      </c>
      <c r="S9" s="225">
        <v>0.73</v>
      </c>
      <c r="T9" s="225">
        <v>0.8</v>
      </c>
      <c r="U9" s="23">
        <v>0.84</v>
      </c>
      <c r="V9" s="23" t="s">
        <v>285</v>
      </c>
      <c r="W9" s="23">
        <v>0.86199999999999999</v>
      </c>
      <c r="X9" s="23">
        <v>0.81</v>
      </c>
      <c r="Y9" s="23">
        <v>0.82669999999999999</v>
      </c>
      <c r="Z9" s="221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3">
        <v>0.86026003589992994</v>
      </c>
      <c r="BN9" s="28"/>
    </row>
    <row r="10" spans="1:66">
      <c r="A10" s="30"/>
      <c r="B10" s="19">
        <v>1</v>
      </c>
      <c r="C10" s="9">
        <v>5</v>
      </c>
      <c r="D10" s="224">
        <v>0.9052833019904174</v>
      </c>
      <c r="E10" s="23">
        <v>0.92</v>
      </c>
      <c r="F10" s="23">
        <v>0.92800000000000005</v>
      </c>
      <c r="G10" s="23">
        <v>0.90159999999999996</v>
      </c>
      <c r="H10" s="23">
        <v>0.88400000000000001</v>
      </c>
      <c r="I10" s="228">
        <v>0.879</v>
      </c>
      <c r="J10" s="23">
        <v>0.83199999999999996</v>
      </c>
      <c r="K10" s="23">
        <v>0.85699999999999998</v>
      </c>
      <c r="L10" s="225">
        <v>0.749</v>
      </c>
      <c r="M10" s="225">
        <v>0.81</v>
      </c>
      <c r="N10" s="23">
        <v>0.83399999999999996</v>
      </c>
      <c r="O10" s="23">
        <v>0.83689999999999998</v>
      </c>
      <c r="P10" s="23">
        <v>0.9</v>
      </c>
      <c r="Q10" s="23">
        <v>0.84799999999999998</v>
      </c>
      <c r="R10" s="23">
        <v>0.85902698420651757</v>
      </c>
      <c r="S10" s="225">
        <v>0.79</v>
      </c>
      <c r="T10" s="225">
        <v>0.8</v>
      </c>
      <c r="U10" s="23">
        <v>0.87</v>
      </c>
      <c r="V10" s="23" t="s">
        <v>285</v>
      </c>
      <c r="W10" s="23">
        <v>0.85799999999999998</v>
      </c>
      <c r="X10" s="23">
        <v>0.78</v>
      </c>
      <c r="Y10" s="23">
        <v>0.81210000000000004</v>
      </c>
      <c r="Z10" s="221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3">
        <v>9</v>
      </c>
    </row>
    <row r="11" spans="1:66">
      <c r="A11" s="30"/>
      <c r="B11" s="19">
        <v>1</v>
      </c>
      <c r="C11" s="9">
        <v>6</v>
      </c>
      <c r="D11" s="224">
        <v>0.89685380150008254</v>
      </c>
      <c r="E11" s="23">
        <v>0.92</v>
      </c>
      <c r="F11" s="23">
        <v>0.88600000000000001</v>
      </c>
      <c r="G11" s="23">
        <v>0.90159999999999996</v>
      </c>
      <c r="H11" s="23">
        <v>0.874</v>
      </c>
      <c r="I11" s="23">
        <v>0.83899999999999997</v>
      </c>
      <c r="J11" s="23">
        <v>0.86</v>
      </c>
      <c r="K11" s="23">
        <v>0.85</v>
      </c>
      <c r="L11" s="225">
        <v>0.70899999999999996</v>
      </c>
      <c r="M11" s="225">
        <v>0.86</v>
      </c>
      <c r="N11" s="23">
        <v>0.85099999999999998</v>
      </c>
      <c r="O11" s="23">
        <v>0.83860000000000001</v>
      </c>
      <c r="P11" s="23">
        <v>0.91</v>
      </c>
      <c r="Q11" s="23">
        <v>0.874</v>
      </c>
      <c r="R11" s="23">
        <v>0.8627709144076785</v>
      </c>
      <c r="S11" s="225">
        <v>0.72</v>
      </c>
      <c r="T11" s="225">
        <v>0.8</v>
      </c>
      <c r="U11" s="23">
        <v>0.84</v>
      </c>
      <c r="V11" s="23" t="s">
        <v>285</v>
      </c>
      <c r="W11" s="23">
        <v>0.86099999999999999</v>
      </c>
      <c r="X11" s="23">
        <v>0.77900000000000003</v>
      </c>
      <c r="Y11" s="23">
        <v>0.81789999999999996</v>
      </c>
      <c r="Z11" s="221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57"/>
    </row>
    <row r="12" spans="1:66">
      <c r="A12" s="30"/>
      <c r="B12" s="19"/>
      <c r="C12" s="9">
        <v>7</v>
      </c>
      <c r="D12" s="224">
        <v>0.91491709039258018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21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57"/>
    </row>
    <row r="13" spans="1:66">
      <c r="A13" s="30"/>
      <c r="B13" s="19"/>
      <c r="C13" s="9">
        <v>8</v>
      </c>
      <c r="D13" s="224">
        <v>0.89516875887741476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21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57"/>
    </row>
    <row r="14" spans="1:66">
      <c r="A14" s="30"/>
      <c r="B14" s="19"/>
      <c r="C14" s="9">
        <v>9</v>
      </c>
      <c r="D14" s="224">
        <v>0.91257615731483233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21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57"/>
    </row>
    <row r="15" spans="1:66">
      <c r="A15" s="30"/>
      <c r="B15" s="19"/>
      <c r="C15" s="9">
        <v>10</v>
      </c>
      <c r="D15" s="224">
        <v>0.89220145078081581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21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57"/>
    </row>
    <row r="16" spans="1:66">
      <c r="A16" s="30"/>
      <c r="B16" s="19"/>
      <c r="C16" s="9">
        <v>11</v>
      </c>
      <c r="D16" s="224">
        <v>0.91308172295636503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21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2"/>
      <c r="BM16" s="57"/>
    </row>
    <row r="17" spans="1:65">
      <c r="A17" s="30"/>
      <c r="B17" s="19"/>
      <c r="C17" s="9">
        <v>12</v>
      </c>
      <c r="D17" s="224">
        <v>0.90952061835759712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21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2"/>
      <c r="BM17" s="57"/>
    </row>
    <row r="18" spans="1:65">
      <c r="A18" s="30"/>
      <c r="B18" s="19"/>
      <c r="C18" s="9">
        <v>13</v>
      </c>
      <c r="D18" s="224">
        <v>0.89649424939411493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21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2"/>
      <c r="BM18" s="57"/>
    </row>
    <row r="19" spans="1:65">
      <c r="A19" s="30"/>
      <c r="B19" s="19"/>
      <c r="C19" s="9">
        <v>14</v>
      </c>
      <c r="D19" s="224">
        <v>0.89352331930396411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21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57"/>
    </row>
    <row r="20" spans="1:65">
      <c r="A20" s="30"/>
      <c r="B20" s="19"/>
      <c r="C20" s="9">
        <v>15</v>
      </c>
      <c r="D20" s="224">
        <v>0.88360921127027459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21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57"/>
    </row>
    <row r="21" spans="1:65">
      <c r="A21" s="30"/>
      <c r="B21" s="19"/>
      <c r="C21" s="9">
        <v>16</v>
      </c>
      <c r="D21" s="224">
        <v>0.91107691718355188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21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57"/>
    </row>
    <row r="22" spans="1:65">
      <c r="A22" s="30"/>
      <c r="B22" s="19"/>
      <c r="C22" s="9">
        <v>17</v>
      </c>
      <c r="D22" s="224">
        <v>0.86177120402280583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21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57"/>
    </row>
    <row r="23" spans="1:65">
      <c r="A23" s="30"/>
      <c r="B23" s="19"/>
      <c r="C23" s="9">
        <v>18</v>
      </c>
      <c r="D23" s="224">
        <v>0.97536501270404097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21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57"/>
    </row>
    <row r="24" spans="1:65">
      <c r="A24" s="30"/>
      <c r="B24" s="19"/>
      <c r="C24" s="9">
        <v>19</v>
      </c>
      <c r="D24" s="224">
        <v>0.88329192471048479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21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57"/>
    </row>
    <row r="25" spans="1:65">
      <c r="A25" s="30"/>
      <c r="B25" s="19"/>
      <c r="C25" s="9">
        <v>20</v>
      </c>
      <c r="D25" s="224">
        <v>0.8830240086887402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21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57"/>
    </row>
    <row r="26" spans="1:65">
      <c r="A26" s="30"/>
      <c r="B26" s="20" t="s">
        <v>238</v>
      </c>
      <c r="C26" s="12"/>
      <c r="D26" s="226">
        <v>0.90226836696585744</v>
      </c>
      <c r="E26" s="226">
        <v>0.92</v>
      </c>
      <c r="F26" s="226">
        <v>0.89316666666666666</v>
      </c>
      <c r="G26" s="226">
        <v>0.89215</v>
      </c>
      <c r="H26" s="226">
        <v>0.86099999999999988</v>
      </c>
      <c r="I26" s="226">
        <v>0.84166666666666679</v>
      </c>
      <c r="J26" s="226">
        <v>0.84650000000000014</v>
      </c>
      <c r="K26" s="226">
        <v>0.85749999999999993</v>
      </c>
      <c r="L26" s="226">
        <v>0.72883333333333333</v>
      </c>
      <c r="M26" s="226">
        <v>0.95833333333333348</v>
      </c>
      <c r="N26" s="226">
        <v>0.84983333333333333</v>
      </c>
      <c r="O26" s="226">
        <v>0.84310000000000007</v>
      </c>
      <c r="P26" s="226">
        <v>0.88333333333333341</v>
      </c>
      <c r="Q26" s="226">
        <v>0.874</v>
      </c>
      <c r="R26" s="226">
        <v>0.85171724106554436</v>
      </c>
      <c r="S26" s="226">
        <v>0.75333333333333341</v>
      </c>
      <c r="T26" s="226">
        <v>0.78333333333333321</v>
      </c>
      <c r="U26" s="226">
        <v>0.85166666666666657</v>
      </c>
      <c r="V26" s="226" t="s">
        <v>736</v>
      </c>
      <c r="W26" s="226">
        <v>0.86033333333333328</v>
      </c>
      <c r="X26" s="226">
        <v>0.79599999999999993</v>
      </c>
      <c r="Y26" s="226">
        <v>0.83108333333333329</v>
      </c>
      <c r="Z26" s="221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57"/>
    </row>
    <row r="27" spans="1:65">
      <c r="A27" s="30"/>
      <c r="B27" s="3" t="s">
        <v>239</v>
      </c>
      <c r="C27" s="29"/>
      <c r="D27" s="23">
        <v>0.89775895144782836</v>
      </c>
      <c r="E27" s="23">
        <v>0.92</v>
      </c>
      <c r="F27" s="23">
        <v>0.88949999999999996</v>
      </c>
      <c r="G27" s="23">
        <v>0.89700000000000002</v>
      </c>
      <c r="H27" s="23">
        <v>0.85599999999999998</v>
      </c>
      <c r="I27" s="23">
        <v>0.83799999999999997</v>
      </c>
      <c r="J27" s="23">
        <v>0.84799999999999998</v>
      </c>
      <c r="K27" s="23">
        <v>0.85650000000000004</v>
      </c>
      <c r="L27" s="23">
        <v>0.72499999999999998</v>
      </c>
      <c r="M27" s="23">
        <v>0.88500000000000001</v>
      </c>
      <c r="N27" s="23">
        <v>0.84850000000000003</v>
      </c>
      <c r="O27" s="23">
        <v>0.84129999999999994</v>
      </c>
      <c r="P27" s="23">
        <v>0.89500000000000002</v>
      </c>
      <c r="Q27" s="23">
        <v>0.876</v>
      </c>
      <c r="R27" s="23">
        <v>0.85230775057883212</v>
      </c>
      <c r="S27" s="23">
        <v>0.75</v>
      </c>
      <c r="T27" s="23">
        <v>0.8</v>
      </c>
      <c r="U27" s="23">
        <v>0.85</v>
      </c>
      <c r="V27" s="23" t="s">
        <v>736</v>
      </c>
      <c r="W27" s="23">
        <v>0.86050000000000004</v>
      </c>
      <c r="X27" s="23">
        <v>0.79900000000000004</v>
      </c>
      <c r="Y27" s="23">
        <v>0.82899999999999996</v>
      </c>
      <c r="Z27" s="221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57"/>
    </row>
    <row r="28" spans="1:65">
      <c r="A28" s="30"/>
      <c r="B28" s="3" t="s">
        <v>240</v>
      </c>
      <c r="C28" s="29"/>
      <c r="D28" s="23">
        <v>2.3558434884887038E-2</v>
      </c>
      <c r="E28" s="23">
        <v>0</v>
      </c>
      <c r="F28" s="23">
        <v>1.946706620594555E-2</v>
      </c>
      <c r="G28" s="23">
        <v>2.0849724218799603E-2</v>
      </c>
      <c r="H28" s="23">
        <v>1.4966629547095779E-2</v>
      </c>
      <c r="I28" s="23">
        <v>1.9572088970436122E-2</v>
      </c>
      <c r="J28" s="23">
        <v>1.4570518178843209E-2</v>
      </c>
      <c r="K28" s="23">
        <v>5.6833088953531343E-3</v>
      </c>
      <c r="L28" s="23">
        <v>1.9538850187937551E-2</v>
      </c>
      <c r="M28" s="23">
        <v>0.15587388064286592</v>
      </c>
      <c r="N28" s="23">
        <v>1.2952477240538442E-2</v>
      </c>
      <c r="O28" s="23">
        <v>7.8301979540749723E-3</v>
      </c>
      <c r="P28" s="23">
        <v>2.9439202887759516E-2</v>
      </c>
      <c r="Q28" s="23">
        <v>2.3824357284090603E-2</v>
      </c>
      <c r="R28" s="23">
        <v>1.2995487136067423E-2</v>
      </c>
      <c r="S28" s="23">
        <v>2.8047578623950201E-2</v>
      </c>
      <c r="T28" s="23">
        <v>4.0824829046386332E-2</v>
      </c>
      <c r="U28" s="23">
        <v>1.1690451944500132E-2</v>
      </c>
      <c r="V28" s="23" t="s">
        <v>736</v>
      </c>
      <c r="W28" s="23">
        <v>2.065591117977291E-3</v>
      </c>
      <c r="X28" s="23">
        <v>1.3638181696985869E-2</v>
      </c>
      <c r="Y28" s="23">
        <v>1.6026779672369193E-2</v>
      </c>
      <c r="Z28" s="221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57"/>
    </row>
    <row r="29" spans="1:65">
      <c r="A29" s="30"/>
      <c r="B29" s="3" t="s">
        <v>87</v>
      </c>
      <c r="C29" s="29"/>
      <c r="D29" s="13">
        <v>2.6110230334361825E-2</v>
      </c>
      <c r="E29" s="13">
        <v>0</v>
      </c>
      <c r="F29" s="13">
        <v>2.1795558357095225E-2</v>
      </c>
      <c r="G29" s="13">
        <v>2.3370200323711936E-2</v>
      </c>
      <c r="H29" s="13">
        <v>1.7382845002434123E-2</v>
      </c>
      <c r="I29" s="13">
        <v>2.3253967093587468E-2</v>
      </c>
      <c r="J29" s="13">
        <v>1.7212661758822453E-2</v>
      </c>
      <c r="K29" s="13">
        <v>6.6277654756304776E-3</v>
      </c>
      <c r="L29" s="13">
        <v>2.680839266581873E-2</v>
      </c>
      <c r="M29" s="13">
        <v>0.16265100588820788</v>
      </c>
      <c r="N29" s="13">
        <v>1.5241196988278222E-2</v>
      </c>
      <c r="O29" s="13">
        <v>9.2873893418040226E-3</v>
      </c>
      <c r="P29" s="13">
        <v>3.3327399495576809E-2</v>
      </c>
      <c r="Q29" s="13">
        <v>2.7258990027563618E-2</v>
      </c>
      <c r="R29" s="13">
        <v>1.5257982942565968E-2</v>
      </c>
      <c r="S29" s="13">
        <v>3.7231299058340973E-2</v>
      </c>
      <c r="T29" s="13">
        <v>5.2116803037940009E-2</v>
      </c>
      <c r="U29" s="13">
        <v>1.372655805616454E-2</v>
      </c>
      <c r="V29" s="13" t="s">
        <v>736</v>
      </c>
      <c r="W29" s="13">
        <v>2.4009195482107221E-3</v>
      </c>
      <c r="X29" s="13">
        <v>1.7133394091690794E-2</v>
      </c>
      <c r="Y29" s="13">
        <v>1.9284202954821049E-2</v>
      </c>
      <c r="Z29" s="157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3" t="s">
        <v>241</v>
      </c>
      <c r="C30" s="29"/>
      <c r="D30" s="13">
        <v>4.8832131347333885E-2</v>
      </c>
      <c r="E30" s="13">
        <v>6.9444076915156527E-2</v>
      </c>
      <c r="F30" s="13">
        <v>3.8251958005131037E-2</v>
      </c>
      <c r="G30" s="13">
        <v>3.7070144804192351E-2</v>
      </c>
      <c r="H30" s="13">
        <v>8.601632869018605E-4</v>
      </c>
      <c r="I30" s="13">
        <v>-2.1613661517836724E-2</v>
      </c>
      <c r="J30" s="13">
        <v>-1.5995205316651995E-2</v>
      </c>
      <c r="K30" s="13">
        <v>-3.2083739622319474E-3</v>
      </c>
      <c r="L30" s="13">
        <v>-0.15277555283514865</v>
      </c>
      <c r="M30" s="13">
        <v>0.11400424678662158</v>
      </c>
      <c r="N30" s="13">
        <v>-1.2120407936524802E-2</v>
      </c>
      <c r="O30" s="13">
        <v>-1.9947498644382056E-2</v>
      </c>
      <c r="P30" s="13">
        <v>2.6821305733755407E-2</v>
      </c>
      <c r="Q30" s="13">
        <v>1.5971873069398734E-2</v>
      </c>
      <c r="R30" s="13">
        <v>-9.930479712972895E-3</v>
      </c>
      <c r="S30" s="13">
        <v>-0.12429579209121233</v>
      </c>
      <c r="T30" s="13">
        <v>-8.9422615670066152E-2</v>
      </c>
      <c r="U30" s="13">
        <v>-9.9892693774548125E-3</v>
      </c>
      <c r="V30" s="13" t="s">
        <v>736</v>
      </c>
      <c r="W30" s="13">
        <v>8.5203810876288699E-5</v>
      </c>
      <c r="X30" s="13">
        <v>-7.4698385625582064E-2</v>
      </c>
      <c r="Y30" s="13">
        <v>-3.3916143199741344E-2</v>
      </c>
      <c r="Z30" s="157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46" t="s">
        <v>242</v>
      </c>
      <c r="C31" s="47"/>
      <c r="D31" s="45" t="s">
        <v>243</v>
      </c>
      <c r="E31" s="45">
        <v>2.23</v>
      </c>
      <c r="F31" s="45">
        <v>1.35</v>
      </c>
      <c r="G31" s="45">
        <v>1.32</v>
      </c>
      <c r="H31" s="45">
        <v>0.3</v>
      </c>
      <c r="I31" s="45">
        <v>0.33</v>
      </c>
      <c r="J31" s="45">
        <v>0.17</v>
      </c>
      <c r="K31" s="45">
        <v>0.19</v>
      </c>
      <c r="L31" s="45">
        <v>4.0199999999999996</v>
      </c>
      <c r="M31" s="45">
        <v>3.48</v>
      </c>
      <c r="N31" s="45">
        <v>0.06</v>
      </c>
      <c r="O31" s="45">
        <v>0.28000000000000003</v>
      </c>
      <c r="P31" s="45">
        <v>1.03</v>
      </c>
      <c r="Q31" s="45">
        <v>0.73</v>
      </c>
      <c r="R31" s="45">
        <v>0</v>
      </c>
      <c r="S31" s="45">
        <v>3.22</v>
      </c>
      <c r="T31" s="45" t="s">
        <v>243</v>
      </c>
      <c r="U31" s="45">
        <v>0</v>
      </c>
      <c r="V31" s="45" t="s">
        <v>243</v>
      </c>
      <c r="W31" s="45">
        <v>0.28000000000000003</v>
      </c>
      <c r="X31" s="45">
        <v>1.82</v>
      </c>
      <c r="Y31" s="45">
        <v>0.67</v>
      </c>
      <c r="Z31" s="157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B32" s="31" t="s">
        <v>286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C25 E6:Y25">
    <cfRule type="expression" dxfId="31" priority="3">
      <formula>AND($B6&lt;&gt;$B5,NOT(ISBLANK(INDIRECT(Anlyt_LabRefThisCol))))</formula>
    </cfRule>
  </conditionalFormatting>
  <conditionalFormatting sqref="C2:Y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F1C6-9077-4090-BE05-EC0ACA38A0B1}">
  <sheetPr codeName="Sheet13"/>
  <dimension ref="A1:BN1212"/>
  <sheetViews>
    <sheetView zoomScale="56" zoomScaleNormal="56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479</v>
      </c>
      <c r="BM1" s="28" t="s">
        <v>67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7" t="s">
        <v>234</v>
      </c>
      <c r="AE2" s="17" t="s">
        <v>234</v>
      </c>
      <c r="AF2" s="17" t="s">
        <v>234</v>
      </c>
      <c r="AG2" s="157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4" t="s">
        <v>245</v>
      </c>
      <c r="E3" s="156" t="s">
        <v>246</v>
      </c>
      <c r="F3" s="156" t="s">
        <v>247</v>
      </c>
      <c r="G3" s="156" t="s">
        <v>248</v>
      </c>
      <c r="H3" s="156" t="s">
        <v>249</v>
      </c>
      <c r="I3" s="156" t="s">
        <v>250</v>
      </c>
      <c r="J3" s="156" t="s">
        <v>251</v>
      </c>
      <c r="K3" s="156" t="s">
        <v>252</v>
      </c>
      <c r="L3" s="156" t="s">
        <v>253</v>
      </c>
      <c r="M3" s="156" t="s">
        <v>254</v>
      </c>
      <c r="N3" s="156" t="s">
        <v>255</v>
      </c>
      <c r="O3" s="156" t="s">
        <v>256</v>
      </c>
      <c r="P3" s="156" t="s">
        <v>257</v>
      </c>
      <c r="Q3" s="156" t="s">
        <v>258</v>
      </c>
      <c r="R3" s="156" t="s">
        <v>259</v>
      </c>
      <c r="S3" s="156" t="s">
        <v>260</v>
      </c>
      <c r="T3" s="156" t="s">
        <v>261</v>
      </c>
      <c r="U3" s="156" t="s">
        <v>262</v>
      </c>
      <c r="V3" s="156" t="s">
        <v>263</v>
      </c>
      <c r="W3" s="156" t="s">
        <v>264</v>
      </c>
      <c r="X3" s="156" t="s">
        <v>265</v>
      </c>
      <c r="Y3" s="156" t="s">
        <v>266</v>
      </c>
      <c r="Z3" s="156" t="s">
        <v>267</v>
      </c>
      <c r="AA3" s="156" t="s">
        <v>268</v>
      </c>
      <c r="AB3" s="156" t="s">
        <v>269</v>
      </c>
      <c r="AC3" s="156" t="s">
        <v>270</v>
      </c>
      <c r="AD3" s="156" t="s">
        <v>271</v>
      </c>
      <c r="AE3" s="156" t="s">
        <v>236</v>
      </c>
      <c r="AF3" s="156" t="s">
        <v>272</v>
      </c>
      <c r="AG3" s="157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118</v>
      </c>
      <c r="E4" s="11" t="s">
        <v>287</v>
      </c>
      <c r="F4" s="11" t="s">
        <v>287</v>
      </c>
      <c r="G4" s="11" t="s">
        <v>288</v>
      </c>
      <c r="H4" s="11" t="s">
        <v>288</v>
      </c>
      <c r="I4" s="11" t="s">
        <v>288</v>
      </c>
      <c r="J4" s="11" t="s">
        <v>288</v>
      </c>
      <c r="K4" s="11" t="s">
        <v>288</v>
      </c>
      <c r="L4" s="11" t="s">
        <v>288</v>
      </c>
      <c r="M4" s="11" t="s">
        <v>287</v>
      </c>
      <c r="N4" s="11" t="s">
        <v>287</v>
      </c>
      <c r="O4" s="11" t="s">
        <v>118</v>
      </c>
      <c r="P4" s="11" t="s">
        <v>287</v>
      </c>
      <c r="Q4" s="11" t="s">
        <v>288</v>
      </c>
      <c r="R4" s="11" t="s">
        <v>118</v>
      </c>
      <c r="S4" s="11" t="s">
        <v>118</v>
      </c>
      <c r="T4" s="11" t="s">
        <v>287</v>
      </c>
      <c r="U4" s="11" t="s">
        <v>288</v>
      </c>
      <c r="V4" s="11" t="s">
        <v>287</v>
      </c>
      <c r="W4" s="11" t="s">
        <v>288</v>
      </c>
      <c r="X4" s="11" t="s">
        <v>288</v>
      </c>
      <c r="Y4" s="11" t="s">
        <v>118</v>
      </c>
      <c r="Z4" s="11" t="s">
        <v>287</v>
      </c>
      <c r="AA4" s="11" t="s">
        <v>118</v>
      </c>
      <c r="AB4" s="11" t="s">
        <v>288</v>
      </c>
      <c r="AC4" s="11" t="s">
        <v>288</v>
      </c>
      <c r="AD4" s="11" t="s">
        <v>288</v>
      </c>
      <c r="AE4" s="11" t="s">
        <v>118</v>
      </c>
      <c r="AF4" s="11" t="s">
        <v>287</v>
      </c>
      <c r="AG4" s="157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157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0">
        <v>11.3</v>
      </c>
      <c r="E6" s="229">
        <v>9.26</v>
      </c>
      <c r="F6" s="229">
        <v>10.4</v>
      </c>
      <c r="G6" s="229">
        <v>10.5</v>
      </c>
      <c r="H6" s="229">
        <v>10.1</v>
      </c>
      <c r="I6" s="229">
        <v>9.99</v>
      </c>
      <c r="J6" s="229">
        <v>9.9499999999999993</v>
      </c>
      <c r="K6" s="229">
        <v>10.55</v>
      </c>
      <c r="L6" s="229">
        <v>10.9</v>
      </c>
      <c r="M6" s="229">
        <v>10.4</v>
      </c>
      <c r="N6" s="229">
        <v>10.1</v>
      </c>
      <c r="O6" s="229">
        <v>10.1</v>
      </c>
      <c r="P6" s="229">
        <v>10.243839012740489</v>
      </c>
      <c r="Q6" s="229">
        <v>9.8930000000000007</v>
      </c>
      <c r="R6" s="229">
        <v>10.266465697641001</v>
      </c>
      <c r="S6" s="229">
        <v>10.79</v>
      </c>
      <c r="T6" s="229">
        <v>10.7</v>
      </c>
      <c r="U6" s="229">
        <v>9.1999999999999993</v>
      </c>
      <c r="V6" s="210">
        <v>11.6</v>
      </c>
      <c r="W6" s="229">
        <v>9.6999999999999993</v>
      </c>
      <c r="X6" s="229">
        <v>10.4</v>
      </c>
      <c r="Y6" s="229">
        <v>10.87</v>
      </c>
      <c r="Z6" s="229">
        <v>10.15</v>
      </c>
      <c r="AA6" s="229">
        <v>10.6</v>
      </c>
      <c r="AB6" s="229">
        <v>10.1</v>
      </c>
      <c r="AC6" s="229">
        <v>10.5</v>
      </c>
      <c r="AD6" s="229">
        <v>9.85</v>
      </c>
      <c r="AE6" s="229">
        <v>10</v>
      </c>
      <c r="AF6" s="229">
        <v>9.86</v>
      </c>
      <c r="AG6" s="211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3">
        <v>1</v>
      </c>
    </row>
    <row r="7" spans="1:66">
      <c r="A7" s="30"/>
      <c r="B7" s="19">
        <v>1</v>
      </c>
      <c r="C7" s="9">
        <v>2</v>
      </c>
      <c r="D7" s="214">
        <v>11.3</v>
      </c>
      <c r="E7" s="217">
        <v>9.68</v>
      </c>
      <c r="F7" s="217">
        <v>10.6</v>
      </c>
      <c r="G7" s="217">
        <v>10.65</v>
      </c>
      <c r="H7" s="217">
        <v>10</v>
      </c>
      <c r="I7" s="217">
        <v>9.76</v>
      </c>
      <c r="J7" s="217">
        <v>9.8000000000000007</v>
      </c>
      <c r="K7" s="217">
        <v>10.050000000000001</v>
      </c>
      <c r="L7" s="217">
        <v>10.7</v>
      </c>
      <c r="M7" s="217">
        <v>10.31</v>
      </c>
      <c r="N7" s="217">
        <v>9.9</v>
      </c>
      <c r="O7" s="217">
        <v>10.199999999999999</v>
      </c>
      <c r="P7" s="217">
        <v>10.284304575281645</v>
      </c>
      <c r="Q7" s="217">
        <v>11.404</v>
      </c>
      <c r="R7" s="217">
        <v>10.251415582131001</v>
      </c>
      <c r="S7" s="217">
        <v>10.1</v>
      </c>
      <c r="T7" s="217">
        <v>10.9</v>
      </c>
      <c r="U7" s="217">
        <v>9.6999999999999993</v>
      </c>
      <c r="V7" s="214">
        <v>11.63</v>
      </c>
      <c r="W7" s="217">
        <v>10</v>
      </c>
      <c r="X7" s="217">
        <v>9.9</v>
      </c>
      <c r="Y7" s="217">
        <v>10.57</v>
      </c>
      <c r="Z7" s="217">
        <v>10.32</v>
      </c>
      <c r="AA7" s="217">
        <v>10.3</v>
      </c>
      <c r="AB7" s="217">
        <v>10.199999999999999</v>
      </c>
      <c r="AC7" s="217">
        <v>10.4</v>
      </c>
      <c r="AD7" s="217">
        <v>10.06</v>
      </c>
      <c r="AE7" s="217">
        <v>11</v>
      </c>
      <c r="AF7" s="217">
        <v>10.15</v>
      </c>
      <c r="AG7" s="211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3">
        <v>1</v>
      </c>
    </row>
    <row r="8" spans="1:66">
      <c r="A8" s="30"/>
      <c r="B8" s="19">
        <v>1</v>
      </c>
      <c r="C8" s="9">
        <v>3</v>
      </c>
      <c r="D8" s="214">
        <v>11.3</v>
      </c>
      <c r="E8" s="217">
        <v>9.6300000000000008</v>
      </c>
      <c r="F8" s="217">
        <v>10.199999999999999</v>
      </c>
      <c r="G8" s="217">
        <v>10.65</v>
      </c>
      <c r="H8" s="217">
        <v>10.1</v>
      </c>
      <c r="I8" s="217">
        <v>9.9700000000000006</v>
      </c>
      <c r="J8" s="217">
        <v>9.7799999999999994</v>
      </c>
      <c r="K8" s="217">
        <v>10.55</v>
      </c>
      <c r="L8" s="217">
        <v>11.7</v>
      </c>
      <c r="M8" s="217">
        <v>10.41</v>
      </c>
      <c r="N8" s="217">
        <v>9.9</v>
      </c>
      <c r="O8" s="217">
        <v>10.1</v>
      </c>
      <c r="P8" s="217">
        <v>10.264583739621084</v>
      </c>
      <c r="Q8" s="230">
        <v>14.458</v>
      </c>
      <c r="R8" s="217">
        <v>10.366799674941001</v>
      </c>
      <c r="S8" s="217">
        <v>10.029999999999999</v>
      </c>
      <c r="T8" s="217">
        <v>10.6</v>
      </c>
      <c r="U8" s="217">
        <v>9.6</v>
      </c>
      <c r="V8" s="214">
        <v>11.54</v>
      </c>
      <c r="W8" s="217">
        <v>9.9</v>
      </c>
      <c r="X8" s="217">
        <v>10</v>
      </c>
      <c r="Y8" s="217">
        <v>10.62</v>
      </c>
      <c r="Z8" s="217">
        <v>10.08</v>
      </c>
      <c r="AA8" s="217">
        <v>10.3</v>
      </c>
      <c r="AB8" s="217">
        <v>10.1</v>
      </c>
      <c r="AC8" s="217">
        <v>10.5</v>
      </c>
      <c r="AD8" s="217">
        <v>9.98</v>
      </c>
      <c r="AE8" s="217">
        <v>11</v>
      </c>
      <c r="AF8" s="217">
        <v>10.31</v>
      </c>
      <c r="AG8" s="211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3">
        <v>16</v>
      </c>
    </row>
    <row r="9" spans="1:66">
      <c r="A9" s="30"/>
      <c r="B9" s="19">
        <v>1</v>
      </c>
      <c r="C9" s="9">
        <v>4</v>
      </c>
      <c r="D9" s="214">
        <v>11.6</v>
      </c>
      <c r="E9" s="217">
        <v>8.9700000000000006</v>
      </c>
      <c r="F9" s="217">
        <v>10.7</v>
      </c>
      <c r="G9" s="217">
        <v>10.55</v>
      </c>
      <c r="H9" s="217">
        <v>10.55</v>
      </c>
      <c r="I9" s="217">
        <v>9.8699999999999992</v>
      </c>
      <c r="J9" s="217">
        <v>10.15</v>
      </c>
      <c r="K9" s="217">
        <v>11.05</v>
      </c>
      <c r="L9" s="217">
        <v>11.1</v>
      </c>
      <c r="M9" s="217">
        <v>10.33</v>
      </c>
      <c r="N9" s="217">
        <v>9.9</v>
      </c>
      <c r="O9" s="217">
        <v>10.3</v>
      </c>
      <c r="P9" s="217">
        <v>10.007185066839803</v>
      </c>
      <c r="Q9" s="217">
        <v>10.974</v>
      </c>
      <c r="R9" s="217">
        <v>10.534707136651001</v>
      </c>
      <c r="S9" s="217">
        <v>11.01</v>
      </c>
      <c r="T9" s="217">
        <v>10.9</v>
      </c>
      <c r="U9" s="217">
        <v>9.9</v>
      </c>
      <c r="V9" s="214">
        <v>11.59</v>
      </c>
      <c r="W9" s="217">
        <v>9.8000000000000007</v>
      </c>
      <c r="X9" s="217">
        <v>10.1</v>
      </c>
      <c r="Y9" s="217">
        <v>11.6</v>
      </c>
      <c r="Z9" s="217">
        <v>9.9</v>
      </c>
      <c r="AA9" s="217">
        <v>10.5</v>
      </c>
      <c r="AB9" s="217">
        <v>10.3</v>
      </c>
      <c r="AC9" s="217">
        <v>10.6</v>
      </c>
      <c r="AD9" s="217">
        <v>9.93</v>
      </c>
      <c r="AE9" s="217">
        <v>10</v>
      </c>
      <c r="AF9" s="217">
        <v>9.98</v>
      </c>
      <c r="AG9" s="211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3">
        <v>10.248124672499817</v>
      </c>
      <c r="BN9" s="28"/>
    </row>
    <row r="10" spans="1:66">
      <c r="A10" s="30"/>
      <c r="B10" s="19">
        <v>1</v>
      </c>
      <c r="C10" s="9">
        <v>5</v>
      </c>
      <c r="D10" s="214">
        <v>11.7</v>
      </c>
      <c r="E10" s="217">
        <v>9.44</v>
      </c>
      <c r="F10" s="217">
        <v>10.199999999999999</v>
      </c>
      <c r="G10" s="217">
        <v>10.4</v>
      </c>
      <c r="H10" s="217">
        <v>10.3</v>
      </c>
      <c r="I10" s="217">
        <v>9.6999999999999993</v>
      </c>
      <c r="J10" s="217">
        <v>9.8699999999999992</v>
      </c>
      <c r="K10" s="217">
        <v>9.64</v>
      </c>
      <c r="L10" s="230">
        <v>12.1</v>
      </c>
      <c r="M10" s="217">
        <v>10.31</v>
      </c>
      <c r="N10" s="217">
        <v>10</v>
      </c>
      <c r="O10" s="217">
        <v>10.3</v>
      </c>
      <c r="P10" s="217">
        <v>10.195739593265284</v>
      </c>
      <c r="Q10" s="217">
        <v>9.5990000000000002</v>
      </c>
      <c r="R10" s="217">
        <v>10.298796443661001</v>
      </c>
      <c r="S10" s="217">
        <v>11.45</v>
      </c>
      <c r="T10" s="217">
        <v>10.7</v>
      </c>
      <c r="U10" s="217">
        <v>9.5</v>
      </c>
      <c r="V10" s="230">
        <v>11.04</v>
      </c>
      <c r="W10" s="217">
        <v>9.6999999999999993</v>
      </c>
      <c r="X10" s="217">
        <v>9.9</v>
      </c>
      <c r="Y10" s="217">
        <v>11.03</v>
      </c>
      <c r="Z10" s="217">
        <v>10.29</v>
      </c>
      <c r="AA10" s="217">
        <v>10.6</v>
      </c>
      <c r="AB10" s="217">
        <v>10.199999999999999</v>
      </c>
      <c r="AC10" s="217">
        <v>10.5</v>
      </c>
      <c r="AD10" s="217">
        <v>9.9499999999999993</v>
      </c>
      <c r="AE10" s="217">
        <v>11</v>
      </c>
      <c r="AF10" s="217">
        <v>10.38</v>
      </c>
      <c r="AG10" s="211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3">
        <v>11</v>
      </c>
    </row>
    <row r="11" spans="1:66">
      <c r="A11" s="30"/>
      <c r="B11" s="19">
        <v>1</v>
      </c>
      <c r="C11" s="9">
        <v>6</v>
      </c>
      <c r="D11" s="214">
        <v>11.5</v>
      </c>
      <c r="E11" s="217">
        <v>9.9700000000000006</v>
      </c>
      <c r="F11" s="217">
        <v>9.5</v>
      </c>
      <c r="G11" s="217">
        <v>10.45</v>
      </c>
      <c r="H11" s="217">
        <v>10.35</v>
      </c>
      <c r="I11" s="217">
        <v>10.050000000000001</v>
      </c>
      <c r="J11" s="217">
        <v>9.52</v>
      </c>
      <c r="K11" s="217">
        <v>10.8</v>
      </c>
      <c r="L11" s="217">
        <v>10.6</v>
      </c>
      <c r="M11" s="217">
        <v>10.210000000000001</v>
      </c>
      <c r="N11" s="217">
        <v>10</v>
      </c>
      <c r="O11" s="217">
        <v>10.4</v>
      </c>
      <c r="P11" s="217">
        <v>10.036593387765688</v>
      </c>
      <c r="Q11" s="217">
        <v>9.1620000000000008</v>
      </c>
      <c r="R11" s="217">
        <v>10.547367034431</v>
      </c>
      <c r="S11" s="217">
        <v>10.09</v>
      </c>
      <c r="T11" s="217">
        <v>10.7</v>
      </c>
      <c r="U11" s="217">
        <v>9.8000000000000007</v>
      </c>
      <c r="V11" s="214">
        <v>11.56</v>
      </c>
      <c r="W11" s="217">
        <v>9.9</v>
      </c>
      <c r="X11" s="217">
        <v>9.5</v>
      </c>
      <c r="Y11" s="217">
        <v>11.12</v>
      </c>
      <c r="Z11" s="217">
        <v>9.8800000000000008</v>
      </c>
      <c r="AA11" s="217">
        <v>10.3</v>
      </c>
      <c r="AB11" s="217">
        <v>10.5</v>
      </c>
      <c r="AC11" s="217">
        <v>10.6</v>
      </c>
      <c r="AD11" s="217">
        <v>10</v>
      </c>
      <c r="AE11" s="217">
        <v>11</v>
      </c>
      <c r="AF11" s="217">
        <v>9.84</v>
      </c>
      <c r="AG11" s="211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215"/>
    </row>
    <row r="12" spans="1:66">
      <c r="A12" s="30"/>
      <c r="B12" s="20" t="s">
        <v>238</v>
      </c>
      <c r="C12" s="12"/>
      <c r="D12" s="216">
        <v>11.450000000000001</v>
      </c>
      <c r="E12" s="216">
        <v>9.4916666666666654</v>
      </c>
      <c r="F12" s="216">
        <v>10.266666666666666</v>
      </c>
      <c r="G12" s="216">
        <v>10.533333333333331</v>
      </c>
      <c r="H12" s="216">
        <v>10.233333333333333</v>
      </c>
      <c r="I12" s="216">
        <v>9.8899999999999988</v>
      </c>
      <c r="J12" s="216">
        <v>9.8449999999999989</v>
      </c>
      <c r="K12" s="216">
        <v>10.44</v>
      </c>
      <c r="L12" s="216">
        <v>11.183333333333332</v>
      </c>
      <c r="M12" s="216">
        <v>10.328333333333335</v>
      </c>
      <c r="N12" s="216">
        <v>9.9666666666666668</v>
      </c>
      <c r="O12" s="216">
        <v>10.233333333333333</v>
      </c>
      <c r="P12" s="216">
        <v>10.172040895918999</v>
      </c>
      <c r="Q12" s="216">
        <v>10.915000000000001</v>
      </c>
      <c r="R12" s="216">
        <v>10.377591928242667</v>
      </c>
      <c r="S12" s="216">
        <v>10.578333333333333</v>
      </c>
      <c r="T12" s="216">
        <v>10.75</v>
      </c>
      <c r="U12" s="216">
        <v>9.6166666666666671</v>
      </c>
      <c r="V12" s="216">
        <v>11.493333333333332</v>
      </c>
      <c r="W12" s="216">
        <v>9.8333333333333339</v>
      </c>
      <c r="X12" s="216">
        <v>9.9666666666666668</v>
      </c>
      <c r="Y12" s="216">
        <v>10.968333333333334</v>
      </c>
      <c r="Z12" s="216">
        <v>10.103333333333333</v>
      </c>
      <c r="AA12" s="216">
        <v>10.433333333333335</v>
      </c>
      <c r="AB12" s="216">
        <v>10.233333333333334</v>
      </c>
      <c r="AC12" s="216">
        <v>10.516666666666667</v>
      </c>
      <c r="AD12" s="216">
        <v>9.961666666666666</v>
      </c>
      <c r="AE12" s="216">
        <v>10.666666666666666</v>
      </c>
      <c r="AF12" s="216">
        <v>10.086666666666666</v>
      </c>
      <c r="AG12" s="211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215"/>
    </row>
    <row r="13" spans="1:66">
      <c r="A13" s="30"/>
      <c r="B13" s="3" t="s">
        <v>239</v>
      </c>
      <c r="C13" s="29"/>
      <c r="D13" s="217">
        <v>11.4</v>
      </c>
      <c r="E13" s="217">
        <v>9.5350000000000001</v>
      </c>
      <c r="F13" s="217">
        <v>10.3</v>
      </c>
      <c r="G13" s="217">
        <v>10.525</v>
      </c>
      <c r="H13" s="217">
        <v>10.199999999999999</v>
      </c>
      <c r="I13" s="217">
        <v>9.92</v>
      </c>
      <c r="J13" s="217">
        <v>9.8350000000000009</v>
      </c>
      <c r="K13" s="217">
        <v>10.55</v>
      </c>
      <c r="L13" s="217">
        <v>11</v>
      </c>
      <c r="M13" s="217">
        <v>10.32</v>
      </c>
      <c r="N13" s="217">
        <v>9.9499999999999993</v>
      </c>
      <c r="O13" s="217">
        <v>10.25</v>
      </c>
      <c r="P13" s="217">
        <v>10.219789303002887</v>
      </c>
      <c r="Q13" s="217">
        <v>10.4335</v>
      </c>
      <c r="R13" s="217">
        <v>10.332798059301002</v>
      </c>
      <c r="S13" s="217">
        <v>10.445</v>
      </c>
      <c r="T13" s="217">
        <v>10.7</v>
      </c>
      <c r="U13" s="217">
        <v>9.6499999999999986</v>
      </c>
      <c r="V13" s="217">
        <v>11.574999999999999</v>
      </c>
      <c r="W13" s="217">
        <v>9.8500000000000014</v>
      </c>
      <c r="X13" s="217">
        <v>9.9499999999999993</v>
      </c>
      <c r="Y13" s="217">
        <v>10.95</v>
      </c>
      <c r="Z13" s="217">
        <v>10.115</v>
      </c>
      <c r="AA13" s="217">
        <v>10.4</v>
      </c>
      <c r="AB13" s="217">
        <v>10.199999999999999</v>
      </c>
      <c r="AC13" s="217">
        <v>10.5</v>
      </c>
      <c r="AD13" s="217">
        <v>9.9649999999999999</v>
      </c>
      <c r="AE13" s="217">
        <v>11</v>
      </c>
      <c r="AF13" s="217">
        <v>10.065000000000001</v>
      </c>
      <c r="AG13" s="211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215"/>
    </row>
    <row r="14" spans="1:66">
      <c r="A14" s="30"/>
      <c r="B14" s="3" t="s">
        <v>240</v>
      </c>
      <c r="C14" s="29"/>
      <c r="D14" s="23">
        <v>0.17606816861658947</v>
      </c>
      <c r="E14" s="23">
        <v>0.34982376515420838</v>
      </c>
      <c r="F14" s="23">
        <v>0.42739521132865599</v>
      </c>
      <c r="G14" s="23">
        <v>0.10327955589886466</v>
      </c>
      <c r="H14" s="23">
        <v>0.20412414523193181</v>
      </c>
      <c r="I14" s="23">
        <v>0.13813037319865659</v>
      </c>
      <c r="J14" s="23">
        <v>0.20811054754625019</v>
      </c>
      <c r="K14" s="23">
        <v>0.51341990611973753</v>
      </c>
      <c r="L14" s="23">
        <v>0.59469880331699554</v>
      </c>
      <c r="M14" s="23">
        <v>7.2778201864752298E-2</v>
      </c>
      <c r="N14" s="23">
        <v>8.1649658092772318E-2</v>
      </c>
      <c r="O14" s="23">
        <v>0.12110601416390013</v>
      </c>
      <c r="P14" s="23">
        <v>0.12033900556832035</v>
      </c>
      <c r="Q14" s="23">
        <v>1.9310515270183715</v>
      </c>
      <c r="R14" s="23">
        <v>0.13274297417345018</v>
      </c>
      <c r="S14" s="23">
        <v>0.59310763497586716</v>
      </c>
      <c r="T14" s="23">
        <v>0.12247448713915934</v>
      </c>
      <c r="U14" s="23">
        <v>0.24832774042918937</v>
      </c>
      <c r="V14" s="23">
        <v>0.22429147702636149</v>
      </c>
      <c r="W14" s="23">
        <v>0.12110601416390003</v>
      </c>
      <c r="X14" s="23">
        <v>0.29439202887759497</v>
      </c>
      <c r="Y14" s="23">
        <v>0.37828120051975433</v>
      </c>
      <c r="Z14" s="23">
        <v>0.18747444270264291</v>
      </c>
      <c r="AA14" s="23">
        <v>0.15055453054181567</v>
      </c>
      <c r="AB14" s="23">
        <v>0.15055453054181644</v>
      </c>
      <c r="AC14" s="23">
        <v>7.5277265270907834E-2</v>
      </c>
      <c r="AD14" s="23">
        <v>7.0828431202919581E-2</v>
      </c>
      <c r="AE14" s="23">
        <v>0.51639777949432231</v>
      </c>
      <c r="AF14" s="23">
        <v>0.22957932543386145</v>
      </c>
      <c r="AG14" s="157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6"/>
    </row>
    <row r="15" spans="1:66">
      <c r="A15" s="30"/>
      <c r="B15" s="3" t="s">
        <v>87</v>
      </c>
      <c r="C15" s="29"/>
      <c r="D15" s="13">
        <v>1.5377132630269821E-2</v>
      </c>
      <c r="E15" s="13">
        <v>3.6855883949521523E-2</v>
      </c>
      <c r="F15" s="13">
        <v>4.1629403700843122E-2</v>
      </c>
      <c r="G15" s="13">
        <v>9.8050211296390518E-3</v>
      </c>
      <c r="H15" s="13">
        <v>1.9946984876084543E-2</v>
      </c>
      <c r="I15" s="13">
        <v>1.3966670697538585E-2</v>
      </c>
      <c r="J15" s="13">
        <v>2.1138704677120389E-2</v>
      </c>
      <c r="K15" s="13">
        <v>4.9178151927177928E-2</v>
      </c>
      <c r="L15" s="13">
        <v>5.3177240236989179E-2</v>
      </c>
      <c r="M15" s="13">
        <v>7.0464613714460826E-3</v>
      </c>
      <c r="N15" s="13">
        <v>8.19227338723468E-3</v>
      </c>
      <c r="O15" s="13">
        <v>1.1834463924811089E-2</v>
      </c>
      <c r="P15" s="13">
        <v>1.1830369814635734E-2</v>
      </c>
      <c r="Q15" s="13">
        <v>0.1769172264790079</v>
      </c>
      <c r="R15" s="13">
        <v>1.2791307953841346E-2</v>
      </c>
      <c r="S15" s="13">
        <v>5.6068155189147678E-2</v>
      </c>
      <c r="T15" s="13">
        <v>1.1392975547828777E-2</v>
      </c>
      <c r="U15" s="13">
        <v>2.5822641985704265E-2</v>
      </c>
      <c r="V15" s="13">
        <v>1.9514919694869039E-2</v>
      </c>
      <c r="W15" s="13">
        <v>1.2315865847176274E-2</v>
      </c>
      <c r="X15" s="13">
        <v>2.953766176029381E-2</v>
      </c>
      <c r="Y15" s="13">
        <v>3.4488485080056613E-2</v>
      </c>
      <c r="Z15" s="13">
        <v>1.8555702016097946E-2</v>
      </c>
      <c r="AA15" s="13">
        <v>1.4430146697298623E-2</v>
      </c>
      <c r="AB15" s="13">
        <v>1.4712169108320823E-2</v>
      </c>
      <c r="AC15" s="13">
        <v>7.1579016105459111E-3</v>
      </c>
      <c r="AD15" s="13">
        <v>7.110098497867116E-3</v>
      </c>
      <c r="AE15" s="13">
        <v>4.841229182759272E-2</v>
      </c>
      <c r="AF15" s="13">
        <v>2.2760673374143569E-2</v>
      </c>
      <c r="AG15" s="157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241</v>
      </c>
      <c r="C16" s="29"/>
      <c r="D16" s="13">
        <v>0.11727758647641551</v>
      </c>
      <c r="E16" s="13">
        <v>-7.3814286028648479E-2</v>
      </c>
      <c r="F16" s="13">
        <v>1.8093060691002361E-3</v>
      </c>
      <c r="G16" s="13">
        <v>2.7830327005959887E-2</v>
      </c>
      <c r="H16" s="13">
        <v>-1.4433215480073036E-3</v>
      </c>
      <c r="I16" s="13">
        <v>-3.4945386004214263E-2</v>
      </c>
      <c r="J16" s="13">
        <v>-3.9336433287309291E-2</v>
      </c>
      <c r="K16" s="13">
        <v>1.8722969678059087E-2</v>
      </c>
      <c r="L16" s="13">
        <v>9.1256565539555412E-2</v>
      </c>
      <c r="M16" s="13">
        <v>7.8266671607492011E-3</v>
      </c>
      <c r="N16" s="13">
        <v>-2.7464342484866955E-2</v>
      </c>
      <c r="O16" s="13">
        <v>-1.4433215480073036E-3</v>
      </c>
      <c r="P16" s="13">
        <v>-7.4241657876180644E-3</v>
      </c>
      <c r="Q16" s="13">
        <v>6.5072913221840611E-2</v>
      </c>
      <c r="R16" s="13">
        <v>1.2633263146209384E-2</v>
      </c>
      <c r="S16" s="13">
        <v>3.2221374289055138E-2</v>
      </c>
      <c r="T16" s="13">
        <v>4.8972406517158618E-2</v>
      </c>
      <c r="U16" s="13">
        <v>-6.1616932464495289E-2</v>
      </c>
      <c r="V16" s="13">
        <v>0.12150600237865494</v>
      </c>
      <c r="W16" s="13">
        <v>-4.047485295329678E-2</v>
      </c>
      <c r="X16" s="13">
        <v>-2.7464342484866955E-2</v>
      </c>
      <c r="Y16" s="13">
        <v>7.0277117409212497E-2</v>
      </c>
      <c r="Z16" s="13">
        <v>-1.4128569254726275E-2</v>
      </c>
      <c r="AA16" s="13">
        <v>1.8072444154637823E-2</v>
      </c>
      <c r="AB16" s="13">
        <v>-1.4433215480070816E-3</v>
      </c>
      <c r="AC16" s="13">
        <v>2.6204013197406395E-2</v>
      </c>
      <c r="AD16" s="13">
        <v>-2.795223662743318E-2</v>
      </c>
      <c r="AE16" s="13">
        <v>4.0840837474389824E-2</v>
      </c>
      <c r="AF16" s="13">
        <v>-1.5754883063280101E-2</v>
      </c>
      <c r="AG16" s="157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242</v>
      </c>
      <c r="C17" s="47"/>
      <c r="D17" s="45">
        <v>2.66</v>
      </c>
      <c r="E17" s="45">
        <v>1.74</v>
      </c>
      <c r="F17" s="45">
        <v>0</v>
      </c>
      <c r="G17" s="45">
        <v>0.6</v>
      </c>
      <c r="H17" s="45">
        <v>7.0000000000000007E-2</v>
      </c>
      <c r="I17" s="45">
        <v>0.85</v>
      </c>
      <c r="J17" s="45">
        <v>0.95</v>
      </c>
      <c r="K17" s="45">
        <v>0.39</v>
      </c>
      <c r="L17" s="45">
        <v>2.06</v>
      </c>
      <c r="M17" s="45">
        <v>0.14000000000000001</v>
      </c>
      <c r="N17" s="45">
        <v>0.67</v>
      </c>
      <c r="O17" s="45">
        <v>7.0000000000000007E-2</v>
      </c>
      <c r="P17" s="45">
        <v>0.21</v>
      </c>
      <c r="Q17" s="45">
        <v>1.46</v>
      </c>
      <c r="R17" s="45">
        <v>0.25</v>
      </c>
      <c r="S17" s="45">
        <v>0.7</v>
      </c>
      <c r="T17" s="45">
        <v>1.0900000000000001</v>
      </c>
      <c r="U17" s="45">
        <v>1.46</v>
      </c>
      <c r="V17" s="45">
        <v>2.76</v>
      </c>
      <c r="W17" s="45">
        <v>0.97</v>
      </c>
      <c r="X17" s="45">
        <v>0.67</v>
      </c>
      <c r="Y17" s="45">
        <v>1.58</v>
      </c>
      <c r="Z17" s="45">
        <v>0.37</v>
      </c>
      <c r="AA17" s="45">
        <v>0.37</v>
      </c>
      <c r="AB17" s="45">
        <v>7.0000000000000007E-2</v>
      </c>
      <c r="AC17" s="45">
        <v>0.56000000000000005</v>
      </c>
      <c r="AD17" s="45">
        <v>0.69</v>
      </c>
      <c r="AE17" s="45">
        <v>0.9</v>
      </c>
      <c r="AF17" s="45">
        <v>0.4</v>
      </c>
      <c r="AG17" s="157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6"/>
    </row>
    <row r="19" spans="1:65" ht="15">
      <c r="B19" s="8" t="s">
        <v>480</v>
      </c>
      <c r="BM19" s="28" t="s">
        <v>67</v>
      </c>
    </row>
    <row r="20" spans="1:65" ht="15">
      <c r="A20" s="25" t="s">
        <v>48</v>
      </c>
      <c r="B20" s="18" t="s">
        <v>114</v>
      </c>
      <c r="C20" s="15" t="s">
        <v>115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7" t="s">
        <v>234</v>
      </c>
      <c r="AA20" s="17" t="s">
        <v>234</v>
      </c>
      <c r="AB20" s="17" t="s">
        <v>234</v>
      </c>
      <c r="AC20" s="17" t="s">
        <v>234</v>
      </c>
      <c r="AD20" s="157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4" t="s">
        <v>245</v>
      </c>
      <c r="E21" s="156" t="s">
        <v>246</v>
      </c>
      <c r="F21" s="156" t="s">
        <v>247</v>
      </c>
      <c r="G21" s="156" t="s">
        <v>248</v>
      </c>
      <c r="H21" s="156" t="s">
        <v>249</v>
      </c>
      <c r="I21" s="156" t="s">
        <v>250</v>
      </c>
      <c r="J21" s="156" t="s">
        <v>251</v>
      </c>
      <c r="K21" s="156" t="s">
        <v>252</v>
      </c>
      <c r="L21" s="156" t="s">
        <v>253</v>
      </c>
      <c r="M21" s="156" t="s">
        <v>255</v>
      </c>
      <c r="N21" s="156" t="s">
        <v>256</v>
      </c>
      <c r="O21" s="156" t="s">
        <v>257</v>
      </c>
      <c r="P21" s="156" t="s">
        <v>259</v>
      </c>
      <c r="Q21" s="156" t="s">
        <v>260</v>
      </c>
      <c r="R21" s="156" t="s">
        <v>261</v>
      </c>
      <c r="S21" s="156" t="s">
        <v>262</v>
      </c>
      <c r="T21" s="156" t="s">
        <v>263</v>
      </c>
      <c r="U21" s="156" t="s">
        <v>264</v>
      </c>
      <c r="V21" s="156" t="s">
        <v>265</v>
      </c>
      <c r="W21" s="156" t="s">
        <v>266</v>
      </c>
      <c r="X21" s="156" t="s">
        <v>267</v>
      </c>
      <c r="Y21" s="156" t="s">
        <v>269</v>
      </c>
      <c r="Z21" s="156" t="s">
        <v>270</v>
      </c>
      <c r="AA21" s="156" t="s">
        <v>271</v>
      </c>
      <c r="AB21" s="156" t="s">
        <v>236</v>
      </c>
      <c r="AC21" s="156" t="s">
        <v>272</v>
      </c>
      <c r="AD21" s="157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118</v>
      </c>
      <c r="E22" s="11" t="s">
        <v>287</v>
      </c>
      <c r="F22" s="11" t="s">
        <v>287</v>
      </c>
      <c r="G22" s="11" t="s">
        <v>288</v>
      </c>
      <c r="H22" s="11" t="s">
        <v>288</v>
      </c>
      <c r="I22" s="11" t="s">
        <v>288</v>
      </c>
      <c r="J22" s="11" t="s">
        <v>288</v>
      </c>
      <c r="K22" s="11" t="s">
        <v>288</v>
      </c>
      <c r="L22" s="11" t="s">
        <v>288</v>
      </c>
      <c r="M22" s="11" t="s">
        <v>287</v>
      </c>
      <c r="N22" s="11" t="s">
        <v>287</v>
      </c>
      <c r="O22" s="11" t="s">
        <v>287</v>
      </c>
      <c r="P22" s="11" t="s">
        <v>118</v>
      </c>
      <c r="Q22" s="11" t="s">
        <v>118</v>
      </c>
      <c r="R22" s="11" t="s">
        <v>118</v>
      </c>
      <c r="S22" s="11" t="s">
        <v>288</v>
      </c>
      <c r="T22" s="11" t="s">
        <v>287</v>
      </c>
      <c r="U22" s="11" t="s">
        <v>288</v>
      </c>
      <c r="V22" s="11" t="s">
        <v>288</v>
      </c>
      <c r="W22" s="11" t="s">
        <v>118</v>
      </c>
      <c r="X22" s="11" t="s">
        <v>288</v>
      </c>
      <c r="Y22" s="11" t="s">
        <v>288</v>
      </c>
      <c r="Z22" s="11" t="s">
        <v>288</v>
      </c>
      <c r="AA22" s="11" t="s">
        <v>288</v>
      </c>
      <c r="AB22" s="11" t="s">
        <v>118</v>
      </c>
      <c r="AC22" s="11" t="s">
        <v>288</v>
      </c>
      <c r="AD22" s="157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157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">
        <v>6.49</v>
      </c>
      <c r="E24" s="21">
        <v>6.5500000000000007</v>
      </c>
      <c r="F24" s="21">
        <v>6.84</v>
      </c>
      <c r="G24" s="21">
        <v>7.3800000000000008</v>
      </c>
      <c r="H24" s="21">
        <v>6.78</v>
      </c>
      <c r="I24" s="21">
        <v>6.9500000000000011</v>
      </c>
      <c r="J24" s="21">
        <v>6.9</v>
      </c>
      <c r="K24" s="21">
        <v>6.7099999999999991</v>
      </c>
      <c r="L24" s="21">
        <v>6.5500000000000007</v>
      </c>
      <c r="M24" s="21">
        <v>6.6199999999999992</v>
      </c>
      <c r="N24" s="21">
        <v>6.4421999999999997</v>
      </c>
      <c r="O24" s="21">
        <v>6.8464975895984592</v>
      </c>
      <c r="P24" s="21">
        <v>6.7458835111036013</v>
      </c>
      <c r="Q24" s="21">
        <v>6.3299999999999992</v>
      </c>
      <c r="R24" s="21">
        <v>6.64</v>
      </c>
      <c r="S24" s="21">
        <v>6.34</v>
      </c>
      <c r="T24" s="21">
        <v>6.9588000000000001</v>
      </c>
      <c r="U24" s="21">
        <v>6.2317</v>
      </c>
      <c r="V24" s="21">
        <v>6.93</v>
      </c>
      <c r="W24" s="21">
        <v>6.8248000000000006</v>
      </c>
      <c r="X24" s="21">
        <v>6.5</v>
      </c>
      <c r="Y24" s="152">
        <v>5.92</v>
      </c>
      <c r="Z24" s="21">
        <v>6.87</v>
      </c>
      <c r="AA24" s="21">
        <v>6.9599999999999991</v>
      </c>
      <c r="AB24" s="21">
        <v>6.97</v>
      </c>
      <c r="AC24" s="21">
        <v>6.3</v>
      </c>
      <c r="AD24" s="157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6.4</v>
      </c>
      <c r="E25" s="11">
        <v>6.81</v>
      </c>
      <c r="F25" s="11">
        <v>6.76</v>
      </c>
      <c r="G25" s="11">
        <v>7.26</v>
      </c>
      <c r="H25" s="11">
        <v>6.78</v>
      </c>
      <c r="I25" s="11">
        <v>6.9099999999999993</v>
      </c>
      <c r="J25" s="11">
        <v>6.78</v>
      </c>
      <c r="K25" s="11">
        <v>7.08</v>
      </c>
      <c r="L25" s="11">
        <v>6.54</v>
      </c>
      <c r="M25" s="11">
        <v>6.67</v>
      </c>
      <c r="N25" s="11">
        <v>6.3645999999999994</v>
      </c>
      <c r="O25" s="11">
        <v>6.9814993506978649</v>
      </c>
      <c r="P25" s="11">
        <v>6.5241741729853668</v>
      </c>
      <c r="Q25" s="11">
        <v>6.21</v>
      </c>
      <c r="R25" s="11">
        <v>6.64</v>
      </c>
      <c r="S25" s="11">
        <v>6.04</v>
      </c>
      <c r="T25" s="11">
        <v>6.9726999999999997</v>
      </c>
      <c r="U25" s="11">
        <v>6.3193000000000001</v>
      </c>
      <c r="V25" s="11">
        <v>6.8900000000000006</v>
      </c>
      <c r="W25" s="11">
        <v>6.8613999999999997</v>
      </c>
      <c r="X25" s="11">
        <v>6.58</v>
      </c>
      <c r="Y25" s="153">
        <v>5.92</v>
      </c>
      <c r="Z25" s="11">
        <v>6.79</v>
      </c>
      <c r="AA25" s="11">
        <v>7.01</v>
      </c>
      <c r="AB25" s="11">
        <v>6.98</v>
      </c>
      <c r="AC25" s="11">
        <v>6.4800000000000013</v>
      </c>
      <c r="AD25" s="157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6.6199999999999992</v>
      </c>
      <c r="E26" s="11">
        <v>7.1099999999999994</v>
      </c>
      <c r="F26" s="11">
        <v>6.97</v>
      </c>
      <c r="G26" s="11">
        <v>7.4000000000000012</v>
      </c>
      <c r="H26" s="11">
        <v>6.81</v>
      </c>
      <c r="I26" s="11">
        <v>6.87</v>
      </c>
      <c r="J26" s="11">
        <v>6.78</v>
      </c>
      <c r="K26" s="11">
        <v>7.22</v>
      </c>
      <c r="L26" s="11">
        <v>6.370000000000001</v>
      </c>
      <c r="M26" s="11">
        <v>6.5</v>
      </c>
      <c r="N26" s="11">
        <v>6.2873999999999999</v>
      </c>
      <c r="O26" s="11">
        <v>6.8923233644547004</v>
      </c>
      <c r="P26" s="11">
        <v>6.6000956139673272</v>
      </c>
      <c r="Q26" s="11">
        <v>6.36</v>
      </c>
      <c r="R26" s="11">
        <v>6.67</v>
      </c>
      <c r="S26" s="11">
        <v>6.06</v>
      </c>
      <c r="T26" s="11">
        <v>6.9634</v>
      </c>
      <c r="U26" s="11">
        <v>6.3062999999999994</v>
      </c>
      <c r="V26" s="11">
        <v>6.63</v>
      </c>
      <c r="W26" s="11">
        <v>6.8742999999999999</v>
      </c>
      <c r="X26" s="11">
        <v>6.5599999999999987</v>
      </c>
      <c r="Y26" s="153">
        <v>5.9</v>
      </c>
      <c r="Z26" s="11">
        <v>6.74</v>
      </c>
      <c r="AA26" s="11">
        <v>6.8600000000000012</v>
      </c>
      <c r="AB26" s="11">
        <v>7.0900000000000007</v>
      </c>
      <c r="AC26" s="11">
        <v>6.5700000000000012</v>
      </c>
      <c r="AD26" s="157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6.61</v>
      </c>
      <c r="E27" s="11">
        <v>6.21</v>
      </c>
      <c r="F27" s="11">
        <v>6.76</v>
      </c>
      <c r="G27" s="11">
        <v>7.3800000000000008</v>
      </c>
      <c r="H27" s="11">
        <v>7.02</v>
      </c>
      <c r="I27" s="11">
        <v>6.9099999999999993</v>
      </c>
      <c r="J27" s="11">
        <v>7.02</v>
      </c>
      <c r="K27" s="159">
        <v>7.7800000000000011</v>
      </c>
      <c r="L27" s="11">
        <v>6.6199999999999992</v>
      </c>
      <c r="M27" s="11">
        <v>6.49</v>
      </c>
      <c r="N27" s="11">
        <v>6.5047999999999995</v>
      </c>
      <c r="O27" s="11">
        <v>6.8470942548863132</v>
      </c>
      <c r="P27" s="11">
        <v>6.6359398018521532</v>
      </c>
      <c r="Q27" s="11">
        <v>6.29</v>
      </c>
      <c r="R27" s="11">
        <v>6.6199999999999992</v>
      </c>
      <c r="S27" s="11">
        <v>6.27</v>
      </c>
      <c r="T27" s="11">
        <v>6.9532999999999996</v>
      </c>
      <c r="U27" s="11">
        <v>6.3037999999999998</v>
      </c>
      <c r="V27" s="11">
        <v>6.9500000000000011</v>
      </c>
      <c r="W27" s="11">
        <v>6.8617999999999997</v>
      </c>
      <c r="X27" s="11">
        <v>6.52</v>
      </c>
      <c r="Y27" s="153">
        <v>5.92</v>
      </c>
      <c r="Z27" s="11">
        <v>6.7</v>
      </c>
      <c r="AA27" s="11">
        <v>7.0499999999999989</v>
      </c>
      <c r="AB27" s="11">
        <v>6.94</v>
      </c>
      <c r="AC27" s="11">
        <v>6.54</v>
      </c>
      <c r="AD27" s="157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6.7066255729902231</v>
      </c>
    </row>
    <row r="28" spans="1:65">
      <c r="A28" s="30"/>
      <c r="B28" s="19">
        <v>1</v>
      </c>
      <c r="C28" s="9">
        <v>5</v>
      </c>
      <c r="D28" s="11">
        <v>6.67</v>
      </c>
      <c r="E28" s="11">
        <v>6.52</v>
      </c>
      <c r="F28" s="11">
        <v>6.78</v>
      </c>
      <c r="G28" s="11">
        <v>7.41</v>
      </c>
      <c r="H28" s="11">
        <v>6.8900000000000006</v>
      </c>
      <c r="I28" s="11">
        <v>6.98</v>
      </c>
      <c r="J28" s="11">
        <v>6.8600000000000012</v>
      </c>
      <c r="K28" s="11">
        <v>6.64</v>
      </c>
      <c r="L28" s="11">
        <v>6.370000000000001</v>
      </c>
      <c r="M28" s="11">
        <v>6.660000000000001</v>
      </c>
      <c r="N28" s="11">
        <v>6.2103000000000002</v>
      </c>
      <c r="O28" s="11">
        <v>6.8523278693609333</v>
      </c>
      <c r="P28" s="11">
        <v>6.7540867615193729</v>
      </c>
      <c r="Q28" s="11">
        <v>6.4399999999999995</v>
      </c>
      <c r="R28" s="11">
        <v>6.7100000000000009</v>
      </c>
      <c r="S28" s="11">
        <v>6.24</v>
      </c>
      <c r="T28" s="11">
        <v>6.8308999999999997</v>
      </c>
      <c r="U28" s="11">
        <v>6.2007000000000003</v>
      </c>
      <c r="V28" s="11">
        <v>6.5299999999999994</v>
      </c>
      <c r="W28" s="11">
        <v>6.9308999999999994</v>
      </c>
      <c r="X28" s="11">
        <v>6.61</v>
      </c>
      <c r="Y28" s="153">
        <v>5.97</v>
      </c>
      <c r="Z28" s="11">
        <v>6.65</v>
      </c>
      <c r="AA28" s="11">
        <v>6.93</v>
      </c>
      <c r="AB28" s="11">
        <v>6.94</v>
      </c>
      <c r="AC28" s="11">
        <v>6.5700000000000012</v>
      </c>
      <c r="AD28" s="157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</v>
      </c>
    </row>
    <row r="29" spans="1:65">
      <c r="A29" s="30"/>
      <c r="B29" s="19">
        <v>1</v>
      </c>
      <c r="C29" s="9">
        <v>6</v>
      </c>
      <c r="D29" s="11">
        <v>6.5599999999999987</v>
      </c>
      <c r="E29" s="11">
        <v>7.13</v>
      </c>
      <c r="F29" s="11">
        <v>6.74</v>
      </c>
      <c r="G29" s="11">
        <v>7.31</v>
      </c>
      <c r="H29" s="11">
        <v>6.88</v>
      </c>
      <c r="I29" s="11">
        <v>7.02</v>
      </c>
      <c r="J29" s="11">
        <v>6.5299999999999994</v>
      </c>
      <c r="K29" s="159">
        <v>7.66</v>
      </c>
      <c r="L29" s="159">
        <v>7.07</v>
      </c>
      <c r="M29" s="11">
        <v>6.77</v>
      </c>
      <c r="N29" s="11">
        <v>6.2694000000000001</v>
      </c>
      <c r="O29" s="11">
        <v>6.7810561331438191</v>
      </c>
      <c r="P29" s="11">
        <v>6.6375575249631762</v>
      </c>
      <c r="Q29" s="11">
        <v>6.38</v>
      </c>
      <c r="R29" s="11">
        <v>6.64</v>
      </c>
      <c r="S29" s="11">
        <v>6.11</v>
      </c>
      <c r="T29" s="11">
        <v>6.9646999999999997</v>
      </c>
      <c r="U29" s="11">
        <v>6.3215999999999992</v>
      </c>
      <c r="V29" s="11">
        <v>6.7</v>
      </c>
      <c r="W29" s="11">
        <v>6.8211999999999993</v>
      </c>
      <c r="X29" s="11">
        <v>6.5299999999999994</v>
      </c>
      <c r="Y29" s="153">
        <v>5.93</v>
      </c>
      <c r="Z29" s="11">
        <v>6.72</v>
      </c>
      <c r="AA29" s="11">
        <v>6.92</v>
      </c>
      <c r="AB29" s="11">
        <v>7.06</v>
      </c>
      <c r="AC29" s="11">
        <v>6.29</v>
      </c>
      <c r="AD29" s="157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20" t="s">
        <v>238</v>
      </c>
      <c r="C30" s="12"/>
      <c r="D30" s="22">
        <v>6.5583333333333327</v>
      </c>
      <c r="E30" s="22">
        <v>6.7216666666666676</v>
      </c>
      <c r="F30" s="22">
        <v>6.8083333333333336</v>
      </c>
      <c r="G30" s="22">
        <v>7.3566666666666665</v>
      </c>
      <c r="H30" s="22">
        <v>6.86</v>
      </c>
      <c r="I30" s="22">
        <v>6.94</v>
      </c>
      <c r="J30" s="22">
        <v>6.8116666666666674</v>
      </c>
      <c r="K30" s="22">
        <v>7.1816666666666675</v>
      </c>
      <c r="L30" s="22">
        <v>6.5866666666666669</v>
      </c>
      <c r="M30" s="22">
        <v>6.618333333333335</v>
      </c>
      <c r="N30" s="22">
        <v>6.3464499999999999</v>
      </c>
      <c r="O30" s="22">
        <v>6.866799760357015</v>
      </c>
      <c r="P30" s="22">
        <v>6.6496228977318337</v>
      </c>
      <c r="Q30" s="22">
        <v>6.335</v>
      </c>
      <c r="R30" s="22">
        <v>6.6533333333333333</v>
      </c>
      <c r="S30" s="22">
        <v>6.1766666666666659</v>
      </c>
      <c r="T30" s="22">
        <v>6.9406333333333334</v>
      </c>
      <c r="U30" s="22">
        <v>6.2805666666666662</v>
      </c>
      <c r="V30" s="22">
        <v>6.7716666666666674</v>
      </c>
      <c r="W30" s="22">
        <v>6.8623999999999983</v>
      </c>
      <c r="X30" s="22">
        <v>6.5500000000000007</v>
      </c>
      <c r="Y30" s="22">
        <v>5.9266666666666667</v>
      </c>
      <c r="Z30" s="22">
        <v>6.7450000000000001</v>
      </c>
      <c r="AA30" s="22">
        <v>6.9549999999999992</v>
      </c>
      <c r="AB30" s="22">
        <v>6.996666666666667</v>
      </c>
      <c r="AC30" s="22">
        <v>6.458333333333333</v>
      </c>
      <c r="AD30" s="157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3" t="s">
        <v>239</v>
      </c>
      <c r="C31" s="29"/>
      <c r="D31" s="11">
        <v>6.5849999999999991</v>
      </c>
      <c r="E31" s="11">
        <v>6.68</v>
      </c>
      <c r="F31" s="11">
        <v>6.77</v>
      </c>
      <c r="G31" s="11">
        <v>7.3800000000000008</v>
      </c>
      <c r="H31" s="11">
        <v>6.8449999999999998</v>
      </c>
      <c r="I31" s="11">
        <v>6.93</v>
      </c>
      <c r="J31" s="11">
        <v>6.82</v>
      </c>
      <c r="K31" s="11">
        <v>7.15</v>
      </c>
      <c r="L31" s="11">
        <v>6.5449999999999999</v>
      </c>
      <c r="M31" s="11">
        <v>6.6400000000000006</v>
      </c>
      <c r="N31" s="11">
        <v>6.3259999999999996</v>
      </c>
      <c r="O31" s="11">
        <v>6.8497110621236228</v>
      </c>
      <c r="P31" s="11">
        <v>6.6367486634076647</v>
      </c>
      <c r="Q31" s="11">
        <v>6.3449999999999998</v>
      </c>
      <c r="R31" s="11">
        <v>6.64</v>
      </c>
      <c r="S31" s="11">
        <v>6.1750000000000007</v>
      </c>
      <c r="T31" s="11">
        <v>6.9611000000000001</v>
      </c>
      <c r="U31" s="11">
        <v>6.3050499999999996</v>
      </c>
      <c r="V31" s="11">
        <v>6.7949999999999999</v>
      </c>
      <c r="W31" s="11">
        <v>6.8615999999999993</v>
      </c>
      <c r="X31" s="11">
        <v>6.544999999999999</v>
      </c>
      <c r="Y31" s="11">
        <v>5.92</v>
      </c>
      <c r="Z31" s="11">
        <v>6.73</v>
      </c>
      <c r="AA31" s="11">
        <v>6.9449999999999994</v>
      </c>
      <c r="AB31" s="11">
        <v>6.9749999999999996</v>
      </c>
      <c r="AC31" s="11">
        <v>6.5100000000000007</v>
      </c>
      <c r="AD31" s="157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240</v>
      </c>
      <c r="C32" s="29"/>
      <c r="D32" s="23">
        <v>9.8674549234676626E-2</v>
      </c>
      <c r="E32" s="23">
        <v>0.36256953356103505</v>
      </c>
      <c r="F32" s="23">
        <v>8.6351992835525512E-2</v>
      </c>
      <c r="G32" s="23">
        <v>5.8878405775519442E-2</v>
      </c>
      <c r="H32" s="23">
        <v>9.1869472622846643E-2</v>
      </c>
      <c r="I32" s="23">
        <v>5.4405882034941885E-2</v>
      </c>
      <c r="J32" s="23">
        <v>0.16424575083291115</v>
      </c>
      <c r="K32" s="23">
        <v>0.47211933519679872</v>
      </c>
      <c r="L32" s="23">
        <v>0.25773371270880829</v>
      </c>
      <c r="M32" s="23">
        <v>0.10759491933482104</v>
      </c>
      <c r="N32" s="23">
        <v>0.11183258469694753</v>
      </c>
      <c r="O32" s="23">
        <v>6.6587297152741629E-2</v>
      </c>
      <c r="P32" s="23">
        <v>8.7979474009151043E-2</v>
      </c>
      <c r="Q32" s="23">
        <v>7.9183331579316507E-2</v>
      </c>
      <c r="R32" s="23">
        <v>3.2041639575194986E-2</v>
      </c>
      <c r="S32" s="23">
        <v>0.12339638028186506</v>
      </c>
      <c r="T32" s="23">
        <v>5.414364844251511E-2</v>
      </c>
      <c r="U32" s="23">
        <v>5.1288660215164886E-2</v>
      </c>
      <c r="V32" s="23">
        <v>0.17577447672135682</v>
      </c>
      <c r="W32" s="23">
        <v>3.9865824963243708E-2</v>
      </c>
      <c r="X32" s="23">
        <v>4.0987803063838563E-2</v>
      </c>
      <c r="Y32" s="23">
        <v>2.3380903889000073E-2</v>
      </c>
      <c r="Z32" s="23">
        <v>7.6615925237511762E-2</v>
      </c>
      <c r="AA32" s="23">
        <v>6.7749538743816631E-2</v>
      </c>
      <c r="AB32" s="23">
        <v>6.3456021516217556E-2</v>
      </c>
      <c r="AC32" s="23">
        <v>0.13075422236649489</v>
      </c>
      <c r="AD32" s="221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57"/>
    </row>
    <row r="33" spans="1:65">
      <c r="A33" s="30"/>
      <c r="B33" s="3" t="s">
        <v>87</v>
      </c>
      <c r="C33" s="29"/>
      <c r="D33" s="13">
        <v>1.5045674597409398E-2</v>
      </c>
      <c r="E33" s="13">
        <v>5.3940421556315649E-2</v>
      </c>
      <c r="F33" s="13">
        <v>1.2683279241448055E-2</v>
      </c>
      <c r="G33" s="13">
        <v>8.0034081253537986E-3</v>
      </c>
      <c r="H33" s="13">
        <v>1.3392051402747324E-2</v>
      </c>
      <c r="I33" s="13">
        <v>7.8394642701645357E-3</v>
      </c>
      <c r="J33" s="13">
        <v>2.4112417543368406E-2</v>
      </c>
      <c r="K33" s="13">
        <v>6.5739522190317756E-2</v>
      </c>
      <c r="L33" s="13">
        <v>3.9129612253361583E-2</v>
      </c>
      <c r="M33" s="13">
        <v>1.6257101888917807E-2</v>
      </c>
      <c r="N33" s="13">
        <v>1.7621281928786571E-2</v>
      </c>
      <c r="O33" s="13">
        <v>9.6969912443288803E-3</v>
      </c>
      <c r="P33" s="13">
        <v>1.3230746368964858E-2</v>
      </c>
      <c r="Q33" s="13">
        <v>1.249934200147064E-2</v>
      </c>
      <c r="R33" s="13">
        <v>4.8158776916625732E-3</v>
      </c>
      <c r="S33" s="13">
        <v>1.9977827352703467E-2</v>
      </c>
      <c r="T33" s="13">
        <v>7.80096654616271E-3</v>
      </c>
      <c r="U33" s="13">
        <v>8.1662472412518342E-3</v>
      </c>
      <c r="V33" s="13">
        <v>2.5957343350434182E-2</v>
      </c>
      <c r="W33" s="13">
        <v>5.8093123343500403E-3</v>
      </c>
      <c r="X33" s="13">
        <v>6.2576798570745888E-3</v>
      </c>
      <c r="Y33" s="13">
        <v>3.9450344019685158E-3</v>
      </c>
      <c r="Z33" s="13">
        <v>1.1358921458489513E-2</v>
      </c>
      <c r="AA33" s="13">
        <v>9.7411270659693225E-3</v>
      </c>
      <c r="AB33" s="13">
        <v>9.0694647236137516E-3</v>
      </c>
      <c r="AC33" s="13">
        <v>2.0245815076102437E-2</v>
      </c>
      <c r="AD33" s="157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241</v>
      </c>
      <c r="C34" s="29"/>
      <c r="D34" s="13">
        <v>-2.2111304417248512E-2</v>
      </c>
      <c r="E34" s="13">
        <v>2.2427215464391193E-3</v>
      </c>
      <c r="F34" s="13">
        <v>1.5165265935334293E-2</v>
      </c>
      <c r="G34" s="13">
        <v>9.6925210241998849E-2</v>
      </c>
      <c r="H34" s="13">
        <v>2.286909047486807E-2</v>
      </c>
      <c r="I34" s="13">
        <v>3.479759298769447E-2</v>
      </c>
      <c r="J34" s="13">
        <v>1.5662286873368902E-2</v>
      </c>
      <c r="K34" s="13">
        <v>7.0831610995191197E-2</v>
      </c>
      <c r="L34" s="13">
        <v>-1.7886626443955667E-2</v>
      </c>
      <c r="M34" s="13">
        <v>-1.3164927532628323E-2</v>
      </c>
      <c r="N34" s="13">
        <v>-5.3704440343407267E-2</v>
      </c>
      <c r="O34" s="13">
        <v>2.3882977456183951E-2</v>
      </c>
      <c r="P34" s="13">
        <v>-8.4994569382190743E-3</v>
      </c>
      <c r="Q34" s="13">
        <v>-5.5411707265555554E-2</v>
      </c>
      <c r="R34" s="13">
        <v>-7.946207683267037E-3</v>
      </c>
      <c r="S34" s="13">
        <v>-7.9020201822191383E-2</v>
      </c>
      <c r="T34" s="13">
        <v>3.4892026965920975E-2</v>
      </c>
      <c r="U34" s="13">
        <v>-6.3528059183658003E-2</v>
      </c>
      <c r="V34" s="13">
        <v>9.6980356169555915E-3</v>
      </c>
      <c r="W34" s="13">
        <v>2.3226945550252509E-2</v>
      </c>
      <c r="X34" s="13">
        <v>-2.3353856762334368E-2</v>
      </c>
      <c r="Y34" s="13">
        <v>-0.11629677217477385</v>
      </c>
      <c r="Z34" s="13">
        <v>5.7218681126800508E-3</v>
      </c>
      <c r="AA34" s="13">
        <v>3.7034187208849323E-2</v>
      </c>
      <c r="AB34" s="13">
        <v>4.3246948934279938E-2</v>
      </c>
      <c r="AC34" s="13">
        <v>-3.7021932558281456E-2</v>
      </c>
      <c r="AD34" s="157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242</v>
      </c>
      <c r="C35" s="47"/>
      <c r="D35" s="45">
        <v>0.66</v>
      </c>
      <c r="E35" s="45">
        <v>0.04</v>
      </c>
      <c r="F35" s="45">
        <v>0.28000000000000003</v>
      </c>
      <c r="G35" s="45">
        <v>2.35</v>
      </c>
      <c r="H35" s="45">
        <v>0.48</v>
      </c>
      <c r="I35" s="45">
        <v>0.78</v>
      </c>
      <c r="J35" s="45">
        <v>0.28999999999999998</v>
      </c>
      <c r="K35" s="45">
        <v>1.69</v>
      </c>
      <c r="L35" s="45">
        <v>0.55000000000000004</v>
      </c>
      <c r="M35" s="45">
        <v>0.43</v>
      </c>
      <c r="N35" s="45">
        <v>1.46</v>
      </c>
      <c r="O35" s="45">
        <v>0.5</v>
      </c>
      <c r="P35" s="45">
        <v>0.32</v>
      </c>
      <c r="Q35" s="45">
        <v>1.5</v>
      </c>
      <c r="R35" s="45">
        <v>0.3</v>
      </c>
      <c r="S35" s="45">
        <v>2.1</v>
      </c>
      <c r="T35" s="45">
        <v>0.78</v>
      </c>
      <c r="U35" s="45">
        <v>1.7</v>
      </c>
      <c r="V35" s="45">
        <v>0.14000000000000001</v>
      </c>
      <c r="W35" s="45">
        <v>0.49</v>
      </c>
      <c r="X35" s="45">
        <v>0.69</v>
      </c>
      <c r="Y35" s="45">
        <v>3.04</v>
      </c>
      <c r="Z35" s="45">
        <v>0.04</v>
      </c>
      <c r="AA35" s="45">
        <v>0.83</v>
      </c>
      <c r="AB35" s="45">
        <v>0.99</v>
      </c>
      <c r="AC35" s="45">
        <v>1.03</v>
      </c>
      <c r="AD35" s="157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6"/>
    </row>
    <row r="37" spans="1:65" ht="15">
      <c r="B37" s="8" t="s">
        <v>481</v>
      </c>
      <c r="BM37" s="28" t="s">
        <v>67</v>
      </c>
    </row>
    <row r="38" spans="1:65" ht="15">
      <c r="A38" s="25" t="s">
        <v>7</v>
      </c>
      <c r="B38" s="18" t="s">
        <v>114</v>
      </c>
      <c r="C38" s="15" t="s">
        <v>115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7" t="s">
        <v>234</v>
      </c>
      <c r="Y38" s="17" t="s">
        <v>234</v>
      </c>
      <c r="Z38" s="17" t="s">
        <v>234</v>
      </c>
      <c r="AA38" s="17" t="s">
        <v>234</v>
      </c>
      <c r="AB38" s="17" t="s">
        <v>234</v>
      </c>
      <c r="AC38" s="17" t="s">
        <v>234</v>
      </c>
      <c r="AD38" s="17" t="s">
        <v>234</v>
      </c>
      <c r="AE38" s="17" t="s">
        <v>234</v>
      </c>
      <c r="AF38" s="157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235</v>
      </c>
      <c r="C39" s="9" t="s">
        <v>235</v>
      </c>
      <c r="D39" s="154" t="s">
        <v>245</v>
      </c>
      <c r="E39" s="156" t="s">
        <v>246</v>
      </c>
      <c r="F39" s="156" t="s">
        <v>247</v>
      </c>
      <c r="G39" s="156" t="s">
        <v>248</v>
      </c>
      <c r="H39" s="156" t="s">
        <v>249</v>
      </c>
      <c r="I39" s="156" t="s">
        <v>250</v>
      </c>
      <c r="J39" s="156" t="s">
        <v>251</v>
      </c>
      <c r="K39" s="156" t="s">
        <v>252</v>
      </c>
      <c r="L39" s="156" t="s">
        <v>253</v>
      </c>
      <c r="M39" s="156" t="s">
        <v>254</v>
      </c>
      <c r="N39" s="156" t="s">
        <v>255</v>
      </c>
      <c r="O39" s="156" t="s">
        <v>256</v>
      </c>
      <c r="P39" s="156" t="s">
        <v>257</v>
      </c>
      <c r="Q39" s="156" t="s">
        <v>258</v>
      </c>
      <c r="R39" s="156" t="s">
        <v>259</v>
      </c>
      <c r="S39" s="156" t="s">
        <v>260</v>
      </c>
      <c r="T39" s="156" t="s">
        <v>261</v>
      </c>
      <c r="U39" s="156" t="s">
        <v>262</v>
      </c>
      <c r="V39" s="156" t="s">
        <v>263</v>
      </c>
      <c r="W39" s="156" t="s">
        <v>264</v>
      </c>
      <c r="X39" s="156" t="s">
        <v>265</v>
      </c>
      <c r="Y39" s="156" t="s">
        <v>267</v>
      </c>
      <c r="Z39" s="156" t="s">
        <v>268</v>
      </c>
      <c r="AA39" s="156" t="s">
        <v>269</v>
      </c>
      <c r="AB39" s="156" t="s">
        <v>270</v>
      </c>
      <c r="AC39" s="156" t="s">
        <v>271</v>
      </c>
      <c r="AD39" s="156" t="s">
        <v>236</v>
      </c>
      <c r="AE39" s="156" t="s">
        <v>272</v>
      </c>
      <c r="AF39" s="157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118</v>
      </c>
      <c r="E40" s="11" t="s">
        <v>287</v>
      </c>
      <c r="F40" s="11" t="s">
        <v>287</v>
      </c>
      <c r="G40" s="11" t="s">
        <v>288</v>
      </c>
      <c r="H40" s="11" t="s">
        <v>288</v>
      </c>
      <c r="I40" s="11" t="s">
        <v>288</v>
      </c>
      <c r="J40" s="11" t="s">
        <v>288</v>
      </c>
      <c r="K40" s="11" t="s">
        <v>288</v>
      </c>
      <c r="L40" s="11" t="s">
        <v>288</v>
      </c>
      <c r="M40" s="11" t="s">
        <v>287</v>
      </c>
      <c r="N40" s="11" t="s">
        <v>287</v>
      </c>
      <c r="O40" s="11" t="s">
        <v>287</v>
      </c>
      <c r="P40" s="11" t="s">
        <v>287</v>
      </c>
      <c r="Q40" s="11" t="s">
        <v>288</v>
      </c>
      <c r="R40" s="11" t="s">
        <v>118</v>
      </c>
      <c r="S40" s="11" t="s">
        <v>118</v>
      </c>
      <c r="T40" s="11" t="s">
        <v>287</v>
      </c>
      <c r="U40" s="11" t="s">
        <v>288</v>
      </c>
      <c r="V40" s="11" t="s">
        <v>287</v>
      </c>
      <c r="W40" s="11" t="s">
        <v>288</v>
      </c>
      <c r="X40" s="11" t="s">
        <v>288</v>
      </c>
      <c r="Y40" s="11" t="s">
        <v>287</v>
      </c>
      <c r="Z40" s="11" t="s">
        <v>118</v>
      </c>
      <c r="AA40" s="11" t="s">
        <v>288</v>
      </c>
      <c r="AB40" s="11" t="s">
        <v>288</v>
      </c>
      <c r="AC40" s="11" t="s">
        <v>288</v>
      </c>
      <c r="AD40" s="11" t="s">
        <v>118</v>
      </c>
      <c r="AE40" s="11" t="s">
        <v>288</v>
      </c>
      <c r="AF40" s="157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157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31">
        <v>195</v>
      </c>
      <c r="E42" s="231">
        <v>201</v>
      </c>
      <c r="F42" s="231">
        <v>200</v>
      </c>
      <c r="G42" s="231">
        <v>206</v>
      </c>
      <c r="H42" s="231">
        <v>190</v>
      </c>
      <c r="I42" s="231">
        <v>200</v>
      </c>
      <c r="J42" s="231">
        <v>206</v>
      </c>
      <c r="K42" s="231">
        <v>201</v>
      </c>
      <c r="L42" s="231">
        <v>214</v>
      </c>
      <c r="M42" s="231">
        <v>200.4</v>
      </c>
      <c r="N42" s="232">
        <v>176</v>
      </c>
      <c r="O42" s="231">
        <v>202.8</v>
      </c>
      <c r="P42" s="231">
        <v>197.56553163696771</v>
      </c>
      <c r="Q42" s="231">
        <v>188.34800000000001</v>
      </c>
      <c r="R42" s="231">
        <v>191.27206701367004</v>
      </c>
      <c r="S42" s="232">
        <v>118.4</v>
      </c>
      <c r="T42" s="231">
        <v>197</v>
      </c>
      <c r="U42" s="232">
        <v>113.6</v>
      </c>
      <c r="V42" s="232">
        <v>177</v>
      </c>
      <c r="W42" s="232">
        <v>179.8</v>
      </c>
      <c r="X42" s="231">
        <v>201</v>
      </c>
      <c r="Y42" s="231">
        <v>195</v>
      </c>
      <c r="Z42" s="232">
        <v>222</v>
      </c>
      <c r="AA42" s="231">
        <v>195</v>
      </c>
      <c r="AB42" s="231">
        <v>207</v>
      </c>
      <c r="AC42" s="231">
        <v>201.7</v>
      </c>
      <c r="AD42" s="231">
        <v>199</v>
      </c>
      <c r="AE42" s="233">
        <v>182</v>
      </c>
      <c r="AF42" s="234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6">
        <v>1</v>
      </c>
    </row>
    <row r="43" spans="1:65">
      <c r="A43" s="30"/>
      <c r="B43" s="19">
        <v>1</v>
      </c>
      <c r="C43" s="9">
        <v>2</v>
      </c>
      <c r="D43" s="237">
        <v>197</v>
      </c>
      <c r="E43" s="237">
        <v>207</v>
      </c>
      <c r="F43" s="237">
        <v>198</v>
      </c>
      <c r="G43" s="237">
        <v>202</v>
      </c>
      <c r="H43" s="237">
        <v>193</v>
      </c>
      <c r="I43" s="237">
        <v>202</v>
      </c>
      <c r="J43" s="237">
        <v>200</v>
      </c>
      <c r="K43" s="237">
        <v>205</v>
      </c>
      <c r="L43" s="237">
        <v>214</v>
      </c>
      <c r="M43" s="237">
        <v>199</v>
      </c>
      <c r="N43" s="238">
        <v>183</v>
      </c>
      <c r="O43" s="237">
        <v>199.9</v>
      </c>
      <c r="P43" s="237">
        <v>199.83602645476373</v>
      </c>
      <c r="Q43" s="237">
        <v>187.30500000000001</v>
      </c>
      <c r="R43" s="237">
        <v>187.61406407367002</v>
      </c>
      <c r="S43" s="238">
        <v>117.8</v>
      </c>
      <c r="T43" s="237">
        <v>200</v>
      </c>
      <c r="U43" s="238">
        <v>109.2</v>
      </c>
      <c r="V43" s="238">
        <v>176</v>
      </c>
      <c r="W43" s="238">
        <v>179.5</v>
      </c>
      <c r="X43" s="237">
        <v>196</v>
      </c>
      <c r="Y43" s="237">
        <v>202</v>
      </c>
      <c r="Z43" s="238">
        <v>219</v>
      </c>
      <c r="AA43" s="237">
        <v>196</v>
      </c>
      <c r="AB43" s="237">
        <v>196</v>
      </c>
      <c r="AC43" s="237">
        <v>198.3</v>
      </c>
      <c r="AD43" s="237">
        <v>201</v>
      </c>
      <c r="AE43" s="237">
        <v>191</v>
      </c>
      <c r="AF43" s="234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6">
        <v>20</v>
      </c>
    </row>
    <row r="44" spans="1:65">
      <c r="A44" s="30"/>
      <c r="B44" s="19">
        <v>1</v>
      </c>
      <c r="C44" s="9">
        <v>3</v>
      </c>
      <c r="D44" s="237">
        <v>198</v>
      </c>
      <c r="E44" s="237">
        <v>206</v>
      </c>
      <c r="F44" s="237">
        <v>196</v>
      </c>
      <c r="G44" s="237">
        <v>205</v>
      </c>
      <c r="H44" s="237">
        <v>195</v>
      </c>
      <c r="I44" s="237">
        <v>199</v>
      </c>
      <c r="J44" s="237">
        <v>201</v>
      </c>
      <c r="K44" s="237">
        <v>216</v>
      </c>
      <c r="L44" s="237">
        <v>181</v>
      </c>
      <c r="M44" s="237">
        <v>202.9</v>
      </c>
      <c r="N44" s="238">
        <v>179</v>
      </c>
      <c r="O44" s="237">
        <v>206.8</v>
      </c>
      <c r="P44" s="237">
        <v>202.323252706273</v>
      </c>
      <c r="Q44" s="237">
        <v>200.761</v>
      </c>
      <c r="R44" s="237">
        <v>189.74143099226629</v>
      </c>
      <c r="S44" s="238">
        <v>121.4</v>
      </c>
      <c r="T44" s="237">
        <v>202</v>
      </c>
      <c r="U44" s="238">
        <v>111.1</v>
      </c>
      <c r="V44" s="238">
        <v>175</v>
      </c>
      <c r="W44" s="239">
        <v>189.3</v>
      </c>
      <c r="X44" s="237">
        <v>193</v>
      </c>
      <c r="Y44" s="237">
        <v>198</v>
      </c>
      <c r="Z44" s="238">
        <v>216</v>
      </c>
      <c r="AA44" s="237">
        <v>195</v>
      </c>
      <c r="AB44" s="237">
        <v>200</v>
      </c>
      <c r="AC44" s="237">
        <v>199.6</v>
      </c>
      <c r="AD44" s="237">
        <v>206</v>
      </c>
      <c r="AE44" s="237">
        <v>191</v>
      </c>
      <c r="AF44" s="234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6">
        <v>16</v>
      </c>
    </row>
    <row r="45" spans="1:65">
      <c r="A45" s="30"/>
      <c r="B45" s="19">
        <v>1</v>
      </c>
      <c r="C45" s="9">
        <v>4</v>
      </c>
      <c r="D45" s="237">
        <v>197</v>
      </c>
      <c r="E45" s="237">
        <v>193</v>
      </c>
      <c r="F45" s="237">
        <v>194</v>
      </c>
      <c r="G45" s="237">
        <v>205</v>
      </c>
      <c r="H45" s="237">
        <v>198.5</v>
      </c>
      <c r="I45" s="237">
        <v>199</v>
      </c>
      <c r="J45" s="237">
        <v>212</v>
      </c>
      <c r="K45" s="239">
        <v>228</v>
      </c>
      <c r="L45" s="237">
        <v>213</v>
      </c>
      <c r="M45" s="237">
        <v>205.1</v>
      </c>
      <c r="N45" s="238">
        <v>177</v>
      </c>
      <c r="O45" s="237">
        <v>200</v>
      </c>
      <c r="P45" s="237">
        <v>193.86366875267126</v>
      </c>
      <c r="Q45" s="237">
        <v>190.16200000000001</v>
      </c>
      <c r="R45" s="237">
        <v>188.40302628122726</v>
      </c>
      <c r="S45" s="238">
        <v>116.9</v>
      </c>
      <c r="T45" s="237">
        <v>198</v>
      </c>
      <c r="U45" s="238">
        <v>115.5</v>
      </c>
      <c r="V45" s="238">
        <v>175</v>
      </c>
      <c r="W45" s="238">
        <v>182.5</v>
      </c>
      <c r="X45" s="237">
        <v>196</v>
      </c>
      <c r="Y45" s="237">
        <v>198</v>
      </c>
      <c r="Z45" s="238">
        <v>214</v>
      </c>
      <c r="AA45" s="237">
        <v>197</v>
      </c>
      <c r="AB45" s="237">
        <v>207</v>
      </c>
      <c r="AC45" s="237">
        <v>197.7</v>
      </c>
      <c r="AD45" s="237">
        <v>199</v>
      </c>
      <c r="AE45" s="237">
        <v>194</v>
      </c>
      <c r="AF45" s="234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6">
        <v>198.81383266881241</v>
      </c>
    </row>
    <row r="46" spans="1:65">
      <c r="A46" s="30"/>
      <c r="B46" s="19">
        <v>1</v>
      </c>
      <c r="C46" s="9">
        <v>5</v>
      </c>
      <c r="D46" s="237">
        <v>200</v>
      </c>
      <c r="E46" s="237">
        <v>199</v>
      </c>
      <c r="F46" s="237">
        <v>195</v>
      </c>
      <c r="G46" s="237">
        <v>205</v>
      </c>
      <c r="H46" s="237">
        <v>198</v>
      </c>
      <c r="I46" s="237">
        <v>199</v>
      </c>
      <c r="J46" s="237">
        <v>202</v>
      </c>
      <c r="K46" s="237">
        <v>200</v>
      </c>
      <c r="L46" s="237">
        <v>193</v>
      </c>
      <c r="M46" s="237">
        <v>204</v>
      </c>
      <c r="N46" s="238">
        <v>178</v>
      </c>
      <c r="O46" s="237">
        <v>200.1</v>
      </c>
      <c r="P46" s="237">
        <v>197.91024818015131</v>
      </c>
      <c r="Q46" s="237">
        <v>180.286</v>
      </c>
      <c r="R46" s="237">
        <v>191.48481822767005</v>
      </c>
      <c r="S46" s="238">
        <v>122.20000000000002</v>
      </c>
      <c r="T46" s="237">
        <v>203</v>
      </c>
      <c r="U46" s="238">
        <v>110.8</v>
      </c>
      <c r="V46" s="238">
        <v>171</v>
      </c>
      <c r="W46" s="238">
        <v>178.6</v>
      </c>
      <c r="X46" s="237">
        <v>190</v>
      </c>
      <c r="Y46" s="237">
        <v>204</v>
      </c>
      <c r="Z46" s="238">
        <v>221</v>
      </c>
      <c r="AA46" s="237">
        <v>195</v>
      </c>
      <c r="AB46" s="237">
        <v>210</v>
      </c>
      <c r="AC46" s="237">
        <v>201.2</v>
      </c>
      <c r="AD46" s="237">
        <v>199</v>
      </c>
      <c r="AE46" s="237">
        <v>193</v>
      </c>
      <c r="AF46" s="234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6">
        <v>13</v>
      </c>
    </row>
    <row r="47" spans="1:65">
      <c r="A47" s="30"/>
      <c r="B47" s="19">
        <v>1</v>
      </c>
      <c r="C47" s="9">
        <v>6</v>
      </c>
      <c r="D47" s="237">
        <v>199</v>
      </c>
      <c r="E47" s="237">
        <v>208</v>
      </c>
      <c r="F47" s="237">
        <v>194</v>
      </c>
      <c r="G47" s="237">
        <v>202</v>
      </c>
      <c r="H47" s="237">
        <v>195.5</v>
      </c>
      <c r="I47" s="237">
        <v>203</v>
      </c>
      <c r="J47" s="237">
        <v>192.5</v>
      </c>
      <c r="K47" s="239">
        <v>224</v>
      </c>
      <c r="L47" s="237">
        <v>206</v>
      </c>
      <c r="M47" s="237">
        <v>200.5</v>
      </c>
      <c r="N47" s="238">
        <v>187</v>
      </c>
      <c r="O47" s="237">
        <v>204.3</v>
      </c>
      <c r="P47" s="237">
        <v>194.8501394179078</v>
      </c>
      <c r="Q47" s="237">
        <v>192.25200000000001</v>
      </c>
      <c r="R47" s="237">
        <v>188.84763854599777</v>
      </c>
      <c r="S47" s="238">
        <v>111</v>
      </c>
      <c r="T47" s="237">
        <v>198</v>
      </c>
      <c r="U47" s="238">
        <v>116</v>
      </c>
      <c r="V47" s="238">
        <v>178</v>
      </c>
      <c r="W47" s="238">
        <v>179.9</v>
      </c>
      <c r="X47" s="237">
        <v>187</v>
      </c>
      <c r="Y47" s="237">
        <v>196</v>
      </c>
      <c r="Z47" s="238">
        <v>226</v>
      </c>
      <c r="AA47" s="237">
        <v>198</v>
      </c>
      <c r="AB47" s="237">
        <v>204</v>
      </c>
      <c r="AC47" s="237">
        <v>202</v>
      </c>
      <c r="AD47" s="237">
        <v>204</v>
      </c>
      <c r="AE47" s="237">
        <v>190</v>
      </c>
      <c r="AF47" s="234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40"/>
    </row>
    <row r="48" spans="1:65">
      <c r="A48" s="30"/>
      <c r="B48" s="20" t="s">
        <v>238</v>
      </c>
      <c r="C48" s="12"/>
      <c r="D48" s="241">
        <v>197.66666666666666</v>
      </c>
      <c r="E48" s="241">
        <v>202.33333333333334</v>
      </c>
      <c r="F48" s="241">
        <v>196.16666666666666</v>
      </c>
      <c r="G48" s="241">
        <v>204.16666666666666</v>
      </c>
      <c r="H48" s="241">
        <v>195</v>
      </c>
      <c r="I48" s="241">
        <v>200.33333333333334</v>
      </c>
      <c r="J48" s="241">
        <v>202.25</v>
      </c>
      <c r="K48" s="241">
        <v>212.33333333333334</v>
      </c>
      <c r="L48" s="241">
        <v>203.5</v>
      </c>
      <c r="M48" s="241">
        <v>201.98333333333335</v>
      </c>
      <c r="N48" s="241">
        <v>180</v>
      </c>
      <c r="O48" s="241">
        <v>202.31666666666669</v>
      </c>
      <c r="P48" s="241">
        <v>197.72481119145581</v>
      </c>
      <c r="Q48" s="241">
        <v>189.85233333333335</v>
      </c>
      <c r="R48" s="241">
        <v>189.56050752241694</v>
      </c>
      <c r="S48" s="241">
        <v>117.95</v>
      </c>
      <c r="T48" s="241">
        <v>199.66666666666666</v>
      </c>
      <c r="U48" s="241">
        <v>112.69999999999999</v>
      </c>
      <c r="V48" s="241">
        <v>175.33333333333334</v>
      </c>
      <c r="W48" s="241">
        <v>181.60000000000002</v>
      </c>
      <c r="X48" s="241">
        <v>193.83333333333334</v>
      </c>
      <c r="Y48" s="241">
        <v>198.83333333333334</v>
      </c>
      <c r="Z48" s="241">
        <v>219.66666666666666</v>
      </c>
      <c r="AA48" s="241">
        <v>196</v>
      </c>
      <c r="AB48" s="241">
        <v>204</v>
      </c>
      <c r="AC48" s="241">
        <v>200.08333333333334</v>
      </c>
      <c r="AD48" s="241">
        <v>201.33333333333334</v>
      </c>
      <c r="AE48" s="241">
        <v>190.16666666666666</v>
      </c>
      <c r="AF48" s="234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40"/>
    </row>
    <row r="49" spans="1:65">
      <c r="A49" s="30"/>
      <c r="B49" s="3" t="s">
        <v>239</v>
      </c>
      <c r="C49" s="29"/>
      <c r="D49" s="237">
        <v>197.5</v>
      </c>
      <c r="E49" s="237">
        <v>203.5</v>
      </c>
      <c r="F49" s="237">
        <v>195.5</v>
      </c>
      <c r="G49" s="237">
        <v>205</v>
      </c>
      <c r="H49" s="237">
        <v>195.25</v>
      </c>
      <c r="I49" s="237">
        <v>199.5</v>
      </c>
      <c r="J49" s="237">
        <v>201.5</v>
      </c>
      <c r="K49" s="237">
        <v>210.5</v>
      </c>
      <c r="L49" s="237">
        <v>209.5</v>
      </c>
      <c r="M49" s="237">
        <v>201.7</v>
      </c>
      <c r="N49" s="237">
        <v>178.5</v>
      </c>
      <c r="O49" s="237">
        <v>201.45</v>
      </c>
      <c r="P49" s="237">
        <v>197.73788990855951</v>
      </c>
      <c r="Q49" s="237">
        <v>189.255</v>
      </c>
      <c r="R49" s="237">
        <v>189.29453476913204</v>
      </c>
      <c r="S49" s="237">
        <v>118.1</v>
      </c>
      <c r="T49" s="237">
        <v>199</v>
      </c>
      <c r="U49" s="237">
        <v>112.35</v>
      </c>
      <c r="V49" s="237">
        <v>175.5</v>
      </c>
      <c r="W49" s="237">
        <v>179.85000000000002</v>
      </c>
      <c r="X49" s="237">
        <v>194.5</v>
      </c>
      <c r="Y49" s="237">
        <v>198</v>
      </c>
      <c r="Z49" s="237">
        <v>220</v>
      </c>
      <c r="AA49" s="237">
        <v>195.5</v>
      </c>
      <c r="AB49" s="237">
        <v>205.5</v>
      </c>
      <c r="AC49" s="237">
        <v>200.39999999999998</v>
      </c>
      <c r="AD49" s="237">
        <v>200</v>
      </c>
      <c r="AE49" s="237">
        <v>191</v>
      </c>
      <c r="AF49" s="234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40"/>
    </row>
    <row r="50" spans="1:65">
      <c r="A50" s="30"/>
      <c r="B50" s="3" t="s">
        <v>240</v>
      </c>
      <c r="C50" s="29"/>
      <c r="D50" s="237">
        <v>1.7511900715418265</v>
      </c>
      <c r="E50" s="237">
        <v>5.7850381733111034</v>
      </c>
      <c r="F50" s="237">
        <v>2.4013884872437168</v>
      </c>
      <c r="G50" s="237">
        <v>1.7224014243685086</v>
      </c>
      <c r="H50" s="237">
        <v>3.1780497164141406</v>
      </c>
      <c r="I50" s="237">
        <v>1.7511900715418263</v>
      </c>
      <c r="J50" s="237">
        <v>6.4942282066462678</v>
      </c>
      <c r="K50" s="237">
        <v>12.077527340754258</v>
      </c>
      <c r="L50" s="237">
        <v>13.663820841916802</v>
      </c>
      <c r="M50" s="237">
        <v>2.3760611664405147</v>
      </c>
      <c r="N50" s="237">
        <v>4.1952353926806065</v>
      </c>
      <c r="O50" s="237">
        <v>2.8421236191739969</v>
      </c>
      <c r="P50" s="237">
        <v>3.1252139077090275</v>
      </c>
      <c r="Q50" s="237">
        <v>6.7099919721760202</v>
      </c>
      <c r="R50" s="237">
        <v>1.568548882554148</v>
      </c>
      <c r="S50" s="237">
        <v>3.9898621530072984</v>
      </c>
      <c r="T50" s="237">
        <v>2.4221202832779936</v>
      </c>
      <c r="U50" s="237">
        <v>2.7553584158871236</v>
      </c>
      <c r="V50" s="237">
        <v>2.4221202832779931</v>
      </c>
      <c r="W50" s="237">
        <v>3.9909898521544789</v>
      </c>
      <c r="X50" s="237">
        <v>4.9564772436345015</v>
      </c>
      <c r="Y50" s="237">
        <v>3.488074922742725</v>
      </c>
      <c r="Z50" s="237">
        <v>4.320493798938573</v>
      </c>
      <c r="AA50" s="237">
        <v>1.2649110640673518</v>
      </c>
      <c r="AB50" s="237">
        <v>5.1768716422179137</v>
      </c>
      <c r="AC50" s="237">
        <v>1.8236410465512829</v>
      </c>
      <c r="AD50" s="237">
        <v>3.011090610836324</v>
      </c>
      <c r="AE50" s="237">
        <v>4.2622372841814737</v>
      </c>
      <c r="AF50" s="234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  <c r="BL50" s="235"/>
      <c r="BM50" s="240"/>
    </row>
    <row r="51" spans="1:65">
      <c r="A51" s="30"/>
      <c r="B51" s="3" t="s">
        <v>87</v>
      </c>
      <c r="C51" s="29"/>
      <c r="D51" s="13">
        <v>8.8593089622689379E-3</v>
      </c>
      <c r="E51" s="13">
        <v>2.859162194387695E-2</v>
      </c>
      <c r="F51" s="13">
        <v>1.2241572577283179E-2</v>
      </c>
      <c r="G51" s="13">
        <v>8.4362518744580013E-3</v>
      </c>
      <c r="H51" s="13">
        <v>1.629769085340585E-2</v>
      </c>
      <c r="I51" s="13">
        <v>8.7413813887279174E-3</v>
      </c>
      <c r="J51" s="13">
        <v>3.2109904606409237E-2</v>
      </c>
      <c r="K51" s="13">
        <v>5.6880034571841091E-2</v>
      </c>
      <c r="L51" s="13">
        <v>6.7144082761261922E-2</v>
      </c>
      <c r="M51" s="13">
        <v>1.1763649639939837E-2</v>
      </c>
      <c r="N51" s="13">
        <v>2.3306863292670035E-2</v>
      </c>
      <c r="O51" s="13">
        <v>1.404789662661173E-2</v>
      </c>
      <c r="P51" s="13">
        <v>1.5805876302913247E-2</v>
      </c>
      <c r="Q51" s="13">
        <v>3.5343215721215016E-2</v>
      </c>
      <c r="R51" s="13">
        <v>8.2746607036207447E-3</v>
      </c>
      <c r="S51" s="13">
        <v>3.3826724485013129E-2</v>
      </c>
      <c r="T51" s="13">
        <v>1.2130819448804642E-2</v>
      </c>
      <c r="U51" s="13">
        <v>2.4448610611243336E-2</v>
      </c>
      <c r="V51" s="13">
        <v>1.3814374239228096E-2</v>
      </c>
      <c r="W51" s="13">
        <v>2.1976816366489418E-2</v>
      </c>
      <c r="X51" s="13">
        <v>2.5570819829584701E-2</v>
      </c>
      <c r="Y51" s="13">
        <v>1.7542707071631476E-2</v>
      </c>
      <c r="Z51" s="13">
        <v>1.9668408796381973E-2</v>
      </c>
      <c r="AA51" s="13">
        <v>6.4536278778946519E-3</v>
      </c>
      <c r="AB51" s="13">
        <v>2.5376821775578009E-2</v>
      </c>
      <c r="AC51" s="13">
        <v>9.1144075629385236E-3</v>
      </c>
      <c r="AD51" s="13">
        <v>1.4955748067067834E-2</v>
      </c>
      <c r="AE51" s="13">
        <v>2.2413167138552886E-2</v>
      </c>
      <c r="AF51" s="157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6"/>
    </row>
    <row r="52" spans="1:65">
      <c r="A52" s="30"/>
      <c r="B52" s="3" t="s">
        <v>241</v>
      </c>
      <c r="C52" s="29"/>
      <c r="D52" s="13">
        <v>-5.770051242142249E-3</v>
      </c>
      <c r="E52" s="13">
        <v>1.7702493922461482E-2</v>
      </c>
      <c r="F52" s="13">
        <v>-1.3314797902193476E-2</v>
      </c>
      <c r="G52" s="13">
        <v>2.692385095141292E-2</v>
      </c>
      <c r="H52" s="13">
        <v>-1.9182934193344381E-2</v>
      </c>
      <c r="I52" s="13">
        <v>7.642831709059994E-3</v>
      </c>
      <c r="J52" s="13">
        <v>1.7283341330236457E-2</v>
      </c>
      <c r="K52" s="13">
        <v>6.8000804989469588E-2</v>
      </c>
      <c r="L52" s="13">
        <v>2.3570630213612498E-2</v>
      </c>
      <c r="M52" s="13">
        <v>1.5942053035116199E-2</v>
      </c>
      <c r="N52" s="13">
        <v>-9.4630400793856317E-2</v>
      </c>
      <c r="O52" s="13">
        <v>1.7618663404016521E-2</v>
      </c>
      <c r="P52" s="13">
        <v>-5.4775941026734554E-3</v>
      </c>
      <c r="Q52" s="13">
        <v>-4.5074828120271082E-2</v>
      </c>
      <c r="R52" s="13">
        <v>-4.6542662661756662E-2</v>
      </c>
      <c r="S52" s="13">
        <v>-0.40673142096464088</v>
      </c>
      <c r="T52" s="13">
        <v>4.28961097125935E-3</v>
      </c>
      <c r="U52" s="13">
        <v>-0.43313803427482012</v>
      </c>
      <c r="V52" s="13">
        <v>-0.11810294595846005</v>
      </c>
      <c r="W52" s="13">
        <v>-8.6582671023134994E-2</v>
      </c>
      <c r="X52" s="13">
        <v>-2.5051070484495286E-2</v>
      </c>
      <c r="Y52" s="13">
        <v>9.8085049008656E-5</v>
      </c>
      <c r="Z52" s="13">
        <v>0.10488623310527534</v>
      </c>
      <c r="AA52" s="13">
        <v>-1.4153103086643637E-2</v>
      </c>
      <c r="AB52" s="13">
        <v>2.608554576696287E-2</v>
      </c>
      <c r="AC52" s="13">
        <v>6.385373932384697E-3</v>
      </c>
      <c r="AD52" s="13">
        <v>1.2672662815760738E-2</v>
      </c>
      <c r="AE52" s="13">
        <v>-4.3493784542398273E-2</v>
      </c>
      <c r="AF52" s="157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46" t="s">
        <v>242</v>
      </c>
      <c r="C53" s="47"/>
      <c r="D53" s="45">
        <v>0.1</v>
      </c>
      <c r="E53" s="45">
        <v>0.64</v>
      </c>
      <c r="F53" s="45">
        <v>0.34</v>
      </c>
      <c r="G53" s="45">
        <v>0.93</v>
      </c>
      <c r="H53" s="45">
        <v>0.52</v>
      </c>
      <c r="I53" s="45">
        <v>0.33</v>
      </c>
      <c r="J53" s="45">
        <v>0.63</v>
      </c>
      <c r="K53" s="45">
        <v>2.23</v>
      </c>
      <c r="L53" s="45">
        <v>0.83</v>
      </c>
      <c r="M53" s="45">
        <v>0.59</v>
      </c>
      <c r="N53" s="45">
        <v>2.9</v>
      </c>
      <c r="O53" s="45">
        <v>0.64</v>
      </c>
      <c r="P53" s="45">
        <v>0.09</v>
      </c>
      <c r="Q53" s="45">
        <v>1.34</v>
      </c>
      <c r="R53" s="45">
        <v>1.38</v>
      </c>
      <c r="S53" s="45">
        <v>12.75</v>
      </c>
      <c r="T53" s="45">
        <v>0.22</v>
      </c>
      <c r="U53" s="45">
        <v>13.58</v>
      </c>
      <c r="V53" s="45">
        <v>3.64</v>
      </c>
      <c r="W53" s="45">
        <v>2.65</v>
      </c>
      <c r="X53" s="45">
        <v>0.71</v>
      </c>
      <c r="Y53" s="45">
        <v>0.09</v>
      </c>
      <c r="Z53" s="45">
        <v>3.39</v>
      </c>
      <c r="AA53" s="45">
        <v>0.36</v>
      </c>
      <c r="AB53" s="45">
        <v>0.91</v>
      </c>
      <c r="AC53" s="45">
        <v>0.28999999999999998</v>
      </c>
      <c r="AD53" s="45">
        <v>0.48</v>
      </c>
      <c r="AE53" s="45">
        <v>1.29</v>
      </c>
      <c r="AF53" s="157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BM54" s="56"/>
    </row>
    <row r="55" spans="1:65" ht="15">
      <c r="B55" s="8" t="s">
        <v>482</v>
      </c>
      <c r="BM55" s="28" t="s">
        <v>279</v>
      </c>
    </row>
    <row r="56" spans="1:65" ht="15">
      <c r="A56" s="25" t="s">
        <v>49</v>
      </c>
      <c r="B56" s="18" t="s">
        <v>114</v>
      </c>
      <c r="C56" s="15" t="s">
        <v>115</v>
      </c>
      <c r="D56" s="16" t="s">
        <v>234</v>
      </c>
      <c r="E56" s="17" t="s">
        <v>234</v>
      </c>
      <c r="F56" s="15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235</v>
      </c>
      <c r="C57" s="9" t="s">
        <v>235</v>
      </c>
      <c r="D57" s="154" t="s">
        <v>245</v>
      </c>
      <c r="E57" s="156" t="s">
        <v>246</v>
      </c>
      <c r="F57" s="15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118</v>
      </c>
      <c r="E58" s="11" t="s">
        <v>287</v>
      </c>
      <c r="F58" s="15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26"/>
      <c r="F59" s="15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9">
        <v>26</v>
      </c>
      <c r="E60" s="210" t="s">
        <v>289</v>
      </c>
      <c r="F60" s="211"/>
      <c r="G60" s="212"/>
      <c r="H60" s="212"/>
      <c r="I60" s="212"/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  <c r="BI60" s="212"/>
      <c r="BJ60" s="212"/>
      <c r="BK60" s="212"/>
      <c r="BL60" s="212"/>
      <c r="BM60" s="213">
        <v>1</v>
      </c>
    </row>
    <row r="61" spans="1:65">
      <c r="A61" s="30"/>
      <c r="B61" s="19">
        <v>1</v>
      </c>
      <c r="C61" s="9">
        <v>2</v>
      </c>
      <c r="D61" s="217">
        <v>25</v>
      </c>
      <c r="E61" s="214" t="s">
        <v>289</v>
      </c>
      <c r="F61" s="211"/>
      <c r="G61" s="212"/>
      <c r="H61" s="212"/>
      <c r="I61" s="212"/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  <c r="BI61" s="212"/>
      <c r="BJ61" s="212"/>
      <c r="BK61" s="212"/>
      <c r="BL61" s="212"/>
      <c r="BM61" s="213">
        <v>3</v>
      </c>
    </row>
    <row r="62" spans="1:65">
      <c r="A62" s="30"/>
      <c r="B62" s="19">
        <v>1</v>
      </c>
      <c r="C62" s="9">
        <v>3</v>
      </c>
      <c r="D62" s="217">
        <v>26</v>
      </c>
      <c r="E62" s="214" t="s">
        <v>289</v>
      </c>
      <c r="F62" s="211"/>
      <c r="G62" s="212"/>
      <c r="H62" s="212"/>
      <c r="I62" s="212"/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  <c r="BK62" s="212"/>
      <c r="BL62" s="212"/>
      <c r="BM62" s="213">
        <v>16</v>
      </c>
    </row>
    <row r="63" spans="1:65">
      <c r="A63" s="30"/>
      <c r="B63" s="19">
        <v>1</v>
      </c>
      <c r="C63" s="9">
        <v>4</v>
      </c>
      <c r="D63" s="217">
        <v>26</v>
      </c>
      <c r="E63" s="214" t="s">
        <v>289</v>
      </c>
      <c r="F63" s="211"/>
      <c r="G63" s="212"/>
      <c r="H63" s="212"/>
      <c r="I63" s="212"/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  <c r="BI63" s="212"/>
      <c r="BJ63" s="212"/>
      <c r="BK63" s="212"/>
      <c r="BL63" s="212"/>
      <c r="BM63" s="213">
        <v>25.8333333333333</v>
      </c>
    </row>
    <row r="64" spans="1:65">
      <c r="A64" s="30"/>
      <c r="B64" s="19">
        <v>1</v>
      </c>
      <c r="C64" s="9">
        <v>5</v>
      </c>
      <c r="D64" s="217">
        <v>26</v>
      </c>
      <c r="E64" s="214" t="s">
        <v>289</v>
      </c>
      <c r="F64" s="211"/>
      <c r="G64" s="212"/>
      <c r="H64" s="212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  <c r="BK64" s="212"/>
      <c r="BL64" s="212"/>
      <c r="BM64" s="213">
        <v>9</v>
      </c>
    </row>
    <row r="65" spans="1:65">
      <c r="A65" s="30"/>
      <c r="B65" s="19">
        <v>1</v>
      </c>
      <c r="C65" s="9">
        <v>6</v>
      </c>
      <c r="D65" s="217">
        <v>26</v>
      </c>
      <c r="E65" s="214" t="s">
        <v>289</v>
      </c>
      <c r="F65" s="211"/>
      <c r="G65" s="212"/>
      <c r="H65" s="212"/>
      <c r="I65" s="212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5"/>
    </row>
    <row r="66" spans="1:65">
      <c r="A66" s="30"/>
      <c r="B66" s="20" t="s">
        <v>238</v>
      </c>
      <c r="C66" s="12"/>
      <c r="D66" s="216">
        <v>25.833333333333332</v>
      </c>
      <c r="E66" s="216" t="s">
        <v>736</v>
      </c>
      <c r="F66" s="211"/>
      <c r="G66" s="212"/>
      <c r="H66" s="212"/>
      <c r="I66" s="212"/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  <c r="BI66" s="212"/>
      <c r="BJ66" s="212"/>
      <c r="BK66" s="212"/>
      <c r="BL66" s="212"/>
      <c r="BM66" s="215"/>
    </row>
    <row r="67" spans="1:65">
      <c r="A67" s="30"/>
      <c r="B67" s="3" t="s">
        <v>239</v>
      </c>
      <c r="C67" s="29"/>
      <c r="D67" s="217">
        <v>26</v>
      </c>
      <c r="E67" s="217" t="s">
        <v>736</v>
      </c>
      <c r="F67" s="211"/>
      <c r="G67" s="212"/>
      <c r="H67" s="212"/>
      <c r="I67" s="212"/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  <c r="BK67" s="212"/>
      <c r="BL67" s="212"/>
      <c r="BM67" s="215"/>
    </row>
    <row r="68" spans="1:65">
      <c r="A68" s="30"/>
      <c r="B68" s="3" t="s">
        <v>240</v>
      </c>
      <c r="C68" s="29"/>
      <c r="D68" s="217">
        <v>0.40824829046386296</v>
      </c>
      <c r="E68" s="217" t="s">
        <v>736</v>
      </c>
      <c r="F68" s="211"/>
      <c r="G68" s="212"/>
      <c r="H68" s="212"/>
      <c r="I68" s="212"/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  <c r="BI68" s="212"/>
      <c r="BJ68" s="212"/>
      <c r="BK68" s="212"/>
      <c r="BL68" s="212"/>
      <c r="BM68" s="215"/>
    </row>
    <row r="69" spans="1:65">
      <c r="A69" s="30"/>
      <c r="B69" s="3" t="s">
        <v>87</v>
      </c>
      <c r="C69" s="29"/>
      <c r="D69" s="13">
        <v>1.5803159630859213E-2</v>
      </c>
      <c r="E69" s="13" t="s">
        <v>736</v>
      </c>
      <c r="F69" s="15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241</v>
      </c>
      <c r="C70" s="29"/>
      <c r="D70" s="13">
        <v>1.3322676295501878E-15</v>
      </c>
      <c r="E70" s="13" t="s">
        <v>736</v>
      </c>
      <c r="F70" s="15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46" t="s">
        <v>242</v>
      </c>
      <c r="C71" s="47"/>
      <c r="D71" s="45">
        <v>0.67</v>
      </c>
      <c r="E71" s="45">
        <v>0.67</v>
      </c>
      <c r="F71" s="15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B72" s="31"/>
      <c r="C72" s="20"/>
      <c r="D72" s="20"/>
      <c r="E72" s="20"/>
      <c r="BM72" s="56"/>
    </row>
    <row r="73" spans="1:65" ht="15">
      <c r="B73" s="8" t="s">
        <v>483</v>
      </c>
      <c r="BM73" s="28" t="s">
        <v>279</v>
      </c>
    </row>
    <row r="74" spans="1:65" ht="15">
      <c r="A74" s="25" t="s">
        <v>10</v>
      </c>
      <c r="B74" s="18" t="s">
        <v>114</v>
      </c>
      <c r="C74" s="15" t="s">
        <v>115</v>
      </c>
      <c r="D74" s="16" t="s">
        <v>234</v>
      </c>
      <c r="E74" s="17" t="s">
        <v>234</v>
      </c>
      <c r="F74" s="17" t="s">
        <v>234</v>
      </c>
      <c r="G74" s="17" t="s">
        <v>234</v>
      </c>
      <c r="H74" s="17" t="s">
        <v>234</v>
      </c>
      <c r="I74" s="17" t="s">
        <v>234</v>
      </c>
      <c r="J74" s="17" t="s">
        <v>234</v>
      </c>
      <c r="K74" s="17" t="s">
        <v>234</v>
      </c>
      <c r="L74" s="17" t="s">
        <v>234</v>
      </c>
      <c r="M74" s="17" t="s">
        <v>234</v>
      </c>
      <c r="N74" s="17" t="s">
        <v>234</v>
      </c>
      <c r="O74" s="17" t="s">
        <v>234</v>
      </c>
      <c r="P74" s="17" t="s">
        <v>234</v>
      </c>
      <c r="Q74" s="17" t="s">
        <v>234</v>
      </c>
      <c r="R74" s="17" t="s">
        <v>234</v>
      </c>
      <c r="S74" s="17" t="s">
        <v>234</v>
      </c>
      <c r="T74" s="17" t="s">
        <v>234</v>
      </c>
      <c r="U74" s="17" t="s">
        <v>234</v>
      </c>
      <c r="V74" s="17" t="s">
        <v>234</v>
      </c>
      <c r="W74" s="17" t="s">
        <v>234</v>
      </c>
      <c r="X74" s="17" t="s">
        <v>234</v>
      </c>
      <c r="Y74" s="17" t="s">
        <v>234</v>
      </c>
      <c r="Z74" s="157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235</v>
      </c>
      <c r="C75" s="9" t="s">
        <v>235</v>
      </c>
      <c r="D75" s="154" t="s">
        <v>245</v>
      </c>
      <c r="E75" s="156" t="s">
        <v>246</v>
      </c>
      <c r="F75" s="156" t="s">
        <v>247</v>
      </c>
      <c r="G75" s="156" t="s">
        <v>248</v>
      </c>
      <c r="H75" s="156" t="s">
        <v>249</v>
      </c>
      <c r="I75" s="156" t="s">
        <v>250</v>
      </c>
      <c r="J75" s="156" t="s">
        <v>251</v>
      </c>
      <c r="K75" s="156" t="s">
        <v>252</v>
      </c>
      <c r="L75" s="156" t="s">
        <v>253</v>
      </c>
      <c r="M75" s="156" t="s">
        <v>255</v>
      </c>
      <c r="N75" s="156" t="s">
        <v>259</v>
      </c>
      <c r="O75" s="156" t="s">
        <v>260</v>
      </c>
      <c r="P75" s="156" t="s">
        <v>261</v>
      </c>
      <c r="Q75" s="156" t="s">
        <v>262</v>
      </c>
      <c r="R75" s="156" t="s">
        <v>263</v>
      </c>
      <c r="S75" s="156" t="s">
        <v>264</v>
      </c>
      <c r="T75" s="156" t="s">
        <v>267</v>
      </c>
      <c r="U75" s="156" t="s">
        <v>269</v>
      </c>
      <c r="V75" s="156" t="s">
        <v>270</v>
      </c>
      <c r="W75" s="156" t="s">
        <v>271</v>
      </c>
      <c r="X75" s="156" t="s">
        <v>236</v>
      </c>
      <c r="Y75" s="156" t="s">
        <v>272</v>
      </c>
      <c r="Z75" s="157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118</v>
      </c>
      <c r="E76" s="11" t="s">
        <v>287</v>
      </c>
      <c r="F76" s="11" t="s">
        <v>287</v>
      </c>
      <c r="G76" s="11" t="s">
        <v>288</v>
      </c>
      <c r="H76" s="11" t="s">
        <v>288</v>
      </c>
      <c r="I76" s="11" t="s">
        <v>288</v>
      </c>
      <c r="J76" s="11" t="s">
        <v>288</v>
      </c>
      <c r="K76" s="11" t="s">
        <v>288</v>
      </c>
      <c r="L76" s="11" t="s">
        <v>288</v>
      </c>
      <c r="M76" s="11" t="s">
        <v>287</v>
      </c>
      <c r="N76" s="11" t="s">
        <v>118</v>
      </c>
      <c r="O76" s="11" t="s">
        <v>118</v>
      </c>
      <c r="P76" s="11" t="s">
        <v>287</v>
      </c>
      <c r="Q76" s="11" t="s">
        <v>288</v>
      </c>
      <c r="R76" s="11" t="s">
        <v>287</v>
      </c>
      <c r="S76" s="11" t="s">
        <v>288</v>
      </c>
      <c r="T76" s="11" t="s">
        <v>288</v>
      </c>
      <c r="U76" s="11" t="s">
        <v>288</v>
      </c>
      <c r="V76" s="11" t="s">
        <v>288</v>
      </c>
      <c r="W76" s="11" t="s">
        <v>288</v>
      </c>
      <c r="X76" s="11" t="s">
        <v>118</v>
      </c>
      <c r="Y76" s="11" t="s">
        <v>288</v>
      </c>
      <c r="Z76" s="157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157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31">
        <v>227</v>
      </c>
      <c r="E78" s="231">
        <v>78</v>
      </c>
      <c r="F78" s="231">
        <v>51</v>
      </c>
      <c r="G78" s="233">
        <v>760</v>
      </c>
      <c r="H78" s="231">
        <v>1150</v>
      </c>
      <c r="I78" s="231">
        <v>130</v>
      </c>
      <c r="J78" s="231">
        <v>490</v>
      </c>
      <c r="K78" s="231">
        <v>380</v>
      </c>
      <c r="L78" s="231">
        <v>934</v>
      </c>
      <c r="M78" s="231">
        <v>27</v>
      </c>
      <c r="N78" s="231">
        <v>2189.1582140846294</v>
      </c>
      <c r="O78" s="231">
        <v>2455</v>
      </c>
      <c r="P78" s="231">
        <v>1980</v>
      </c>
      <c r="Q78" s="231" t="s">
        <v>290</v>
      </c>
      <c r="R78" s="231">
        <v>2449</v>
      </c>
      <c r="S78" s="231">
        <v>2557</v>
      </c>
      <c r="T78" s="231">
        <v>176</v>
      </c>
      <c r="U78" s="231">
        <v>324</v>
      </c>
      <c r="V78" s="231">
        <v>2135</v>
      </c>
      <c r="W78" s="231">
        <v>496</v>
      </c>
      <c r="X78" s="231">
        <v>194</v>
      </c>
      <c r="Y78" s="231">
        <v>766</v>
      </c>
      <c r="Z78" s="234"/>
      <c r="AA78" s="235"/>
      <c r="AB78" s="235"/>
      <c r="AC78" s="235"/>
      <c r="AD78" s="235"/>
      <c r="AE78" s="235"/>
      <c r="AF78" s="235"/>
      <c r="AG78" s="235"/>
      <c r="AH78" s="235"/>
      <c r="AI78" s="235"/>
      <c r="AJ78" s="235"/>
      <c r="AK78" s="235"/>
      <c r="AL78" s="235"/>
      <c r="AM78" s="235"/>
      <c r="AN78" s="235"/>
      <c r="AO78" s="235"/>
      <c r="AP78" s="235"/>
      <c r="AQ78" s="235"/>
      <c r="AR78" s="235"/>
      <c r="AS78" s="235"/>
      <c r="AT78" s="235"/>
      <c r="AU78" s="235"/>
      <c r="AV78" s="235"/>
      <c r="AW78" s="235"/>
      <c r="AX78" s="235"/>
      <c r="AY78" s="235"/>
      <c r="AZ78" s="235"/>
      <c r="BA78" s="235"/>
      <c r="BB78" s="235"/>
      <c r="BC78" s="235"/>
      <c r="BD78" s="235"/>
      <c r="BE78" s="235"/>
      <c r="BF78" s="235"/>
      <c r="BG78" s="235"/>
      <c r="BH78" s="235"/>
      <c r="BI78" s="235"/>
      <c r="BJ78" s="235"/>
      <c r="BK78" s="235"/>
      <c r="BL78" s="235"/>
      <c r="BM78" s="236">
        <v>1</v>
      </c>
    </row>
    <row r="79" spans="1:65">
      <c r="A79" s="30"/>
      <c r="B79" s="19">
        <v>1</v>
      </c>
      <c r="C79" s="9">
        <v>2</v>
      </c>
      <c r="D79" s="237">
        <v>319</v>
      </c>
      <c r="E79" s="237">
        <v>69</v>
      </c>
      <c r="F79" s="239">
        <v>43</v>
      </c>
      <c r="G79" s="237">
        <v>1210</v>
      </c>
      <c r="H79" s="237">
        <v>1100</v>
      </c>
      <c r="I79" s="237">
        <v>150</v>
      </c>
      <c r="J79" s="237">
        <v>560</v>
      </c>
      <c r="K79" s="237">
        <v>90</v>
      </c>
      <c r="L79" s="237">
        <v>861</v>
      </c>
      <c r="M79" s="237">
        <v>26</v>
      </c>
      <c r="N79" s="237">
        <v>2260.4014038681839</v>
      </c>
      <c r="O79" s="237">
        <v>2453</v>
      </c>
      <c r="P79" s="237">
        <v>1970</v>
      </c>
      <c r="Q79" s="237" t="s">
        <v>290</v>
      </c>
      <c r="R79" s="237">
        <v>2468</v>
      </c>
      <c r="S79" s="237">
        <v>2576</v>
      </c>
      <c r="T79" s="237">
        <v>192</v>
      </c>
      <c r="U79" s="237">
        <v>320</v>
      </c>
      <c r="V79" s="237">
        <v>2158</v>
      </c>
      <c r="W79" s="237">
        <v>1508</v>
      </c>
      <c r="X79" s="237">
        <v>203</v>
      </c>
      <c r="Y79" s="237">
        <v>653</v>
      </c>
      <c r="Z79" s="234"/>
      <c r="AA79" s="235"/>
      <c r="AB79" s="235"/>
      <c r="AC79" s="235"/>
      <c r="AD79" s="235"/>
      <c r="AE79" s="235"/>
      <c r="AF79" s="235"/>
      <c r="AG79" s="235"/>
      <c r="AH79" s="235"/>
      <c r="AI79" s="235"/>
      <c r="AJ79" s="235"/>
      <c r="AK79" s="235"/>
      <c r="AL79" s="235"/>
      <c r="AM79" s="235"/>
      <c r="AN79" s="235"/>
      <c r="AO79" s="235"/>
      <c r="AP79" s="235"/>
      <c r="AQ79" s="235"/>
      <c r="AR79" s="235"/>
      <c r="AS79" s="235"/>
      <c r="AT79" s="235"/>
      <c r="AU79" s="235"/>
      <c r="AV79" s="235"/>
      <c r="AW79" s="235"/>
      <c r="AX79" s="235"/>
      <c r="AY79" s="235"/>
      <c r="AZ79" s="235"/>
      <c r="BA79" s="235"/>
      <c r="BB79" s="235"/>
      <c r="BC79" s="235"/>
      <c r="BD79" s="235"/>
      <c r="BE79" s="235"/>
      <c r="BF79" s="235"/>
      <c r="BG79" s="235"/>
      <c r="BH79" s="235"/>
      <c r="BI79" s="235"/>
      <c r="BJ79" s="235"/>
      <c r="BK79" s="235"/>
      <c r="BL79" s="235"/>
      <c r="BM79" s="236">
        <v>4</v>
      </c>
    </row>
    <row r="80" spans="1:65">
      <c r="A80" s="30"/>
      <c r="B80" s="19">
        <v>1</v>
      </c>
      <c r="C80" s="9">
        <v>3</v>
      </c>
      <c r="D80" s="237">
        <v>262</v>
      </c>
      <c r="E80" s="237">
        <v>71</v>
      </c>
      <c r="F80" s="237">
        <v>56</v>
      </c>
      <c r="G80" s="237">
        <v>1180</v>
      </c>
      <c r="H80" s="237">
        <v>1100</v>
      </c>
      <c r="I80" s="237">
        <v>140</v>
      </c>
      <c r="J80" s="237">
        <v>440</v>
      </c>
      <c r="K80" s="237">
        <v>160</v>
      </c>
      <c r="L80" s="237">
        <v>888</v>
      </c>
      <c r="M80" s="237">
        <v>37</v>
      </c>
      <c r="N80" s="237">
        <v>2540.5886728102996</v>
      </c>
      <c r="O80" s="237">
        <v>2443</v>
      </c>
      <c r="P80" s="237">
        <v>2050</v>
      </c>
      <c r="Q80" s="237" t="s">
        <v>290</v>
      </c>
      <c r="R80" s="237">
        <v>2445</v>
      </c>
      <c r="S80" s="237">
        <v>2551</v>
      </c>
      <c r="T80" s="237">
        <v>179</v>
      </c>
      <c r="U80" s="237">
        <v>321</v>
      </c>
      <c r="V80" s="237">
        <v>2129</v>
      </c>
      <c r="W80" s="237">
        <v>729</v>
      </c>
      <c r="X80" s="237">
        <v>226</v>
      </c>
      <c r="Y80" s="237">
        <v>1020.0000000000001</v>
      </c>
      <c r="Z80" s="234"/>
      <c r="AA80" s="235"/>
      <c r="AB80" s="235"/>
      <c r="AC80" s="235"/>
      <c r="AD80" s="235"/>
      <c r="AE80" s="235"/>
      <c r="AF80" s="235"/>
      <c r="AG80" s="235"/>
      <c r="AH80" s="235"/>
      <c r="AI80" s="235"/>
      <c r="AJ80" s="235"/>
      <c r="AK80" s="235"/>
      <c r="AL80" s="235"/>
      <c r="AM80" s="235"/>
      <c r="AN80" s="235"/>
      <c r="AO80" s="235"/>
      <c r="AP80" s="235"/>
      <c r="AQ80" s="235"/>
      <c r="AR80" s="235"/>
      <c r="AS80" s="235"/>
      <c r="AT80" s="235"/>
      <c r="AU80" s="235"/>
      <c r="AV80" s="235"/>
      <c r="AW80" s="235"/>
      <c r="AX80" s="235"/>
      <c r="AY80" s="235"/>
      <c r="AZ80" s="235"/>
      <c r="BA80" s="235"/>
      <c r="BB80" s="235"/>
      <c r="BC80" s="235"/>
      <c r="BD80" s="235"/>
      <c r="BE80" s="235"/>
      <c r="BF80" s="235"/>
      <c r="BG80" s="235"/>
      <c r="BH80" s="235"/>
      <c r="BI80" s="235"/>
      <c r="BJ80" s="235"/>
      <c r="BK80" s="235"/>
      <c r="BL80" s="235"/>
      <c r="BM80" s="236">
        <v>16</v>
      </c>
    </row>
    <row r="81" spans="1:65">
      <c r="A81" s="30"/>
      <c r="B81" s="19">
        <v>1</v>
      </c>
      <c r="C81" s="9">
        <v>4</v>
      </c>
      <c r="D81" s="237">
        <v>318</v>
      </c>
      <c r="E81" s="237">
        <v>82</v>
      </c>
      <c r="F81" s="237">
        <v>54</v>
      </c>
      <c r="G81" s="237">
        <v>1290</v>
      </c>
      <c r="H81" s="237">
        <v>1080</v>
      </c>
      <c r="I81" s="237">
        <v>160</v>
      </c>
      <c r="J81" s="237">
        <v>520</v>
      </c>
      <c r="K81" s="237">
        <v>100</v>
      </c>
      <c r="L81" s="237">
        <v>887</v>
      </c>
      <c r="M81" s="237">
        <v>33</v>
      </c>
      <c r="N81" s="237">
        <v>2153.7669134968723</v>
      </c>
      <c r="O81" s="237">
        <v>2496</v>
      </c>
      <c r="P81" s="237">
        <v>2230</v>
      </c>
      <c r="Q81" s="237" t="s">
        <v>290</v>
      </c>
      <c r="R81" s="237">
        <v>2451</v>
      </c>
      <c r="S81" s="237">
        <v>2538</v>
      </c>
      <c r="T81" s="237">
        <v>161</v>
      </c>
      <c r="U81" s="237">
        <v>322</v>
      </c>
      <c r="V81" s="237">
        <v>2198</v>
      </c>
      <c r="W81" s="237">
        <v>441</v>
      </c>
      <c r="X81" s="239">
        <v>343</v>
      </c>
      <c r="Y81" s="237">
        <v>873</v>
      </c>
      <c r="Z81" s="234"/>
      <c r="AA81" s="235"/>
      <c r="AB81" s="235"/>
      <c r="AC81" s="235"/>
      <c r="AD81" s="235"/>
      <c r="AE81" s="235"/>
      <c r="AF81" s="235"/>
      <c r="AG81" s="235"/>
      <c r="AH81" s="235"/>
      <c r="AI81" s="235"/>
      <c r="AJ81" s="235"/>
      <c r="AK81" s="235"/>
      <c r="AL81" s="235"/>
      <c r="AM81" s="235"/>
      <c r="AN81" s="235"/>
      <c r="AO81" s="235"/>
      <c r="AP81" s="235"/>
      <c r="AQ81" s="235"/>
      <c r="AR81" s="235"/>
      <c r="AS81" s="235"/>
      <c r="AT81" s="235"/>
      <c r="AU81" s="235"/>
      <c r="AV81" s="235"/>
      <c r="AW81" s="235"/>
      <c r="AX81" s="235"/>
      <c r="AY81" s="235"/>
      <c r="AZ81" s="235"/>
      <c r="BA81" s="235"/>
      <c r="BB81" s="235"/>
      <c r="BC81" s="235"/>
      <c r="BD81" s="235"/>
      <c r="BE81" s="235"/>
      <c r="BF81" s="235"/>
      <c r="BG81" s="235"/>
      <c r="BH81" s="235"/>
      <c r="BI81" s="235"/>
      <c r="BJ81" s="235"/>
      <c r="BK81" s="235"/>
      <c r="BL81" s="235"/>
      <c r="BM81" s="236">
        <v>991.64264357466095</v>
      </c>
    </row>
    <row r="82" spans="1:65">
      <c r="A82" s="30"/>
      <c r="B82" s="19">
        <v>1</v>
      </c>
      <c r="C82" s="9">
        <v>5</v>
      </c>
      <c r="D82" s="237">
        <v>277</v>
      </c>
      <c r="E82" s="237">
        <v>76</v>
      </c>
      <c r="F82" s="237">
        <v>54</v>
      </c>
      <c r="G82" s="237">
        <v>1000</v>
      </c>
      <c r="H82" s="237">
        <v>1040</v>
      </c>
      <c r="I82" s="237">
        <v>150</v>
      </c>
      <c r="J82" s="237">
        <v>530</v>
      </c>
      <c r="K82" s="237">
        <v>310</v>
      </c>
      <c r="L82" s="237">
        <v>828</v>
      </c>
      <c r="M82" s="237">
        <v>40</v>
      </c>
      <c r="N82" s="237">
        <v>2497.1294834322962</v>
      </c>
      <c r="O82" s="237">
        <v>2496</v>
      </c>
      <c r="P82" s="237">
        <v>2080</v>
      </c>
      <c r="Q82" s="237" t="s">
        <v>290</v>
      </c>
      <c r="R82" s="237">
        <v>2439</v>
      </c>
      <c r="S82" s="237">
        <v>2502</v>
      </c>
      <c r="T82" s="239">
        <v>255.00000000000003</v>
      </c>
      <c r="U82" s="237">
        <v>320</v>
      </c>
      <c r="V82" s="237">
        <v>2130</v>
      </c>
      <c r="W82" s="237">
        <v>395</v>
      </c>
      <c r="X82" s="237">
        <v>241</v>
      </c>
      <c r="Y82" s="237">
        <v>854</v>
      </c>
      <c r="Z82" s="234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35"/>
      <c r="AT82" s="235"/>
      <c r="AU82" s="235"/>
      <c r="AV82" s="235"/>
      <c r="AW82" s="235"/>
      <c r="AX82" s="235"/>
      <c r="AY82" s="235"/>
      <c r="AZ82" s="235"/>
      <c r="BA82" s="235"/>
      <c r="BB82" s="235"/>
      <c r="BC82" s="235"/>
      <c r="BD82" s="235"/>
      <c r="BE82" s="235"/>
      <c r="BF82" s="235"/>
      <c r="BG82" s="235"/>
      <c r="BH82" s="235"/>
      <c r="BI82" s="235"/>
      <c r="BJ82" s="235"/>
      <c r="BK82" s="235"/>
      <c r="BL82" s="235"/>
      <c r="BM82" s="236">
        <v>10</v>
      </c>
    </row>
    <row r="83" spans="1:65">
      <c r="A83" s="30"/>
      <c r="B83" s="19">
        <v>1</v>
      </c>
      <c r="C83" s="9">
        <v>6</v>
      </c>
      <c r="D83" s="237">
        <v>232</v>
      </c>
      <c r="E83" s="237">
        <v>66</v>
      </c>
      <c r="F83" s="237">
        <v>55</v>
      </c>
      <c r="G83" s="237">
        <v>1190</v>
      </c>
      <c r="H83" s="237">
        <v>1140</v>
      </c>
      <c r="I83" s="237">
        <v>140</v>
      </c>
      <c r="J83" s="239">
        <v>320</v>
      </c>
      <c r="K83" s="237">
        <v>100</v>
      </c>
      <c r="L83" s="237">
        <v>835</v>
      </c>
      <c r="M83" s="237">
        <v>37</v>
      </c>
      <c r="N83" s="237">
        <v>2334.9284027149679</v>
      </c>
      <c r="O83" s="237">
        <v>2492</v>
      </c>
      <c r="P83" s="237">
        <v>2210</v>
      </c>
      <c r="Q83" s="237" t="s">
        <v>290</v>
      </c>
      <c r="R83" s="237">
        <v>2464</v>
      </c>
      <c r="S83" s="237">
        <v>2549</v>
      </c>
      <c r="T83" s="237">
        <v>173</v>
      </c>
      <c r="U83" s="237">
        <v>322</v>
      </c>
      <c r="V83" s="237">
        <v>2129</v>
      </c>
      <c r="W83" s="237">
        <v>1355</v>
      </c>
      <c r="X83" s="237">
        <v>250</v>
      </c>
      <c r="Y83" s="237">
        <v>789</v>
      </c>
      <c r="Z83" s="234"/>
      <c r="AA83" s="235"/>
      <c r="AB83" s="235"/>
      <c r="AC83" s="235"/>
      <c r="AD83" s="235"/>
      <c r="AE83" s="235"/>
      <c r="AF83" s="235"/>
      <c r="AG83" s="235"/>
      <c r="AH83" s="235"/>
      <c r="AI83" s="235"/>
      <c r="AJ83" s="235"/>
      <c r="AK83" s="235"/>
      <c r="AL83" s="235"/>
      <c r="AM83" s="235"/>
      <c r="AN83" s="235"/>
      <c r="AO83" s="235"/>
      <c r="AP83" s="235"/>
      <c r="AQ83" s="235"/>
      <c r="AR83" s="235"/>
      <c r="AS83" s="235"/>
      <c r="AT83" s="235"/>
      <c r="AU83" s="235"/>
      <c r="AV83" s="235"/>
      <c r="AW83" s="235"/>
      <c r="AX83" s="235"/>
      <c r="AY83" s="235"/>
      <c r="AZ83" s="235"/>
      <c r="BA83" s="235"/>
      <c r="BB83" s="235"/>
      <c r="BC83" s="235"/>
      <c r="BD83" s="235"/>
      <c r="BE83" s="235"/>
      <c r="BF83" s="235"/>
      <c r="BG83" s="235"/>
      <c r="BH83" s="235"/>
      <c r="BI83" s="235"/>
      <c r="BJ83" s="235"/>
      <c r="BK83" s="235"/>
      <c r="BL83" s="235"/>
      <c r="BM83" s="240"/>
    </row>
    <row r="84" spans="1:65">
      <c r="A84" s="30"/>
      <c r="B84" s="20" t="s">
        <v>238</v>
      </c>
      <c r="C84" s="12"/>
      <c r="D84" s="241">
        <v>272.5</v>
      </c>
      <c r="E84" s="241">
        <v>73.666666666666671</v>
      </c>
      <c r="F84" s="241">
        <v>52.166666666666664</v>
      </c>
      <c r="G84" s="241">
        <v>1105</v>
      </c>
      <c r="H84" s="241">
        <v>1101.6666666666667</v>
      </c>
      <c r="I84" s="241">
        <v>145</v>
      </c>
      <c r="J84" s="241">
        <v>476.66666666666669</v>
      </c>
      <c r="K84" s="241">
        <v>190</v>
      </c>
      <c r="L84" s="241">
        <v>872.16666666666663</v>
      </c>
      <c r="M84" s="241">
        <v>33.333333333333336</v>
      </c>
      <c r="N84" s="241">
        <v>2329.3288484012082</v>
      </c>
      <c r="O84" s="241">
        <v>2472.5</v>
      </c>
      <c r="P84" s="241">
        <v>2086.6666666666665</v>
      </c>
      <c r="Q84" s="241" t="s">
        <v>736</v>
      </c>
      <c r="R84" s="241">
        <v>2452.6666666666665</v>
      </c>
      <c r="S84" s="241">
        <v>2545.5</v>
      </c>
      <c r="T84" s="241">
        <v>189.33333333333334</v>
      </c>
      <c r="U84" s="241">
        <v>321.5</v>
      </c>
      <c r="V84" s="241">
        <v>2146.5</v>
      </c>
      <c r="W84" s="241">
        <v>820.66666666666663</v>
      </c>
      <c r="X84" s="241">
        <v>242.83333333333334</v>
      </c>
      <c r="Y84" s="241">
        <v>825.83333333333337</v>
      </c>
      <c r="Z84" s="234"/>
      <c r="AA84" s="235"/>
      <c r="AB84" s="235"/>
      <c r="AC84" s="235"/>
      <c r="AD84" s="235"/>
      <c r="AE84" s="235"/>
      <c r="AF84" s="235"/>
      <c r="AG84" s="235"/>
      <c r="AH84" s="235"/>
      <c r="AI84" s="235"/>
      <c r="AJ84" s="235"/>
      <c r="AK84" s="235"/>
      <c r="AL84" s="235"/>
      <c r="AM84" s="235"/>
      <c r="AN84" s="235"/>
      <c r="AO84" s="235"/>
      <c r="AP84" s="235"/>
      <c r="AQ84" s="235"/>
      <c r="AR84" s="235"/>
      <c r="AS84" s="235"/>
      <c r="AT84" s="235"/>
      <c r="AU84" s="235"/>
      <c r="AV84" s="235"/>
      <c r="AW84" s="235"/>
      <c r="AX84" s="235"/>
      <c r="AY84" s="235"/>
      <c r="AZ84" s="235"/>
      <c r="BA84" s="235"/>
      <c r="BB84" s="235"/>
      <c r="BC84" s="235"/>
      <c r="BD84" s="235"/>
      <c r="BE84" s="235"/>
      <c r="BF84" s="235"/>
      <c r="BG84" s="235"/>
      <c r="BH84" s="235"/>
      <c r="BI84" s="235"/>
      <c r="BJ84" s="235"/>
      <c r="BK84" s="235"/>
      <c r="BL84" s="235"/>
      <c r="BM84" s="240"/>
    </row>
    <row r="85" spans="1:65">
      <c r="A85" s="30"/>
      <c r="B85" s="3" t="s">
        <v>239</v>
      </c>
      <c r="C85" s="29"/>
      <c r="D85" s="237">
        <v>269.5</v>
      </c>
      <c r="E85" s="237">
        <v>73.5</v>
      </c>
      <c r="F85" s="237">
        <v>54</v>
      </c>
      <c r="G85" s="237">
        <v>1185</v>
      </c>
      <c r="H85" s="237">
        <v>1100</v>
      </c>
      <c r="I85" s="237">
        <v>145</v>
      </c>
      <c r="J85" s="237">
        <v>505</v>
      </c>
      <c r="K85" s="237">
        <v>130</v>
      </c>
      <c r="L85" s="237">
        <v>874</v>
      </c>
      <c r="M85" s="237">
        <v>35</v>
      </c>
      <c r="N85" s="237">
        <v>2297.6649032915757</v>
      </c>
      <c r="O85" s="237">
        <v>2473.5</v>
      </c>
      <c r="P85" s="237">
        <v>2065</v>
      </c>
      <c r="Q85" s="237" t="s">
        <v>736</v>
      </c>
      <c r="R85" s="237">
        <v>2450</v>
      </c>
      <c r="S85" s="237">
        <v>2550</v>
      </c>
      <c r="T85" s="237">
        <v>177.5</v>
      </c>
      <c r="U85" s="237">
        <v>321.5</v>
      </c>
      <c r="V85" s="237">
        <v>2132.5</v>
      </c>
      <c r="W85" s="237">
        <v>612.5</v>
      </c>
      <c r="X85" s="237">
        <v>233.5</v>
      </c>
      <c r="Y85" s="237">
        <v>821.5</v>
      </c>
      <c r="Z85" s="234"/>
      <c r="AA85" s="235"/>
      <c r="AB85" s="235"/>
      <c r="AC85" s="235"/>
      <c r="AD85" s="235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P85" s="235"/>
      <c r="AQ85" s="235"/>
      <c r="AR85" s="235"/>
      <c r="AS85" s="235"/>
      <c r="AT85" s="235"/>
      <c r="AU85" s="235"/>
      <c r="AV85" s="235"/>
      <c r="AW85" s="235"/>
      <c r="AX85" s="235"/>
      <c r="AY85" s="235"/>
      <c r="AZ85" s="235"/>
      <c r="BA85" s="235"/>
      <c r="BB85" s="235"/>
      <c r="BC85" s="235"/>
      <c r="BD85" s="235"/>
      <c r="BE85" s="235"/>
      <c r="BF85" s="235"/>
      <c r="BG85" s="235"/>
      <c r="BH85" s="235"/>
      <c r="BI85" s="235"/>
      <c r="BJ85" s="235"/>
      <c r="BK85" s="235"/>
      <c r="BL85" s="235"/>
      <c r="BM85" s="240"/>
    </row>
    <row r="86" spans="1:65">
      <c r="A86" s="30"/>
      <c r="B86" s="3" t="s">
        <v>240</v>
      </c>
      <c r="C86" s="29"/>
      <c r="D86" s="237">
        <v>40.183329876952705</v>
      </c>
      <c r="E86" s="237">
        <v>6.022181221672648</v>
      </c>
      <c r="F86" s="237">
        <v>4.7923550230201704</v>
      </c>
      <c r="G86" s="237">
        <v>193.98453546610358</v>
      </c>
      <c r="H86" s="237">
        <v>40.207793606049393</v>
      </c>
      <c r="I86" s="237">
        <v>10.488088481701515</v>
      </c>
      <c r="J86" s="237">
        <v>86.871552689396836</v>
      </c>
      <c r="K86" s="237">
        <v>124.57929201917949</v>
      </c>
      <c r="L86" s="237">
        <v>39.372155981945753</v>
      </c>
      <c r="M86" s="237">
        <v>5.750362307426081</v>
      </c>
      <c r="N86" s="237">
        <v>160.0249442159745</v>
      </c>
      <c r="O86" s="237">
        <v>24.663738564945906</v>
      </c>
      <c r="P86" s="237">
        <v>111.47495981908523</v>
      </c>
      <c r="Q86" s="237" t="s">
        <v>736</v>
      </c>
      <c r="R86" s="237">
        <v>11.183320914051722</v>
      </c>
      <c r="S86" s="237">
        <v>24.712345093090619</v>
      </c>
      <c r="T86" s="237">
        <v>33.684813591092777</v>
      </c>
      <c r="U86" s="237">
        <v>1.51657508881031</v>
      </c>
      <c r="V86" s="237">
        <v>27.573538039214334</v>
      </c>
      <c r="W86" s="237">
        <v>489.30345049536152</v>
      </c>
      <c r="X86" s="237">
        <v>53.559001733290948</v>
      </c>
      <c r="Y86" s="237">
        <v>122.90389199153417</v>
      </c>
      <c r="Z86" s="234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  <c r="BL86" s="235"/>
      <c r="BM86" s="240"/>
    </row>
    <row r="87" spans="1:65">
      <c r="A87" s="30"/>
      <c r="B87" s="3" t="s">
        <v>87</v>
      </c>
      <c r="C87" s="29"/>
      <c r="D87" s="13">
        <v>0.1474617610163402</v>
      </c>
      <c r="E87" s="13">
        <v>8.1749066357547251E-2</v>
      </c>
      <c r="F87" s="13">
        <v>9.1866230473230101E-2</v>
      </c>
      <c r="G87" s="13">
        <v>0.17555161580642858</v>
      </c>
      <c r="H87" s="13">
        <v>3.6497240792177962E-2</v>
      </c>
      <c r="I87" s="13">
        <v>7.2331644701389766E-2</v>
      </c>
      <c r="J87" s="13">
        <v>0.18224801263509824</v>
      </c>
      <c r="K87" s="13">
        <v>0.65568048431147097</v>
      </c>
      <c r="L87" s="13">
        <v>4.5142926789924424E-2</v>
      </c>
      <c r="M87" s="13">
        <v>0.17251086922278241</v>
      </c>
      <c r="N87" s="13">
        <v>6.8700022466047048E-2</v>
      </c>
      <c r="O87" s="13">
        <v>9.9752228776323181E-3</v>
      </c>
      <c r="P87" s="13">
        <v>5.3422504705631903E-2</v>
      </c>
      <c r="Q87" s="13" t="s">
        <v>736</v>
      </c>
      <c r="R87" s="13">
        <v>4.5596578883059478E-3</v>
      </c>
      <c r="S87" s="13">
        <v>9.7082479250012246E-3</v>
      </c>
      <c r="T87" s="13">
        <v>0.17791274784027875</v>
      </c>
      <c r="U87" s="13">
        <v>4.7171853462218043E-3</v>
      </c>
      <c r="V87" s="13">
        <v>1.2845813202522401E-2</v>
      </c>
      <c r="W87" s="13">
        <v>0.59622678776851523</v>
      </c>
      <c r="X87" s="13">
        <v>0.22055868936152759</v>
      </c>
      <c r="Y87" s="13">
        <v>0.1488240871744107</v>
      </c>
      <c r="Z87" s="157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6"/>
    </row>
    <row r="88" spans="1:65">
      <c r="A88" s="30"/>
      <c r="B88" s="3" t="s">
        <v>241</v>
      </c>
      <c r="C88" s="29"/>
      <c r="D88" s="13">
        <v>-0.72520342709577768</v>
      </c>
      <c r="E88" s="13">
        <v>-0.92571248610173318</v>
      </c>
      <c r="F88" s="13">
        <v>-0.94739368359692866</v>
      </c>
      <c r="G88" s="13">
        <v>0.1143127084740021</v>
      </c>
      <c r="H88" s="13">
        <v>0.11095128250575481</v>
      </c>
      <c r="I88" s="13">
        <v>-0.85377797038123959</v>
      </c>
      <c r="J88" s="13">
        <v>-0.51931608654062655</v>
      </c>
      <c r="K88" s="13">
        <v>-0.80839871980990008</v>
      </c>
      <c r="L88" s="13">
        <v>-0.12048289540807644</v>
      </c>
      <c r="M88" s="13">
        <v>-0.96638574031752633</v>
      </c>
      <c r="N88" s="13">
        <v>1.3489599438810669</v>
      </c>
      <c r="O88" s="13">
        <v>1.4933377119474844</v>
      </c>
      <c r="P88" s="13">
        <v>1.1042526561228514</v>
      </c>
      <c r="Q88" s="13" t="s">
        <v>736</v>
      </c>
      <c r="R88" s="13">
        <v>1.4733372274364123</v>
      </c>
      <c r="S88" s="13">
        <v>1.5669529406521017</v>
      </c>
      <c r="T88" s="13">
        <v>-0.80907100500354956</v>
      </c>
      <c r="U88" s="13">
        <v>-0.6757904653625415</v>
      </c>
      <c r="V88" s="13">
        <v>1.1645902522528919</v>
      </c>
      <c r="W88" s="13">
        <v>-0.1724169266174983</v>
      </c>
      <c r="X88" s="13">
        <v>-0.75512011821317926</v>
      </c>
      <c r="Y88" s="13">
        <v>-0.1672067163667148</v>
      </c>
      <c r="Z88" s="157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46" t="s">
        <v>242</v>
      </c>
      <c r="C89" s="47"/>
      <c r="D89" s="45">
        <v>0.59</v>
      </c>
      <c r="E89" s="45">
        <v>0.8</v>
      </c>
      <c r="F89" s="45">
        <v>0.82</v>
      </c>
      <c r="G89" s="45">
        <v>0.3</v>
      </c>
      <c r="H89" s="45">
        <v>0.3</v>
      </c>
      <c r="I89" s="45">
        <v>0.72</v>
      </c>
      <c r="J89" s="45">
        <v>0.37</v>
      </c>
      <c r="K89" s="45">
        <v>0.67</v>
      </c>
      <c r="L89" s="45">
        <v>0.06</v>
      </c>
      <c r="M89" s="45">
        <v>0.84</v>
      </c>
      <c r="N89" s="45">
        <v>1.61</v>
      </c>
      <c r="O89" s="45">
        <v>1.76</v>
      </c>
      <c r="P89" s="45">
        <v>1.35</v>
      </c>
      <c r="Q89" s="45" t="s">
        <v>243</v>
      </c>
      <c r="R89" s="45">
        <v>1.74</v>
      </c>
      <c r="S89" s="45">
        <v>1.84</v>
      </c>
      <c r="T89" s="45">
        <v>0.67</v>
      </c>
      <c r="U89" s="45">
        <v>0.53</v>
      </c>
      <c r="V89" s="45">
        <v>1.42</v>
      </c>
      <c r="W89" s="45">
        <v>0</v>
      </c>
      <c r="X89" s="45">
        <v>0.62</v>
      </c>
      <c r="Y89" s="45">
        <v>0.01</v>
      </c>
      <c r="Z89" s="157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BM90" s="56"/>
    </row>
    <row r="91" spans="1:65" ht="15">
      <c r="B91" s="8" t="s">
        <v>484</v>
      </c>
      <c r="BM91" s="28" t="s">
        <v>67</v>
      </c>
    </row>
    <row r="92" spans="1:65" ht="15">
      <c r="A92" s="25" t="s">
        <v>13</v>
      </c>
      <c r="B92" s="18" t="s">
        <v>114</v>
      </c>
      <c r="C92" s="15" t="s">
        <v>115</v>
      </c>
      <c r="D92" s="16" t="s">
        <v>234</v>
      </c>
      <c r="E92" s="17" t="s">
        <v>234</v>
      </c>
      <c r="F92" s="17" t="s">
        <v>234</v>
      </c>
      <c r="G92" s="17" t="s">
        <v>234</v>
      </c>
      <c r="H92" s="17" t="s">
        <v>234</v>
      </c>
      <c r="I92" s="17" t="s">
        <v>234</v>
      </c>
      <c r="J92" s="17" t="s">
        <v>234</v>
      </c>
      <c r="K92" s="17" t="s">
        <v>234</v>
      </c>
      <c r="L92" s="17" t="s">
        <v>234</v>
      </c>
      <c r="M92" s="17" t="s">
        <v>234</v>
      </c>
      <c r="N92" s="17" t="s">
        <v>234</v>
      </c>
      <c r="O92" s="17" t="s">
        <v>234</v>
      </c>
      <c r="P92" s="17" t="s">
        <v>234</v>
      </c>
      <c r="Q92" s="17" t="s">
        <v>234</v>
      </c>
      <c r="R92" s="17" t="s">
        <v>234</v>
      </c>
      <c r="S92" s="17" t="s">
        <v>234</v>
      </c>
      <c r="T92" s="17" t="s">
        <v>234</v>
      </c>
      <c r="U92" s="17" t="s">
        <v>234</v>
      </c>
      <c r="V92" s="17" t="s">
        <v>234</v>
      </c>
      <c r="W92" s="17" t="s">
        <v>234</v>
      </c>
      <c r="X92" s="17" t="s">
        <v>234</v>
      </c>
      <c r="Y92" s="17" t="s">
        <v>234</v>
      </c>
      <c r="Z92" s="17" t="s">
        <v>234</v>
      </c>
      <c r="AA92" s="17" t="s">
        <v>234</v>
      </c>
      <c r="AB92" s="17" t="s">
        <v>234</v>
      </c>
      <c r="AC92" s="17" t="s">
        <v>234</v>
      </c>
      <c r="AD92" s="17" t="s">
        <v>234</v>
      </c>
      <c r="AE92" s="17" t="s">
        <v>234</v>
      </c>
      <c r="AF92" s="157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235</v>
      </c>
      <c r="C93" s="9" t="s">
        <v>235</v>
      </c>
      <c r="D93" s="154" t="s">
        <v>245</v>
      </c>
      <c r="E93" s="156" t="s">
        <v>246</v>
      </c>
      <c r="F93" s="156" t="s">
        <v>247</v>
      </c>
      <c r="G93" s="156" t="s">
        <v>248</v>
      </c>
      <c r="H93" s="156" t="s">
        <v>249</v>
      </c>
      <c r="I93" s="156" t="s">
        <v>250</v>
      </c>
      <c r="J93" s="156" t="s">
        <v>251</v>
      </c>
      <c r="K93" s="156" t="s">
        <v>252</v>
      </c>
      <c r="L93" s="156" t="s">
        <v>253</v>
      </c>
      <c r="M93" s="156" t="s">
        <v>254</v>
      </c>
      <c r="N93" s="156" t="s">
        <v>255</v>
      </c>
      <c r="O93" s="156" t="s">
        <v>256</v>
      </c>
      <c r="P93" s="156" t="s">
        <v>257</v>
      </c>
      <c r="Q93" s="156" t="s">
        <v>259</v>
      </c>
      <c r="R93" s="156" t="s">
        <v>260</v>
      </c>
      <c r="S93" s="156" t="s">
        <v>261</v>
      </c>
      <c r="T93" s="156" t="s">
        <v>262</v>
      </c>
      <c r="U93" s="156" t="s">
        <v>263</v>
      </c>
      <c r="V93" s="156" t="s">
        <v>264</v>
      </c>
      <c r="W93" s="156" t="s">
        <v>265</v>
      </c>
      <c r="X93" s="156" t="s">
        <v>266</v>
      </c>
      <c r="Y93" s="156" t="s">
        <v>267</v>
      </c>
      <c r="Z93" s="156" t="s">
        <v>268</v>
      </c>
      <c r="AA93" s="156" t="s">
        <v>269</v>
      </c>
      <c r="AB93" s="156" t="s">
        <v>270</v>
      </c>
      <c r="AC93" s="156" t="s">
        <v>271</v>
      </c>
      <c r="AD93" s="156" t="s">
        <v>236</v>
      </c>
      <c r="AE93" s="156" t="s">
        <v>272</v>
      </c>
      <c r="AF93" s="157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118</v>
      </c>
      <c r="E94" s="11" t="s">
        <v>287</v>
      </c>
      <c r="F94" s="11" t="s">
        <v>287</v>
      </c>
      <c r="G94" s="11" t="s">
        <v>288</v>
      </c>
      <c r="H94" s="11" t="s">
        <v>288</v>
      </c>
      <c r="I94" s="11" t="s">
        <v>288</v>
      </c>
      <c r="J94" s="11" t="s">
        <v>288</v>
      </c>
      <c r="K94" s="11" t="s">
        <v>288</v>
      </c>
      <c r="L94" s="11" t="s">
        <v>288</v>
      </c>
      <c r="M94" s="11" t="s">
        <v>287</v>
      </c>
      <c r="N94" s="11" t="s">
        <v>287</v>
      </c>
      <c r="O94" s="11" t="s">
        <v>287</v>
      </c>
      <c r="P94" s="11" t="s">
        <v>287</v>
      </c>
      <c r="Q94" s="11" t="s">
        <v>118</v>
      </c>
      <c r="R94" s="11" t="s">
        <v>118</v>
      </c>
      <c r="S94" s="11" t="s">
        <v>287</v>
      </c>
      <c r="T94" s="11" t="s">
        <v>288</v>
      </c>
      <c r="U94" s="11" t="s">
        <v>287</v>
      </c>
      <c r="V94" s="11" t="s">
        <v>288</v>
      </c>
      <c r="W94" s="11" t="s">
        <v>288</v>
      </c>
      <c r="X94" s="11" t="s">
        <v>287</v>
      </c>
      <c r="Y94" s="11" t="s">
        <v>287</v>
      </c>
      <c r="Z94" s="11" t="s">
        <v>118</v>
      </c>
      <c r="AA94" s="11" t="s">
        <v>288</v>
      </c>
      <c r="AB94" s="11" t="s">
        <v>288</v>
      </c>
      <c r="AC94" s="11" t="s">
        <v>288</v>
      </c>
      <c r="AD94" s="11" t="s">
        <v>118</v>
      </c>
      <c r="AE94" s="11" t="s">
        <v>287</v>
      </c>
      <c r="AF94" s="157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157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52" t="s">
        <v>109</v>
      </c>
      <c r="E96" s="21">
        <v>2.9</v>
      </c>
      <c r="F96" s="152">
        <v>3</v>
      </c>
      <c r="G96" s="21">
        <v>2.81</v>
      </c>
      <c r="H96" s="21">
        <v>2.57</v>
      </c>
      <c r="I96" s="21">
        <v>2.69</v>
      </c>
      <c r="J96" s="21">
        <v>2.78</v>
      </c>
      <c r="K96" s="21">
        <v>2.64</v>
      </c>
      <c r="L96" s="21">
        <v>3.02</v>
      </c>
      <c r="M96" s="21">
        <v>2.88</v>
      </c>
      <c r="N96" s="152">
        <v>3</v>
      </c>
      <c r="O96" s="21">
        <v>2.4500000000000002</v>
      </c>
      <c r="P96" s="21">
        <v>2.6491675382379061</v>
      </c>
      <c r="Q96" s="21">
        <v>2.6925012964500001</v>
      </c>
      <c r="R96" s="21">
        <v>2.5499999999999998</v>
      </c>
      <c r="S96" s="21">
        <v>2.6</v>
      </c>
      <c r="T96" s="21">
        <v>3</v>
      </c>
      <c r="U96" s="152" t="s">
        <v>109</v>
      </c>
      <c r="V96" s="21">
        <v>2.61</v>
      </c>
      <c r="W96" s="21">
        <v>2.8</v>
      </c>
      <c r="X96" s="158">
        <v>3.5028090000000001</v>
      </c>
      <c r="Y96" s="21">
        <v>3.12</v>
      </c>
      <c r="Z96" s="152">
        <v>3</v>
      </c>
      <c r="AA96" s="152">
        <v>2</v>
      </c>
      <c r="AB96" s="21">
        <v>3.1</v>
      </c>
      <c r="AC96" s="21">
        <v>2.81</v>
      </c>
      <c r="AD96" s="21">
        <v>2.8</v>
      </c>
      <c r="AE96" s="21">
        <v>2.54</v>
      </c>
      <c r="AF96" s="157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3" t="s">
        <v>109</v>
      </c>
      <c r="E97" s="11">
        <v>2.8</v>
      </c>
      <c r="F97" s="153">
        <v>3</v>
      </c>
      <c r="G97" s="11">
        <v>2.77</v>
      </c>
      <c r="H97" s="11">
        <v>2.58</v>
      </c>
      <c r="I97" s="11">
        <v>2.68</v>
      </c>
      <c r="J97" s="11">
        <v>2.73</v>
      </c>
      <c r="K97" s="11">
        <v>2.67</v>
      </c>
      <c r="L97" s="11">
        <v>2.9</v>
      </c>
      <c r="M97" s="11">
        <v>2.75</v>
      </c>
      <c r="N97" s="153">
        <v>3</v>
      </c>
      <c r="O97" s="11">
        <v>2.5299999999999998</v>
      </c>
      <c r="P97" s="11">
        <v>2.7071979107537825</v>
      </c>
      <c r="Q97" s="11">
        <v>2.6962972837499999</v>
      </c>
      <c r="R97" s="11">
        <v>2.5299999999999998</v>
      </c>
      <c r="S97" s="11">
        <v>2.5</v>
      </c>
      <c r="T97" s="11">
        <v>3</v>
      </c>
      <c r="U97" s="153" t="s">
        <v>109</v>
      </c>
      <c r="V97" s="11">
        <v>2.63</v>
      </c>
      <c r="W97" s="11">
        <v>2.7</v>
      </c>
      <c r="X97" s="153">
        <v>3.7372319999999997</v>
      </c>
      <c r="Y97" s="11">
        <v>3.06</v>
      </c>
      <c r="Z97" s="153">
        <v>3</v>
      </c>
      <c r="AA97" s="153">
        <v>3</v>
      </c>
      <c r="AB97" s="11">
        <v>2.8</v>
      </c>
      <c r="AC97" s="11">
        <v>2.76</v>
      </c>
      <c r="AD97" s="11">
        <v>2.2999999999999998</v>
      </c>
      <c r="AE97" s="11">
        <v>2.6</v>
      </c>
      <c r="AF97" s="157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13</v>
      </c>
    </row>
    <row r="98" spans="1:65">
      <c r="A98" s="30"/>
      <c r="B98" s="19">
        <v>1</v>
      </c>
      <c r="C98" s="9">
        <v>3</v>
      </c>
      <c r="D98" s="153" t="s">
        <v>109</v>
      </c>
      <c r="E98" s="11">
        <v>2.8</v>
      </c>
      <c r="F98" s="153">
        <v>3</v>
      </c>
      <c r="G98" s="11">
        <v>2.82</v>
      </c>
      <c r="H98" s="11">
        <v>2.59</v>
      </c>
      <c r="I98" s="11">
        <v>2.65</v>
      </c>
      <c r="J98" s="11">
        <v>2.77</v>
      </c>
      <c r="K98" s="11">
        <v>2.76</v>
      </c>
      <c r="L98" s="11">
        <v>3.28</v>
      </c>
      <c r="M98" s="11">
        <v>2.83</v>
      </c>
      <c r="N98" s="153">
        <v>3</v>
      </c>
      <c r="O98" s="11">
        <v>2.5</v>
      </c>
      <c r="P98" s="11">
        <v>2.6196099548903673</v>
      </c>
      <c r="Q98" s="11">
        <v>2.6254374646500001</v>
      </c>
      <c r="R98" s="11">
        <v>2.54</v>
      </c>
      <c r="S98" s="11">
        <v>2.5</v>
      </c>
      <c r="T98" s="11">
        <v>3</v>
      </c>
      <c r="U98" s="153" t="s">
        <v>109</v>
      </c>
      <c r="V98" s="11">
        <v>2.64</v>
      </c>
      <c r="W98" s="11">
        <v>2.6</v>
      </c>
      <c r="X98" s="153">
        <v>3.7991969999999999</v>
      </c>
      <c r="Y98" s="11">
        <v>3.13</v>
      </c>
      <c r="Z98" s="153">
        <v>3</v>
      </c>
      <c r="AA98" s="153">
        <v>2</v>
      </c>
      <c r="AB98" s="11">
        <v>2.8</v>
      </c>
      <c r="AC98" s="11">
        <v>2.77</v>
      </c>
      <c r="AD98" s="11">
        <v>2.4</v>
      </c>
      <c r="AE98" s="11">
        <v>2.63</v>
      </c>
      <c r="AF98" s="157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3" t="s">
        <v>109</v>
      </c>
      <c r="E99" s="11">
        <v>2.7</v>
      </c>
      <c r="F99" s="153">
        <v>3</v>
      </c>
      <c r="G99" s="11">
        <v>2.81</v>
      </c>
      <c r="H99" s="11">
        <v>2.68</v>
      </c>
      <c r="I99" s="11">
        <v>2.66</v>
      </c>
      <c r="J99" s="11">
        <v>2.85</v>
      </c>
      <c r="K99" s="11">
        <v>2.96</v>
      </c>
      <c r="L99" s="11">
        <v>3.2</v>
      </c>
      <c r="M99" s="11">
        <v>2.78</v>
      </c>
      <c r="N99" s="153">
        <v>3</v>
      </c>
      <c r="O99" s="11">
        <v>2.58</v>
      </c>
      <c r="P99" s="11">
        <v>2.6520939772828624</v>
      </c>
      <c r="Q99" s="11">
        <v>2.843218324</v>
      </c>
      <c r="R99" s="11">
        <v>2.5299999999999998</v>
      </c>
      <c r="S99" s="11">
        <v>2.6</v>
      </c>
      <c r="T99" s="11">
        <v>3</v>
      </c>
      <c r="U99" s="153" t="s">
        <v>109</v>
      </c>
      <c r="V99" s="11">
        <v>2.62</v>
      </c>
      <c r="W99" s="11">
        <v>2.8</v>
      </c>
      <c r="X99" s="153">
        <v>3.8218860000000006</v>
      </c>
      <c r="Y99" s="11">
        <v>3.04</v>
      </c>
      <c r="Z99" s="153">
        <v>3</v>
      </c>
      <c r="AA99" s="153">
        <v>3</v>
      </c>
      <c r="AB99" s="11">
        <v>3</v>
      </c>
      <c r="AC99" s="11">
        <v>2.78</v>
      </c>
      <c r="AD99" s="11">
        <v>2.6</v>
      </c>
      <c r="AE99" s="11">
        <v>2.4500000000000002</v>
      </c>
      <c r="AF99" s="157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2.7452179388888887</v>
      </c>
    </row>
    <row r="100" spans="1:65">
      <c r="A100" s="30"/>
      <c r="B100" s="19">
        <v>1</v>
      </c>
      <c r="C100" s="9">
        <v>5</v>
      </c>
      <c r="D100" s="153" t="s">
        <v>109</v>
      </c>
      <c r="E100" s="11">
        <v>2.6</v>
      </c>
      <c r="F100" s="153">
        <v>3</v>
      </c>
      <c r="G100" s="11">
        <v>2.85</v>
      </c>
      <c r="H100" s="11">
        <v>2.62</v>
      </c>
      <c r="I100" s="11">
        <v>2.7</v>
      </c>
      <c r="J100" s="11">
        <v>2.77</v>
      </c>
      <c r="K100" s="11">
        <v>2.62</v>
      </c>
      <c r="L100" s="159">
        <v>3.52</v>
      </c>
      <c r="M100" s="11">
        <v>2.89</v>
      </c>
      <c r="N100" s="153">
        <v>3</v>
      </c>
      <c r="O100" s="11">
        <v>2.57</v>
      </c>
      <c r="P100" s="11">
        <v>2.6490487397910112</v>
      </c>
      <c r="Q100" s="11">
        <v>2.6503859802000007</v>
      </c>
      <c r="R100" s="11">
        <v>2.56</v>
      </c>
      <c r="S100" s="11">
        <v>2.6</v>
      </c>
      <c r="T100" s="11">
        <v>3</v>
      </c>
      <c r="U100" s="153" t="s">
        <v>109</v>
      </c>
      <c r="V100" s="11">
        <v>2.59</v>
      </c>
      <c r="W100" s="11">
        <v>2.8</v>
      </c>
      <c r="X100" s="153">
        <v>3.9080519999999996</v>
      </c>
      <c r="Y100" s="11">
        <v>3.08</v>
      </c>
      <c r="Z100" s="153">
        <v>3</v>
      </c>
      <c r="AA100" s="153">
        <v>2</v>
      </c>
      <c r="AB100" s="11">
        <v>3.1</v>
      </c>
      <c r="AC100" s="11">
        <v>2.86</v>
      </c>
      <c r="AD100" s="11">
        <v>2.5</v>
      </c>
      <c r="AE100" s="11">
        <v>2.6</v>
      </c>
      <c r="AF100" s="157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14</v>
      </c>
    </row>
    <row r="101" spans="1:65">
      <c r="A101" s="30"/>
      <c r="B101" s="19">
        <v>1</v>
      </c>
      <c r="C101" s="9">
        <v>6</v>
      </c>
      <c r="D101" s="153" t="s">
        <v>109</v>
      </c>
      <c r="E101" s="11">
        <v>2.8</v>
      </c>
      <c r="F101" s="153">
        <v>3</v>
      </c>
      <c r="G101" s="11">
        <v>2.79</v>
      </c>
      <c r="H101" s="11">
        <v>2.61</v>
      </c>
      <c r="I101" s="11">
        <v>2.7</v>
      </c>
      <c r="J101" s="11">
        <v>2.64</v>
      </c>
      <c r="K101" s="11">
        <v>2.92</v>
      </c>
      <c r="L101" s="11">
        <v>3.21</v>
      </c>
      <c r="M101" s="11">
        <v>2.73</v>
      </c>
      <c r="N101" s="153">
        <v>3</v>
      </c>
      <c r="O101" s="11">
        <v>2.4300000000000002</v>
      </c>
      <c r="P101" s="11">
        <v>2.6412490961940618</v>
      </c>
      <c r="Q101" s="11">
        <v>2.8532527338000002</v>
      </c>
      <c r="R101" s="11">
        <v>2.57</v>
      </c>
      <c r="S101" s="11">
        <v>2.7</v>
      </c>
      <c r="T101" s="11">
        <v>3</v>
      </c>
      <c r="U101" s="153" t="s">
        <v>109</v>
      </c>
      <c r="V101" s="11">
        <v>2.63</v>
      </c>
      <c r="W101" s="11">
        <v>2.5</v>
      </c>
      <c r="X101" s="153">
        <v>3.8611800000000001</v>
      </c>
      <c r="Y101" s="159">
        <v>2.79</v>
      </c>
      <c r="Z101" s="153">
        <v>3</v>
      </c>
      <c r="AA101" s="153">
        <v>2</v>
      </c>
      <c r="AB101" s="11">
        <v>3</v>
      </c>
      <c r="AC101" s="11">
        <v>2.91</v>
      </c>
      <c r="AD101" s="11">
        <v>2.9</v>
      </c>
      <c r="AE101" s="11">
        <v>2.4500000000000002</v>
      </c>
      <c r="AF101" s="157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6"/>
    </row>
    <row r="102" spans="1:65">
      <c r="A102" s="30"/>
      <c r="B102" s="20" t="s">
        <v>238</v>
      </c>
      <c r="C102" s="12"/>
      <c r="D102" s="22" t="s">
        <v>736</v>
      </c>
      <c r="E102" s="22">
        <v>2.7666666666666662</v>
      </c>
      <c r="F102" s="22">
        <v>3</v>
      </c>
      <c r="G102" s="22">
        <v>2.8083333333333336</v>
      </c>
      <c r="H102" s="22">
        <v>2.6083333333333329</v>
      </c>
      <c r="I102" s="22">
        <v>2.6799999999999997</v>
      </c>
      <c r="J102" s="22">
        <v>2.7566666666666664</v>
      </c>
      <c r="K102" s="22">
        <v>2.7616666666666667</v>
      </c>
      <c r="L102" s="22">
        <v>3.188333333333333</v>
      </c>
      <c r="M102" s="22">
        <v>2.81</v>
      </c>
      <c r="N102" s="22">
        <v>3</v>
      </c>
      <c r="O102" s="22">
        <v>2.5100000000000002</v>
      </c>
      <c r="P102" s="22">
        <v>2.653061202858332</v>
      </c>
      <c r="Q102" s="22">
        <v>2.726848847141667</v>
      </c>
      <c r="R102" s="22">
        <v>2.5466666666666669</v>
      </c>
      <c r="S102" s="22">
        <v>2.5833333333333335</v>
      </c>
      <c r="T102" s="22">
        <v>3</v>
      </c>
      <c r="U102" s="22" t="s">
        <v>736</v>
      </c>
      <c r="V102" s="22">
        <v>2.6199999999999997</v>
      </c>
      <c r="W102" s="22">
        <v>2.6999999999999997</v>
      </c>
      <c r="X102" s="22">
        <v>3.7717260000000006</v>
      </c>
      <c r="Y102" s="22">
        <v>3.0366666666666666</v>
      </c>
      <c r="Z102" s="22">
        <v>3</v>
      </c>
      <c r="AA102" s="22">
        <v>2.3333333333333335</v>
      </c>
      <c r="AB102" s="22">
        <v>2.9666666666666663</v>
      </c>
      <c r="AC102" s="22">
        <v>2.8149999999999999</v>
      </c>
      <c r="AD102" s="22">
        <v>2.5833333333333335</v>
      </c>
      <c r="AE102" s="22">
        <v>2.5449999999999999</v>
      </c>
      <c r="AF102" s="157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3" t="s">
        <v>239</v>
      </c>
      <c r="C103" s="29"/>
      <c r="D103" s="11" t="s">
        <v>736</v>
      </c>
      <c r="E103" s="11">
        <v>2.8</v>
      </c>
      <c r="F103" s="11">
        <v>3</v>
      </c>
      <c r="G103" s="11">
        <v>2.81</v>
      </c>
      <c r="H103" s="11">
        <v>2.5999999999999996</v>
      </c>
      <c r="I103" s="11">
        <v>2.6850000000000001</v>
      </c>
      <c r="J103" s="11">
        <v>2.77</v>
      </c>
      <c r="K103" s="11">
        <v>2.7149999999999999</v>
      </c>
      <c r="L103" s="11">
        <v>3.2050000000000001</v>
      </c>
      <c r="M103" s="11">
        <v>2.8049999999999997</v>
      </c>
      <c r="N103" s="11">
        <v>3</v>
      </c>
      <c r="O103" s="11">
        <v>2.5149999999999997</v>
      </c>
      <c r="P103" s="11">
        <v>2.6491081390144586</v>
      </c>
      <c r="Q103" s="11">
        <v>2.6943992900999998</v>
      </c>
      <c r="R103" s="11">
        <v>2.5449999999999999</v>
      </c>
      <c r="S103" s="11">
        <v>2.6</v>
      </c>
      <c r="T103" s="11">
        <v>3</v>
      </c>
      <c r="U103" s="11" t="s">
        <v>736</v>
      </c>
      <c r="V103" s="11">
        <v>2.625</v>
      </c>
      <c r="W103" s="11">
        <v>2.75</v>
      </c>
      <c r="X103" s="11">
        <v>3.8105415000000002</v>
      </c>
      <c r="Y103" s="11">
        <v>3.0700000000000003</v>
      </c>
      <c r="Z103" s="11">
        <v>3</v>
      </c>
      <c r="AA103" s="11">
        <v>2</v>
      </c>
      <c r="AB103" s="11">
        <v>3</v>
      </c>
      <c r="AC103" s="11">
        <v>2.7949999999999999</v>
      </c>
      <c r="AD103" s="11">
        <v>2.5499999999999998</v>
      </c>
      <c r="AE103" s="11">
        <v>2.5700000000000003</v>
      </c>
      <c r="AF103" s="157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240</v>
      </c>
      <c r="C104" s="29"/>
      <c r="D104" s="23" t="s">
        <v>736</v>
      </c>
      <c r="E104" s="23">
        <v>0.10327955589886434</v>
      </c>
      <c r="F104" s="23">
        <v>0</v>
      </c>
      <c r="G104" s="23">
        <v>2.7141603981096381E-2</v>
      </c>
      <c r="H104" s="23">
        <v>3.9707262140151071E-2</v>
      </c>
      <c r="I104" s="23">
        <v>2.0976176963403093E-2</v>
      </c>
      <c r="J104" s="23">
        <v>6.9185740341971211E-2</v>
      </c>
      <c r="K104" s="23">
        <v>0.14675376201878659</v>
      </c>
      <c r="L104" s="23">
        <v>0.21470134295496773</v>
      </c>
      <c r="M104" s="23">
        <v>6.7230945255886479E-2</v>
      </c>
      <c r="N104" s="23">
        <v>0</v>
      </c>
      <c r="O104" s="23">
        <v>6.1644140029689654E-2</v>
      </c>
      <c r="P104" s="23">
        <v>2.9056809892266222E-2</v>
      </c>
      <c r="Q104" s="23">
        <v>9.7738210021072788E-2</v>
      </c>
      <c r="R104" s="23">
        <v>1.6329931618554554E-2</v>
      </c>
      <c r="S104" s="23">
        <v>7.5277265270908167E-2</v>
      </c>
      <c r="T104" s="23">
        <v>0</v>
      </c>
      <c r="U104" s="23" t="s">
        <v>736</v>
      </c>
      <c r="V104" s="23">
        <v>1.7888543819998382E-2</v>
      </c>
      <c r="W104" s="23">
        <v>0.12649110640673508</v>
      </c>
      <c r="X104" s="23">
        <v>0.14378015632068283</v>
      </c>
      <c r="Y104" s="23">
        <v>0.12564500255349062</v>
      </c>
      <c r="Z104" s="23">
        <v>0</v>
      </c>
      <c r="AA104" s="23">
        <v>0.51639777949432275</v>
      </c>
      <c r="AB104" s="23">
        <v>0.13662601021279477</v>
      </c>
      <c r="AC104" s="23">
        <v>5.890670590009265E-2</v>
      </c>
      <c r="AD104" s="23">
        <v>0.23166067138525404</v>
      </c>
      <c r="AE104" s="23">
        <v>7.9183331579316535E-2</v>
      </c>
      <c r="AF104" s="221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  <c r="AQ104" s="222"/>
      <c r="AR104" s="222"/>
      <c r="AS104" s="222"/>
      <c r="AT104" s="222"/>
      <c r="AU104" s="222"/>
      <c r="AV104" s="222"/>
      <c r="AW104" s="222"/>
      <c r="AX104" s="222"/>
      <c r="AY104" s="222"/>
      <c r="AZ104" s="222"/>
      <c r="BA104" s="222"/>
      <c r="BB104" s="222"/>
      <c r="BC104" s="222"/>
      <c r="BD104" s="222"/>
      <c r="BE104" s="222"/>
      <c r="BF104" s="222"/>
      <c r="BG104" s="222"/>
      <c r="BH104" s="222"/>
      <c r="BI104" s="222"/>
      <c r="BJ104" s="222"/>
      <c r="BK104" s="222"/>
      <c r="BL104" s="222"/>
      <c r="BM104" s="57"/>
    </row>
    <row r="105" spans="1:65">
      <c r="A105" s="30"/>
      <c r="B105" s="3" t="s">
        <v>87</v>
      </c>
      <c r="C105" s="29"/>
      <c r="D105" s="13" t="s">
        <v>736</v>
      </c>
      <c r="E105" s="13">
        <v>3.7329959963444952E-2</v>
      </c>
      <c r="F105" s="13">
        <v>0</v>
      </c>
      <c r="G105" s="13">
        <v>9.6646661060283846E-3</v>
      </c>
      <c r="H105" s="13">
        <v>1.5223231491431724E-2</v>
      </c>
      <c r="I105" s="13">
        <v>7.8269317027623488E-3</v>
      </c>
      <c r="J105" s="13">
        <v>2.5097608346543367E-2</v>
      </c>
      <c r="K105" s="13">
        <v>5.3139563796784521E-2</v>
      </c>
      <c r="L105" s="13">
        <v>6.7339678919488055E-2</v>
      </c>
      <c r="M105" s="13">
        <v>2.3925603293909779E-2</v>
      </c>
      <c r="N105" s="13">
        <v>0</v>
      </c>
      <c r="O105" s="13">
        <v>2.4559418338521773E-2</v>
      </c>
      <c r="P105" s="13">
        <v>1.0952182279459384E-2</v>
      </c>
      <c r="Q105" s="13">
        <v>3.5842914477464995E-2</v>
      </c>
      <c r="R105" s="13">
        <v>6.4122768135685413E-3</v>
      </c>
      <c r="S105" s="13">
        <v>2.9139586556480579E-2</v>
      </c>
      <c r="T105" s="13">
        <v>0</v>
      </c>
      <c r="U105" s="13" t="s">
        <v>736</v>
      </c>
      <c r="V105" s="13">
        <v>6.8276884809154136E-3</v>
      </c>
      <c r="W105" s="13">
        <v>4.6848557928420402E-2</v>
      </c>
      <c r="X105" s="13">
        <v>3.8120519974325501E-2</v>
      </c>
      <c r="Y105" s="13">
        <v>4.1375961323871772E-2</v>
      </c>
      <c r="Z105" s="13">
        <v>0</v>
      </c>
      <c r="AA105" s="13">
        <v>0.22131333406899545</v>
      </c>
      <c r="AB105" s="13">
        <v>4.605371130768364E-2</v>
      </c>
      <c r="AC105" s="13">
        <v>2.0926005648345524E-2</v>
      </c>
      <c r="AD105" s="13">
        <v>8.9675098600743491E-2</v>
      </c>
      <c r="AE105" s="13">
        <v>3.1113293351401391E-2</v>
      </c>
      <c r="AF105" s="157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6"/>
    </row>
    <row r="106" spans="1:65">
      <c r="A106" s="30"/>
      <c r="B106" s="3" t="s">
        <v>241</v>
      </c>
      <c r="C106" s="29"/>
      <c r="D106" s="13" t="s">
        <v>736</v>
      </c>
      <c r="E106" s="13">
        <v>7.8131238594698615E-3</v>
      </c>
      <c r="F106" s="13">
        <v>9.2809411413883103E-2</v>
      </c>
      <c r="G106" s="13">
        <v>2.2991032351329599E-2</v>
      </c>
      <c r="H106" s="13">
        <v>-4.9862928409596163E-2</v>
      </c>
      <c r="I106" s="13">
        <v>-2.3756925803597784E-2</v>
      </c>
      <c r="J106" s="13">
        <v>4.1704258214236845E-3</v>
      </c>
      <c r="K106" s="13">
        <v>5.991774840446995E-3</v>
      </c>
      <c r="L106" s="13">
        <v>0.16141355779708788</v>
      </c>
      <c r="M106" s="13">
        <v>2.3598148691003962E-2</v>
      </c>
      <c r="N106" s="13">
        <v>9.2809411413883103E-2</v>
      </c>
      <c r="O106" s="13">
        <v>-8.5682792450384349E-2</v>
      </c>
      <c r="P106" s="13">
        <v>-3.3569916153125767E-2</v>
      </c>
      <c r="Q106" s="13">
        <v>-6.6913054468296096E-3</v>
      </c>
      <c r="R106" s="13">
        <v>-7.2326232977547922E-2</v>
      </c>
      <c r="S106" s="13">
        <v>-5.8969673504711606E-2</v>
      </c>
      <c r="T106" s="13">
        <v>9.2809411413883103E-2</v>
      </c>
      <c r="U106" s="13" t="s">
        <v>736</v>
      </c>
      <c r="V106" s="13">
        <v>-4.5613114031875512E-2</v>
      </c>
      <c r="W106" s="13">
        <v>-1.6471529727505207E-2</v>
      </c>
      <c r="X106" s="13">
        <v>0.37392589002481347</v>
      </c>
      <c r="Y106" s="13">
        <v>0.10616597088671953</v>
      </c>
      <c r="Z106" s="13">
        <v>9.2809411413883103E-2</v>
      </c>
      <c r="AA106" s="13">
        <v>-0.15003712445586859</v>
      </c>
      <c r="AB106" s="13">
        <v>8.0667084620395402E-2</v>
      </c>
      <c r="AC106" s="13">
        <v>2.541949771002705E-2</v>
      </c>
      <c r="AD106" s="13">
        <v>-5.8969673504711606E-2</v>
      </c>
      <c r="AE106" s="13">
        <v>-7.2933349317222396E-2</v>
      </c>
      <c r="AF106" s="157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46" t="s">
        <v>242</v>
      </c>
      <c r="C107" s="47"/>
      <c r="D107" s="45">
        <v>1.22</v>
      </c>
      <c r="E107" s="45">
        <v>0.31</v>
      </c>
      <c r="F107" s="45" t="s">
        <v>243</v>
      </c>
      <c r="G107" s="45">
        <v>0.54</v>
      </c>
      <c r="H107" s="45">
        <v>0.6</v>
      </c>
      <c r="I107" s="45">
        <v>0.19</v>
      </c>
      <c r="J107" s="45">
        <v>0.25</v>
      </c>
      <c r="K107" s="45">
        <v>0.28000000000000003</v>
      </c>
      <c r="L107" s="45">
        <v>2.72</v>
      </c>
      <c r="M107" s="45">
        <v>0.55000000000000004</v>
      </c>
      <c r="N107" s="45" t="s">
        <v>243</v>
      </c>
      <c r="O107" s="45">
        <v>1.17</v>
      </c>
      <c r="P107" s="45">
        <v>0.35</v>
      </c>
      <c r="Q107" s="45">
        <v>0.08</v>
      </c>
      <c r="R107" s="45">
        <v>0.96</v>
      </c>
      <c r="S107" s="45">
        <v>0.75</v>
      </c>
      <c r="T107" s="45">
        <v>1.64</v>
      </c>
      <c r="U107" s="45">
        <v>1.22</v>
      </c>
      <c r="V107" s="45">
        <v>0.54</v>
      </c>
      <c r="W107" s="45">
        <v>0.08</v>
      </c>
      <c r="X107" s="45">
        <v>6.07</v>
      </c>
      <c r="Y107" s="45">
        <v>1.85</v>
      </c>
      <c r="Z107" s="45" t="s">
        <v>243</v>
      </c>
      <c r="AA107" s="45" t="s">
        <v>243</v>
      </c>
      <c r="AB107" s="45">
        <v>1.45</v>
      </c>
      <c r="AC107" s="45">
        <v>0.57999999999999996</v>
      </c>
      <c r="AD107" s="45">
        <v>0.75</v>
      </c>
      <c r="AE107" s="45">
        <v>0.97</v>
      </c>
      <c r="AF107" s="157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B108" s="31" t="s">
        <v>291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BM108" s="56"/>
    </row>
    <row r="109" spans="1:65">
      <c r="BM109" s="56"/>
    </row>
    <row r="110" spans="1:65" ht="15">
      <c r="B110" s="8" t="s">
        <v>485</v>
      </c>
      <c r="BM110" s="28" t="s">
        <v>67</v>
      </c>
    </row>
    <row r="111" spans="1:65" ht="15">
      <c r="A111" s="25" t="s">
        <v>16</v>
      </c>
      <c r="B111" s="18" t="s">
        <v>114</v>
      </c>
      <c r="C111" s="15" t="s">
        <v>115</v>
      </c>
      <c r="D111" s="16" t="s">
        <v>234</v>
      </c>
      <c r="E111" s="17" t="s">
        <v>234</v>
      </c>
      <c r="F111" s="17" t="s">
        <v>234</v>
      </c>
      <c r="G111" s="17" t="s">
        <v>234</v>
      </c>
      <c r="H111" s="17" t="s">
        <v>234</v>
      </c>
      <c r="I111" s="17" t="s">
        <v>234</v>
      </c>
      <c r="J111" s="17" t="s">
        <v>234</v>
      </c>
      <c r="K111" s="17" t="s">
        <v>234</v>
      </c>
      <c r="L111" s="17" t="s">
        <v>234</v>
      </c>
      <c r="M111" s="17" t="s">
        <v>234</v>
      </c>
      <c r="N111" s="17" t="s">
        <v>234</v>
      </c>
      <c r="O111" s="17" t="s">
        <v>234</v>
      </c>
      <c r="P111" s="17" t="s">
        <v>234</v>
      </c>
      <c r="Q111" s="17" t="s">
        <v>234</v>
      </c>
      <c r="R111" s="17" t="s">
        <v>234</v>
      </c>
      <c r="S111" s="17" t="s">
        <v>234</v>
      </c>
      <c r="T111" s="17" t="s">
        <v>234</v>
      </c>
      <c r="U111" s="17" t="s">
        <v>234</v>
      </c>
      <c r="V111" s="17" t="s">
        <v>234</v>
      </c>
      <c r="W111" s="17" t="s">
        <v>234</v>
      </c>
      <c r="X111" s="17" t="s">
        <v>234</v>
      </c>
      <c r="Y111" s="17" t="s">
        <v>234</v>
      </c>
      <c r="Z111" s="17" t="s">
        <v>234</v>
      </c>
      <c r="AA111" s="17" t="s">
        <v>234</v>
      </c>
      <c r="AB111" s="17" t="s">
        <v>234</v>
      </c>
      <c r="AC111" s="17" t="s">
        <v>234</v>
      </c>
      <c r="AD111" s="17" t="s">
        <v>234</v>
      </c>
      <c r="AE111" s="157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235</v>
      </c>
      <c r="C112" s="9" t="s">
        <v>235</v>
      </c>
      <c r="D112" s="154" t="s">
        <v>245</v>
      </c>
      <c r="E112" s="156" t="s">
        <v>246</v>
      </c>
      <c r="F112" s="156" t="s">
        <v>247</v>
      </c>
      <c r="G112" s="156" t="s">
        <v>248</v>
      </c>
      <c r="H112" s="156" t="s">
        <v>249</v>
      </c>
      <c r="I112" s="156" t="s">
        <v>250</v>
      </c>
      <c r="J112" s="156" t="s">
        <v>251</v>
      </c>
      <c r="K112" s="156" t="s">
        <v>252</v>
      </c>
      <c r="L112" s="156" t="s">
        <v>253</v>
      </c>
      <c r="M112" s="156" t="s">
        <v>254</v>
      </c>
      <c r="N112" s="156" t="s">
        <v>255</v>
      </c>
      <c r="O112" s="156" t="s">
        <v>256</v>
      </c>
      <c r="P112" s="156" t="s">
        <v>257</v>
      </c>
      <c r="Q112" s="156" t="s">
        <v>259</v>
      </c>
      <c r="R112" s="156" t="s">
        <v>260</v>
      </c>
      <c r="S112" s="156" t="s">
        <v>261</v>
      </c>
      <c r="T112" s="156" t="s">
        <v>262</v>
      </c>
      <c r="U112" s="156" t="s">
        <v>263</v>
      </c>
      <c r="V112" s="156" t="s">
        <v>264</v>
      </c>
      <c r="W112" s="156" t="s">
        <v>265</v>
      </c>
      <c r="X112" s="156" t="s">
        <v>267</v>
      </c>
      <c r="Y112" s="156" t="s">
        <v>268</v>
      </c>
      <c r="Z112" s="156" t="s">
        <v>269</v>
      </c>
      <c r="AA112" s="156" t="s">
        <v>270</v>
      </c>
      <c r="AB112" s="156" t="s">
        <v>271</v>
      </c>
      <c r="AC112" s="156" t="s">
        <v>236</v>
      </c>
      <c r="AD112" s="156" t="s">
        <v>272</v>
      </c>
      <c r="AE112" s="157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118</v>
      </c>
      <c r="E113" s="11" t="s">
        <v>287</v>
      </c>
      <c r="F113" s="11" t="s">
        <v>287</v>
      </c>
      <c r="G113" s="11" t="s">
        <v>288</v>
      </c>
      <c r="H113" s="11" t="s">
        <v>288</v>
      </c>
      <c r="I113" s="11" t="s">
        <v>288</v>
      </c>
      <c r="J113" s="11" t="s">
        <v>288</v>
      </c>
      <c r="K113" s="11" t="s">
        <v>288</v>
      </c>
      <c r="L113" s="11" t="s">
        <v>288</v>
      </c>
      <c r="M113" s="11" t="s">
        <v>287</v>
      </c>
      <c r="N113" s="11" t="s">
        <v>287</v>
      </c>
      <c r="O113" s="11" t="s">
        <v>287</v>
      </c>
      <c r="P113" s="11" t="s">
        <v>287</v>
      </c>
      <c r="Q113" s="11" t="s">
        <v>118</v>
      </c>
      <c r="R113" s="11" t="s">
        <v>118</v>
      </c>
      <c r="S113" s="11" t="s">
        <v>287</v>
      </c>
      <c r="T113" s="11" t="s">
        <v>288</v>
      </c>
      <c r="U113" s="11" t="s">
        <v>287</v>
      </c>
      <c r="V113" s="11" t="s">
        <v>288</v>
      </c>
      <c r="W113" s="11" t="s">
        <v>288</v>
      </c>
      <c r="X113" s="11" t="s">
        <v>287</v>
      </c>
      <c r="Y113" s="11" t="s">
        <v>118</v>
      </c>
      <c r="Z113" s="11" t="s">
        <v>288</v>
      </c>
      <c r="AA113" s="11" t="s">
        <v>288</v>
      </c>
      <c r="AB113" s="11" t="s">
        <v>288</v>
      </c>
      <c r="AC113" s="11" t="s">
        <v>118</v>
      </c>
      <c r="AD113" s="11" t="s">
        <v>287</v>
      </c>
      <c r="AE113" s="157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157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10">
        <v>13</v>
      </c>
      <c r="E115" s="229">
        <v>12.1</v>
      </c>
      <c r="F115" s="229">
        <v>12.7</v>
      </c>
      <c r="G115" s="229">
        <v>12.1</v>
      </c>
      <c r="H115" s="229">
        <v>12.45</v>
      </c>
      <c r="I115" s="229">
        <v>12.4</v>
      </c>
      <c r="J115" s="229">
        <v>12.1</v>
      </c>
      <c r="K115" s="229">
        <v>12.35</v>
      </c>
      <c r="L115" s="210">
        <v>14.1</v>
      </c>
      <c r="M115" s="210">
        <v>13.24</v>
      </c>
      <c r="N115" s="229">
        <v>12.2</v>
      </c>
      <c r="O115" s="229">
        <v>12.8</v>
      </c>
      <c r="P115" s="229">
        <v>12.208198322279408</v>
      </c>
      <c r="Q115" s="229">
        <v>11.744289209080002</v>
      </c>
      <c r="R115" s="210" t="s">
        <v>109</v>
      </c>
      <c r="S115" s="210">
        <v>13.3</v>
      </c>
      <c r="T115" s="229">
        <v>12.1</v>
      </c>
      <c r="U115" s="210" t="s">
        <v>109</v>
      </c>
      <c r="V115" s="229">
        <v>12.13</v>
      </c>
      <c r="W115" s="229">
        <v>12.91</v>
      </c>
      <c r="X115" s="229">
        <v>11.46</v>
      </c>
      <c r="Y115" s="210">
        <v>14</v>
      </c>
      <c r="Z115" s="229">
        <v>12.8</v>
      </c>
      <c r="AA115" s="229">
        <v>12</v>
      </c>
      <c r="AB115" s="229">
        <v>11.83</v>
      </c>
      <c r="AC115" s="210">
        <v>12</v>
      </c>
      <c r="AD115" s="210">
        <v>11</v>
      </c>
      <c r="AE115" s="211"/>
      <c r="AF115" s="212"/>
      <c r="AG115" s="212"/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  <c r="BI115" s="212"/>
      <c r="BJ115" s="212"/>
      <c r="BK115" s="212"/>
      <c r="BL115" s="212"/>
      <c r="BM115" s="213">
        <v>1</v>
      </c>
    </row>
    <row r="116" spans="1:65">
      <c r="A116" s="30"/>
      <c r="B116" s="19">
        <v>1</v>
      </c>
      <c r="C116" s="9">
        <v>2</v>
      </c>
      <c r="D116" s="214">
        <v>13</v>
      </c>
      <c r="E116" s="217">
        <v>12.4</v>
      </c>
      <c r="F116" s="217">
        <v>12.6</v>
      </c>
      <c r="G116" s="217">
        <v>12.5</v>
      </c>
      <c r="H116" s="217">
        <v>12.6</v>
      </c>
      <c r="I116" s="217">
        <v>12.55</v>
      </c>
      <c r="J116" s="217">
        <v>12</v>
      </c>
      <c r="K116" s="217">
        <v>10.8</v>
      </c>
      <c r="L116" s="214">
        <v>14.1</v>
      </c>
      <c r="M116" s="214">
        <v>13.35</v>
      </c>
      <c r="N116" s="217">
        <v>12.4</v>
      </c>
      <c r="O116" s="217">
        <v>12.42</v>
      </c>
      <c r="P116" s="217">
        <v>12.482484823117399</v>
      </c>
      <c r="Q116" s="217">
        <v>11.675528554746668</v>
      </c>
      <c r="R116" s="214" t="s">
        <v>109</v>
      </c>
      <c r="S116" s="214">
        <v>13.6</v>
      </c>
      <c r="T116" s="217">
        <v>11.9</v>
      </c>
      <c r="U116" s="214" t="s">
        <v>109</v>
      </c>
      <c r="V116" s="217">
        <v>12.29</v>
      </c>
      <c r="W116" s="217">
        <v>12.56</v>
      </c>
      <c r="X116" s="217">
        <v>11.52</v>
      </c>
      <c r="Y116" s="214">
        <v>15</v>
      </c>
      <c r="Z116" s="217">
        <v>12.5</v>
      </c>
      <c r="AA116" s="217">
        <v>11.5</v>
      </c>
      <c r="AB116" s="217">
        <v>12.17</v>
      </c>
      <c r="AC116" s="214">
        <v>8</v>
      </c>
      <c r="AD116" s="214">
        <v>10.98</v>
      </c>
      <c r="AE116" s="211"/>
      <c r="AF116" s="212"/>
      <c r="AG116" s="212"/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  <c r="BI116" s="212"/>
      <c r="BJ116" s="212"/>
      <c r="BK116" s="212"/>
      <c r="BL116" s="212"/>
      <c r="BM116" s="213">
        <v>34</v>
      </c>
    </row>
    <row r="117" spans="1:65">
      <c r="A117" s="30"/>
      <c r="B117" s="19">
        <v>1</v>
      </c>
      <c r="C117" s="9">
        <v>3</v>
      </c>
      <c r="D117" s="214">
        <v>13</v>
      </c>
      <c r="E117" s="217">
        <v>12</v>
      </c>
      <c r="F117" s="217">
        <v>12.6</v>
      </c>
      <c r="G117" s="217">
        <v>12.55</v>
      </c>
      <c r="H117" s="217">
        <v>12.85</v>
      </c>
      <c r="I117" s="217">
        <v>12.3</v>
      </c>
      <c r="J117" s="217">
        <v>11.8</v>
      </c>
      <c r="K117" s="217">
        <v>11.15</v>
      </c>
      <c r="L117" s="230">
        <v>11.6</v>
      </c>
      <c r="M117" s="214">
        <v>13.51</v>
      </c>
      <c r="N117" s="217">
        <v>12.1</v>
      </c>
      <c r="O117" s="217">
        <v>12.88</v>
      </c>
      <c r="P117" s="217">
        <v>12.406459208403234</v>
      </c>
      <c r="Q117" s="217">
        <v>11.689512022680001</v>
      </c>
      <c r="R117" s="214" t="s">
        <v>109</v>
      </c>
      <c r="S117" s="214">
        <v>13.6</v>
      </c>
      <c r="T117" s="217">
        <v>11.9</v>
      </c>
      <c r="U117" s="214" t="s">
        <v>109</v>
      </c>
      <c r="V117" s="230">
        <v>12.83</v>
      </c>
      <c r="W117" s="217">
        <v>12.34</v>
      </c>
      <c r="X117" s="217">
        <v>11.1</v>
      </c>
      <c r="Y117" s="214">
        <v>14</v>
      </c>
      <c r="Z117" s="217">
        <v>12.2</v>
      </c>
      <c r="AA117" s="217">
        <v>11.8</v>
      </c>
      <c r="AB117" s="217">
        <v>11.97</v>
      </c>
      <c r="AC117" s="214" t="s">
        <v>109</v>
      </c>
      <c r="AD117" s="214">
        <v>11.13</v>
      </c>
      <c r="AE117" s="211"/>
      <c r="AF117" s="212"/>
      <c r="AG117" s="212"/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  <c r="BI117" s="212"/>
      <c r="BJ117" s="212"/>
      <c r="BK117" s="212"/>
      <c r="BL117" s="212"/>
      <c r="BM117" s="213">
        <v>16</v>
      </c>
    </row>
    <row r="118" spans="1:65">
      <c r="A118" s="30"/>
      <c r="B118" s="19">
        <v>1</v>
      </c>
      <c r="C118" s="9">
        <v>4</v>
      </c>
      <c r="D118" s="214">
        <v>13</v>
      </c>
      <c r="E118" s="217">
        <v>12</v>
      </c>
      <c r="F118" s="217">
        <v>12.5</v>
      </c>
      <c r="G118" s="217">
        <v>12.15</v>
      </c>
      <c r="H118" s="217">
        <v>13.3</v>
      </c>
      <c r="I118" s="217">
        <v>12.85</v>
      </c>
      <c r="J118" s="217">
        <v>12.4</v>
      </c>
      <c r="K118" s="217">
        <v>12</v>
      </c>
      <c r="L118" s="214">
        <v>14.1</v>
      </c>
      <c r="M118" s="214">
        <v>13.61</v>
      </c>
      <c r="N118" s="217">
        <v>12.2</v>
      </c>
      <c r="O118" s="217">
        <v>12.55</v>
      </c>
      <c r="P118" s="217">
        <v>12.455568202724638</v>
      </c>
      <c r="Q118" s="217">
        <v>11.74287903628</v>
      </c>
      <c r="R118" s="214" t="s">
        <v>109</v>
      </c>
      <c r="S118" s="214">
        <v>13.6</v>
      </c>
      <c r="T118" s="217">
        <v>11.9</v>
      </c>
      <c r="U118" s="214" t="s">
        <v>109</v>
      </c>
      <c r="V118" s="217">
        <v>11.87</v>
      </c>
      <c r="W118" s="217">
        <v>12.66</v>
      </c>
      <c r="X118" s="217">
        <v>11.46</v>
      </c>
      <c r="Y118" s="214">
        <v>14</v>
      </c>
      <c r="Z118" s="217">
        <v>12.6</v>
      </c>
      <c r="AA118" s="217">
        <v>12</v>
      </c>
      <c r="AB118" s="217">
        <v>12</v>
      </c>
      <c r="AC118" s="214">
        <v>9</v>
      </c>
      <c r="AD118" s="214">
        <v>10.92</v>
      </c>
      <c r="AE118" s="211"/>
      <c r="AF118" s="212"/>
      <c r="AG118" s="212"/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  <c r="BI118" s="212"/>
      <c r="BJ118" s="212"/>
      <c r="BK118" s="212"/>
      <c r="BL118" s="212"/>
      <c r="BM118" s="213">
        <v>12.166914228168443</v>
      </c>
    </row>
    <row r="119" spans="1:65">
      <c r="A119" s="30"/>
      <c r="B119" s="19">
        <v>1</v>
      </c>
      <c r="C119" s="9">
        <v>5</v>
      </c>
      <c r="D119" s="214">
        <v>13</v>
      </c>
      <c r="E119" s="217">
        <v>12.2</v>
      </c>
      <c r="F119" s="217">
        <v>12.2</v>
      </c>
      <c r="G119" s="217">
        <v>12</v>
      </c>
      <c r="H119" s="217">
        <v>13.15</v>
      </c>
      <c r="I119" s="217">
        <v>12.95</v>
      </c>
      <c r="J119" s="217">
        <v>12.05</v>
      </c>
      <c r="K119" s="217">
        <v>11.6</v>
      </c>
      <c r="L119" s="214">
        <v>12.4</v>
      </c>
      <c r="M119" s="214">
        <v>13.45</v>
      </c>
      <c r="N119" s="217">
        <v>12.2</v>
      </c>
      <c r="O119" s="217">
        <v>12.87</v>
      </c>
      <c r="P119" s="217">
        <v>11.795042420763647</v>
      </c>
      <c r="Q119" s="217">
        <v>11.70449717588</v>
      </c>
      <c r="R119" s="214" t="s">
        <v>109</v>
      </c>
      <c r="S119" s="214">
        <v>13.4</v>
      </c>
      <c r="T119" s="217">
        <v>11.7</v>
      </c>
      <c r="U119" s="214" t="s">
        <v>109</v>
      </c>
      <c r="V119" s="217">
        <v>11.94</v>
      </c>
      <c r="W119" s="217">
        <v>12.07</v>
      </c>
      <c r="X119" s="217">
        <v>11.53</v>
      </c>
      <c r="Y119" s="214">
        <v>15</v>
      </c>
      <c r="Z119" s="217">
        <v>12.3</v>
      </c>
      <c r="AA119" s="217">
        <v>12.1</v>
      </c>
      <c r="AB119" s="217">
        <v>11.97</v>
      </c>
      <c r="AC119" s="214">
        <v>10</v>
      </c>
      <c r="AD119" s="214">
        <v>11.08</v>
      </c>
      <c r="AE119" s="211"/>
      <c r="AF119" s="212"/>
      <c r="AG119" s="212"/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  <c r="BI119" s="212"/>
      <c r="BJ119" s="212"/>
      <c r="BK119" s="212"/>
      <c r="BL119" s="212"/>
      <c r="BM119" s="213">
        <v>15</v>
      </c>
    </row>
    <row r="120" spans="1:65">
      <c r="A120" s="30"/>
      <c r="B120" s="19">
        <v>1</v>
      </c>
      <c r="C120" s="9">
        <v>6</v>
      </c>
      <c r="D120" s="214">
        <v>14</v>
      </c>
      <c r="E120" s="217">
        <v>12.4</v>
      </c>
      <c r="F120" s="230">
        <v>11.5</v>
      </c>
      <c r="G120" s="217">
        <v>11.85</v>
      </c>
      <c r="H120" s="217">
        <v>12.9</v>
      </c>
      <c r="I120" s="217">
        <v>12.15</v>
      </c>
      <c r="J120" s="217">
        <v>11.4</v>
      </c>
      <c r="K120" s="217">
        <v>11.7</v>
      </c>
      <c r="L120" s="214">
        <v>14.2</v>
      </c>
      <c r="M120" s="214">
        <v>13.37</v>
      </c>
      <c r="N120" s="217">
        <v>12.6</v>
      </c>
      <c r="O120" s="217">
        <v>13.11</v>
      </c>
      <c r="P120" s="217">
        <v>12.350615382756924</v>
      </c>
      <c r="Q120" s="217">
        <v>11.64566228348</v>
      </c>
      <c r="R120" s="214" t="s">
        <v>109</v>
      </c>
      <c r="S120" s="214">
        <v>13.4</v>
      </c>
      <c r="T120" s="217">
        <v>11.9</v>
      </c>
      <c r="U120" s="214" t="s">
        <v>109</v>
      </c>
      <c r="V120" s="217">
        <v>12.15</v>
      </c>
      <c r="W120" s="217">
        <v>12.04</v>
      </c>
      <c r="X120" s="217">
        <v>11.54</v>
      </c>
      <c r="Y120" s="214">
        <v>15</v>
      </c>
      <c r="Z120" s="217">
        <v>12.4</v>
      </c>
      <c r="AA120" s="217">
        <v>11.5</v>
      </c>
      <c r="AB120" s="217">
        <v>11.94</v>
      </c>
      <c r="AC120" s="214">
        <v>12</v>
      </c>
      <c r="AD120" s="214">
        <v>11.04</v>
      </c>
      <c r="AE120" s="211"/>
      <c r="AF120" s="212"/>
      <c r="AG120" s="212"/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  <c r="BI120" s="212"/>
      <c r="BJ120" s="212"/>
      <c r="BK120" s="212"/>
      <c r="BL120" s="212"/>
      <c r="BM120" s="215"/>
    </row>
    <row r="121" spans="1:65">
      <c r="A121" s="30"/>
      <c r="B121" s="20" t="s">
        <v>238</v>
      </c>
      <c r="C121" s="12"/>
      <c r="D121" s="216">
        <v>13.166666666666666</v>
      </c>
      <c r="E121" s="216">
        <v>12.183333333333335</v>
      </c>
      <c r="F121" s="216">
        <v>12.35</v>
      </c>
      <c r="G121" s="216">
        <v>12.191666666666668</v>
      </c>
      <c r="H121" s="216">
        <v>12.875000000000002</v>
      </c>
      <c r="I121" s="216">
        <v>12.533333333333333</v>
      </c>
      <c r="J121" s="216">
        <v>11.958333333333336</v>
      </c>
      <c r="K121" s="216">
        <v>11.6</v>
      </c>
      <c r="L121" s="216">
        <v>13.416666666666666</v>
      </c>
      <c r="M121" s="216">
        <v>13.421666666666667</v>
      </c>
      <c r="N121" s="216">
        <v>12.283333333333333</v>
      </c>
      <c r="O121" s="216">
        <v>12.771666666666667</v>
      </c>
      <c r="P121" s="216">
        <v>12.283061393340875</v>
      </c>
      <c r="Q121" s="216">
        <v>11.700394713691111</v>
      </c>
      <c r="R121" s="216" t="s">
        <v>736</v>
      </c>
      <c r="S121" s="216">
        <v>13.483333333333334</v>
      </c>
      <c r="T121" s="216">
        <v>11.9</v>
      </c>
      <c r="U121" s="216" t="s">
        <v>736</v>
      </c>
      <c r="V121" s="216">
        <v>12.201666666666666</v>
      </c>
      <c r="W121" s="216">
        <v>12.43</v>
      </c>
      <c r="X121" s="216">
        <v>11.435</v>
      </c>
      <c r="Y121" s="216">
        <v>14.5</v>
      </c>
      <c r="Z121" s="216">
        <v>12.466666666666669</v>
      </c>
      <c r="AA121" s="216">
        <v>11.816666666666668</v>
      </c>
      <c r="AB121" s="216">
        <v>11.979999999999999</v>
      </c>
      <c r="AC121" s="216">
        <v>10.199999999999999</v>
      </c>
      <c r="AD121" s="216">
        <v>11.025</v>
      </c>
      <c r="AE121" s="211"/>
      <c r="AF121" s="212"/>
      <c r="AG121" s="212"/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  <c r="BI121" s="212"/>
      <c r="BJ121" s="212"/>
      <c r="BK121" s="212"/>
      <c r="BL121" s="212"/>
      <c r="BM121" s="215"/>
    </row>
    <row r="122" spans="1:65">
      <c r="A122" s="30"/>
      <c r="B122" s="3" t="s">
        <v>239</v>
      </c>
      <c r="C122" s="29"/>
      <c r="D122" s="217">
        <v>13</v>
      </c>
      <c r="E122" s="217">
        <v>12.149999999999999</v>
      </c>
      <c r="F122" s="217">
        <v>12.55</v>
      </c>
      <c r="G122" s="217">
        <v>12.125</v>
      </c>
      <c r="H122" s="217">
        <v>12.875</v>
      </c>
      <c r="I122" s="217">
        <v>12.475000000000001</v>
      </c>
      <c r="J122" s="217">
        <v>12.025</v>
      </c>
      <c r="K122" s="217">
        <v>11.649999999999999</v>
      </c>
      <c r="L122" s="217">
        <v>14.1</v>
      </c>
      <c r="M122" s="217">
        <v>13.41</v>
      </c>
      <c r="N122" s="217">
        <v>12.2</v>
      </c>
      <c r="O122" s="217">
        <v>12.835000000000001</v>
      </c>
      <c r="P122" s="217">
        <v>12.378537295580079</v>
      </c>
      <c r="Q122" s="217">
        <v>11.69700459928</v>
      </c>
      <c r="R122" s="217" t="s">
        <v>736</v>
      </c>
      <c r="S122" s="217">
        <v>13.5</v>
      </c>
      <c r="T122" s="217">
        <v>11.9</v>
      </c>
      <c r="U122" s="217" t="s">
        <v>736</v>
      </c>
      <c r="V122" s="217">
        <v>12.14</v>
      </c>
      <c r="W122" s="217">
        <v>12.45</v>
      </c>
      <c r="X122" s="217">
        <v>11.49</v>
      </c>
      <c r="Y122" s="217">
        <v>14.5</v>
      </c>
      <c r="Z122" s="217">
        <v>12.45</v>
      </c>
      <c r="AA122" s="217">
        <v>11.9</v>
      </c>
      <c r="AB122" s="217">
        <v>11.97</v>
      </c>
      <c r="AC122" s="217">
        <v>10</v>
      </c>
      <c r="AD122" s="217">
        <v>11.02</v>
      </c>
      <c r="AE122" s="211"/>
      <c r="AF122" s="212"/>
      <c r="AG122" s="212"/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  <c r="BI122" s="212"/>
      <c r="BJ122" s="212"/>
      <c r="BK122" s="212"/>
      <c r="BL122" s="212"/>
      <c r="BM122" s="215"/>
    </row>
    <row r="123" spans="1:65">
      <c r="A123" s="30"/>
      <c r="B123" s="3" t="s">
        <v>240</v>
      </c>
      <c r="C123" s="29"/>
      <c r="D123" s="23">
        <v>0.40824829046386302</v>
      </c>
      <c r="E123" s="23">
        <v>0.18348478592697198</v>
      </c>
      <c r="F123" s="23">
        <v>0.4505552130427522</v>
      </c>
      <c r="G123" s="23">
        <v>0.27823850680067064</v>
      </c>
      <c r="H123" s="23">
        <v>0.32054640849649263</v>
      </c>
      <c r="I123" s="23">
        <v>0.31411250638372612</v>
      </c>
      <c r="J123" s="23">
        <v>0.33528594761287955</v>
      </c>
      <c r="K123" s="23">
        <v>0.56124860801609089</v>
      </c>
      <c r="L123" s="23">
        <v>1.1267948645013723</v>
      </c>
      <c r="M123" s="23">
        <v>0.13029453813060093</v>
      </c>
      <c r="N123" s="23">
        <v>0.18348478592697198</v>
      </c>
      <c r="O123" s="23">
        <v>0.24879040710338199</v>
      </c>
      <c r="P123" s="23">
        <v>0.25810302705697746</v>
      </c>
      <c r="Q123" s="23">
        <v>3.8680414497264858E-2</v>
      </c>
      <c r="R123" s="23" t="s">
        <v>736</v>
      </c>
      <c r="S123" s="23">
        <v>0.13291601358251209</v>
      </c>
      <c r="T123" s="23">
        <v>0.12649110640673528</v>
      </c>
      <c r="U123" s="23" t="s">
        <v>736</v>
      </c>
      <c r="V123" s="23">
        <v>0.34318605255264495</v>
      </c>
      <c r="W123" s="23">
        <v>0.34351128074635362</v>
      </c>
      <c r="X123" s="23">
        <v>0.16777961735562516</v>
      </c>
      <c r="Y123" s="23">
        <v>0.54772255750516607</v>
      </c>
      <c r="Z123" s="23">
        <v>0.21602468994692889</v>
      </c>
      <c r="AA123" s="23">
        <v>0.26394443859772199</v>
      </c>
      <c r="AB123" s="23">
        <v>0.11027239001672175</v>
      </c>
      <c r="AC123" s="23">
        <v>1.7888543819998286</v>
      </c>
      <c r="AD123" s="23">
        <v>7.4766302570075147E-2</v>
      </c>
      <c r="AE123" s="157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87</v>
      </c>
      <c r="C124" s="29"/>
      <c r="D124" s="13">
        <v>3.1006199275736432E-2</v>
      </c>
      <c r="E124" s="13">
        <v>1.5060310746399887E-2</v>
      </c>
      <c r="F124" s="13">
        <v>3.6482203485243093E-2</v>
      </c>
      <c r="G124" s="13">
        <v>2.2822023797731014E-2</v>
      </c>
      <c r="H124" s="13">
        <v>2.4896808426912047E-2</v>
      </c>
      <c r="I124" s="13">
        <v>2.506216806253134E-2</v>
      </c>
      <c r="J124" s="13">
        <v>2.8037849277732084E-2</v>
      </c>
      <c r="K124" s="13">
        <v>4.8383500691042317E-2</v>
      </c>
      <c r="L124" s="13">
        <v>8.3984710397617818E-2</v>
      </c>
      <c r="M124" s="13">
        <v>9.7077763415324182E-3</v>
      </c>
      <c r="N124" s="13">
        <v>1.493770306054046E-2</v>
      </c>
      <c r="O124" s="13">
        <v>1.9479870058988543E-2</v>
      </c>
      <c r="P124" s="13">
        <v>2.1012923308915899E-2</v>
      </c>
      <c r="Q124" s="13">
        <v>3.3059068043237313E-3</v>
      </c>
      <c r="R124" s="13" t="s">
        <v>736</v>
      </c>
      <c r="S124" s="13">
        <v>9.8578007601368665E-3</v>
      </c>
      <c r="T124" s="13">
        <v>1.0629504740061788E-2</v>
      </c>
      <c r="U124" s="13" t="s">
        <v>736</v>
      </c>
      <c r="V124" s="13">
        <v>2.8126161935744704E-2</v>
      </c>
      <c r="W124" s="13">
        <v>2.7635662167848241E-2</v>
      </c>
      <c r="X124" s="13">
        <v>1.4672463258034556E-2</v>
      </c>
      <c r="Y124" s="13">
        <v>3.77739694831149E-2</v>
      </c>
      <c r="Z124" s="13">
        <v>1.7328183685582529E-2</v>
      </c>
      <c r="AA124" s="13">
        <v>2.2336623858763494E-2</v>
      </c>
      <c r="AB124" s="13">
        <v>9.2047070130819499E-3</v>
      </c>
      <c r="AC124" s="13">
        <v>0.17537788058821852</v>
      </c>
      <c r="AD124" s="13">
        <v>6.7815240426372016E-3</v>
      </c>
      <c r="AE124" s="157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3" t="s">
        <v>241</v>
      </c>
      <c r="C125" s="29"/>
      <c r="D125" s="13">
        <v>8.2169761350304293E-2</v>
      </c>
      <c r="E125" s="13">
        <v>1.3494880342692639E-3</v>
      </c>
      <c r="F125" s="13">
        <v>1.5047839443766531E-2</v>
      </c>
      <c r="G125" s="13">
        <v>2.034405604744105E-3</v>
      </c>
      <c r="H125" s="13">
        <v>5.8197646383683965E-2</v>
      </c>
      <c r="I125" s="13">
        <v>3.0116025994213702E-2</v>
      </c>
      <c r="J125" s="13">
        <v>-1.7143286368552446E-2</v>
      </c>
      <c r="K125" s="13">
        <v>-4.6594741898972392E-2</v>
      </c>
      <c r="L125" s="13">
        <v>0.10271728846455064</v>
      </c>
      <c r="M125" s="13">
        <v>0.10312823900683554</v>
      </c>
      <c r="N125" s="13">
        <v>9.5684988799675796E-3</v>
      </c>
      <c r="O125" s="13">
        <v>4.9704668509795269E-2</v>
      </c>
      <c r="P125" s="13">
        <v>9.5461481024936568E-3</v>
      </c>
      <c r="Q125" s="13">
        <v>-3.8343289492191901E-2</v>
      </c>
      <c r="R125" s="13" t="s">
        <v>736</v>
      </c>
      <c r="S125" s="13">
        <v>0.10819662902834981</v>
      </c>
      <c r="T125" s="13">
        <v>-2.1937709361876778E-2</v>
      </c>
      <c r="U125" s="13" t="s">
        <v>736</v>
      </c>
      <c r="V125" s="13">
        <v>2.8563066893136924E-3</v>
      </c>
      <c r="W125" s="13">
        <v>2.1623048120325228E-2</v>
      </c>
      <c r="X125" s="13">
        <v>-6.0156109794374801E-2</v>
      </c>
      <c r="Y125" s="13">
        <v>0.19175657262628465</v>
      </c>
      <c r="Z125" s="13">
        <v>2.4636685430414973E-2</v>
      </c>
      <c r="AA125" s="13">
        <v>-2.8786885066625412E-2</v>
      </c>
      <c r="AB125" s="13">
        <v>-1.5362500685318081E-2</v>
      </c>
      <c r="AC125" s="13">
        <v>-0.16166089373875159</v>
      </c>
      <c r="AD125" s="13">
        <v>-9.3854054261738762E-2</v>
      </c>
      <c r="AE125" s="157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A126" s="30"/>
      <c r="B126" s="46" t="s">
        <v>242</v>
      </c>
      <c r="C126" s="47"/>
      <c r="D126" s="45" t="s">
        <v>243</v>
      </c>
      <c r="E126" s="45">
        <v>0.03</v>
      </c>
      <c r="F126" s="45">
        <v>0.28999999999999998</v>
      </c>
      <c r="G126" s="45">
        <v>0.01</v>
      </c>
      <c r="H126" s="45">
        <v>1.28</v>
      </c>
      <c r="I126" s="45">
        <v>0.63</v>
      </c>
      <c r="J126" s="45">
        <v>0.45</v>
      </c>
      <c r="K126" s="45">
        <v>1.1200000000000001</v>
      </c>
      <c r="L126" s="45">
        <v>2.2999999999999998</v>
      </c>
      <c r="M126" s="45">
        <v>2.31</v>
      </c>
      <c r="N126" s="45">
        <v>0.16</v>
      </c>
      <c r="O126" s="45">
        <v>1.08</v>
      </c>
      <c r="P126" s="45">
        <v>0.16</v>
      </c>
      <c r="Q126" s="45">
        <v>0.93</v>
      </c>
      <c r="R126" s="45">
        <v>18.25</v>
      </c>
      <c r="S126" s="45">
        <v>2.42</v>
      </c>
      <c r="T126" s="45">
        <v>0.56000000000000005</v>
      </c>
      <c r="U126" s="45">
        <v>18.25</v>
      </c>
      <c r="V126" s="45">
        <v>0.01</v>
      </c>
      <c r="W126" s="45">
        <v>0.44</v>
      </c>
      <c r="X126" s="45">
        <v>1.43</v>
      </c>
      <c r="Y126" s="45" t="s">
        <v>243</v>
      </c>
      <c r="Z126" s="45">
        <v>0.51</v>
      </c>
      <c r="AA126" s="45">
        <v>0.72</v>
      </c>
      <c r="AB126" s="45">
        <v>0.41</v>
      </c>
      <c r="AC126" s="45" t="s">
        <v>243</v>
      </c>
      <c r="AD126" s="45">
        <v>2.2000000000000002</v>
      </c>
      <c r="AE126" s="157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6"/>
    </row>
    <row r="127" spans="1:65">
      <c r="B127" s="31" t="s">
        <v>292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BM127" s="56"/>
    </row>
    <row r="128" spans="1:65">
      <c r="BM128" s="56"/>
    </row>
    <row r="129" spans="1:65" ht="15">
      <c r="B129" s="8" t="s">
        <v>486</v>
      </c>
      <c r="BM129" s="28" t="s">
        <v>67</v>
      </c>
    </row>
    <row r="130" spans="1:65" ht="15">
      <c r="A130" s="25" t="s">
        <v>50</v>
      </c>
      <c r="B130" s="18" t="s">
        <v>114</v>
      </c>
      <c r="C130" s="15" t="s">
        <v>115</v>
      </c>
      <c r="D130" s="16" t="s">
        <v>234</v>
      </c>
      <c r="E130" s="17" t="s">
        <v>234</v>
      </c>
      <c r="F130" s="17" t="s">
        <v>234</v>
      </c>
      <c r="G130" s="17" t="s">
        <v>234</v>
      </c>
      <c r="H130" s="17" t="s">
        <v>234</v>
      </c>
      <c r="I130" s="17" t="s">
        <v>234</v>
      </c>
      <c r="J130" s="17" t="s">
        <v>234</v>
      </c>
      <c r="K130" s="17" t="s">
        <v>234</v>
      </c>
      <c r="L130" s="17" t="s">
        <v>234</v>
      </c>
      <c r="M130" s="17" t="s">
        <v>234</v>
      </c>
      <c r="N130" s="17" t="s">
        <v>234</v>
      </c>
      <c r="O130" s="17" t="s">
        <v>234</v>
      </c>
      <c r="P130" s="17" t="s">
        <v>234</v>
      </c>
      <c r="Q130" s="17" t="s">
        <v>234</v>
      </c>
      <c r="R130" s="17" t="s">
        <v>234</v>
      </c>
      <c r="S130" s="17" t="s">
        <v>234</v>
      </c>
      <c r="T130" s="17" t="s">
        <v>234</v>
      </c>
      <c r="U130" s="17" t="s">
        <v>234</v>
      </c>
      <c r="V130" s="17" t="s">
        <v>234</v>
      </c>
      <c r="W130" s="17" t="s">
        <v>234</v>
      </c>
      <c r="X130" s="17" t="s">
        <v>234</v>
      </c>
      <c r="Y130" s="17" t="s">
        <v>234</v>
      </c>
      <c r="Z130" s="17" t="s">
        <v>234</v>
      </c>
      <c r="AA130" s="17" t="s">
        <v>234</v>
      </c>
      <c r="AB130" s="17" t="s">
        <v>234</v>
      </c>
      <c r="AC130" s="17" t="s">
        <v>234</v>
      </c>
      <c r="AD130" s="17" t="s">
        <v>234</v>
      </c>
      <c r="AE130" s="17" t="s">
        <v>234</v>
      </c>
      <c r="AF130" s="17" t="s">
        <v>234</v>
      </c>
      <c r="AG130" s="157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235</v>
      </c>
      <c r="C131" s="9" t="s">
        <v>235</v>
      </c>
      <c r="D131" s="154" t="s">
        <v>245</v>
      </c>
      <c r="E131" s="156" t="s">
        <v>246</v>
      </c>
      <c r="F131" s="156" t="s">
        <v>247</v>
      </c>
      <c r="G131" s="156" t="s">
        <v>248</v>
      </c>
      <c r="H131" s="156" t="s">
        <v>249</v>
      </c>
      <c r="I131" s="156" t="s">
        <v>250</v>
      </c>
      <c r="J131" s="156" t="s">
        <v>251</v>
      </c>
      <c r="K131" s="156" t="s">
        <v>252</v>
      </c>
      <c r="L131" s="156" t="s">
        <v>253</v>
      </c>
      <c r="M131" s="156" t="s">
        <v>254</v>
      </c>
      <c r="N131" s="156" t="s">
        <v>255</v>
      </c>
      <c r="O131" s="156" t="s">
        <v>256</v>
      </c>
      <c r="P131" s="156" t="s">
        <v>257</v>
      </c>
      <c r="Q131" s="156" t="s">
        <v>258</v>
      </c>
      <c r="R131" s="156" t="s">
        <v>259</v>
      </c>
      <c r="S131" s="156" t="s">
        <v>260</v>
      </c>
      <c r="T131" s="156" t="s">
        <v>261</v>
      </c>
      <c r="U131" s="156" t="s">
        <v>262</v>
      </c>
      <c r="V131" s="156" t="s">
        <v>263</v>
      </c>
      <c r="W131" s="156" t="s">
        <v>264</v>
      </c>
      <c r="X131" s="156" t="s">
        <v>265</v>
      </c>
      <c r="Y131" s="156" t="s">
        <v>266</v>
      </c>
      <c r="Z131" s="156" t="s">
        <v>267</v>
      </c>
      <c r="AA131" s="156" t="s">
        <v>268</v>
      </c>
      <c r="AB131" s="156" t="s">
        <v>269</v>
      </c>
      <c r="AC131" s="156" t="s">
        <v>270</v>
      </c>
      <c r="AD131" s="156" t="s">
        <v>271</v>
      </c>
      <c r="AE131" s="156" t="s">
        <v>236</v>
      </c>
      <c r="AF131" s="156" t="s">
        <v>272</v>
      </c>
      <c r="AG131" s="157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118</v>
      </c>
      <c r="E132" s="11" t="s">
        <v>287</v>
      </c>
      <c r="F132" s="11" t="s">
        <v>287</v>
      </c>
      <c r="G132" s="11" t="s">
        <v>288</v>
      </c>
      <c r="H132" s="11" t="s">
        <v>288</v>
      </c>
      <c r="I132" s="11" t="s">
        <v>288</v>
      </c>
      <c r="J132" s="11" t="s">
        <v>288</v>
      </c>
      <c r="K132" s="11" t="s">
        <v>288</v>
      </c>
      <c r="L132" s="11" t="s">
        <v>288</v>
      </c>
      <c r="M132" s="11" t="s">
        <v>118</v>
      </c>
      <c r="N132" s="11" t="s">
        <v>287</v>
      </c>
      <c r="O132" s="11" t="s">
        <v>287</v>
      </c>
      <c r="P132" s="11" t="s">
        <v>287</v>
      </c>
      <c r="Q132" s="11" t="s">
        <v>288</v>
      </c>
      <c r="R132" s="11" t="s">
        <v>118</v>
      </c>
      <c r="S132" s="11" t="s">
        <v>118</v>
      </c>
      <c r="T132" s="11" t="s">
        <v>118</v>
      </c>
      <c r="U132" s="11" t="s">
        <v>288</v>
      </c>
      <c r="V132" s="11" t="s">
        <v>287</v>
      </c>
      <c r="W132" s="11" t="s">
        <v>288</v>
      </c>
      <c r="X132" s="11" t="s">
        <v>288</v>
      </c>
      <c r="Y132" s="11" t="s">
        <v>118</v>
      </c>
      <c r="Z132" s="11" t="s">
        <v>288</v>
      </c>
      <c r="AA132" s="11" t="s">
        <v>118</v>
      </c>
      <c r="AB132" s="11" t="s">
        <v>288</v>
      </c>
      <c r="AC132" s="11" t="s">
        <v>288</v>
      </c>
      <c r="AD132" s="11" t="s">
        <v>288</v>
      </c>
      <c r="AE132" s="11" t="s">
        <v>118</v>
      </c>
      <c r="AF132" s="11" t="s">
        <v>288</v>
      </c>
      <c r="AG132" s="157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157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19">
        <v>0.90000000000000013</v>
      </c>
      <c r="E134" s="219">
        <v>0.93</v>
      </c>
      <c r="F134" s="219">
        <v>0.86999999999999988</v>
      </c>
      <c r="G134" s="220">
        <v>1.02</v>
      </c>
      <c r="H134" s="219">
        <v>0.97</v>
      </c>
      <c r="I134" s="219">
        <v>0.97</v>
      </c>
      <c r="J134" s="219">
        <v>0.93999999999999984</v>
      </c>
      <c r="K134" s="220">
        <v>1.04</v>
      </c>
      <c r="L134" s="219">
        <v>0.91</v>
      </c>
      <c r="M134" s="219">
        <v>0.95949999999999991</v>
      </c>
      <c r="N134" s="219">
        <v>0.93999999999999984</v>
      </c>
      <c r="O134" s="219">
        <v>0.98780000000000001</v>
      </c>
      <c r="P134" s="219">
        <v>0.94031907607441156</v>
      </c>
      <c r="Q134" s="220">
        <v>0.82799999999999996</v>
      </c>
      <c r="R134" s="219">
        <v>0.94696191259482587</v>
      </c>
      <c r="S134" s="219">
        <v>0.93</v>
      </c>
      <c r="T134" s="220">
        <v>1</v>
      </c>
      <c r="U134" s="220">
        <v>0.88</v>
      </c>
      <c r="V134" s="219">
        <v>1.0167000000000002</v>
      </c>
      <c r="W134" s="219">
        <v>0.97649999999999992</v>
      </c>
      <c r="X134" s="219">
        <v>0.96</v>
      </c>
      <c r="Y134" s="219">
        <v>0.92431000000000008</v>
      </c>
      <c r="Z134" s="219">
        <v>0.96599999999999997</v>
      </c>
      <c r="AA134" s="220">
        <v>0.98999999999999988</v>
      </c>
      <c r="AB134" s="219">
        <v>0.93999999999999984</v>
      </c>
      <c r="AC134" s="219">
        <v>0.91999999999999993</v>
      </c>
      <c r="AD134" s="219">
        <v>0.93</v>
      </c>
      <c r="AE134" s="219">
        <v>0.99299999999999999</v>
      </c>
      <c r="AF134" s="219">
        <v>0.89</v>
      </c>
      <c r="AG134" s="221"/>
      <c r="AH134" s="222"/>
      <c r="AI134" s="222"/>
      <c r="AJ134" s="222"/>
      <c r="AK134" s="222"/>
      <c r="AL134" s="222"/>
      <c r="AM134" s="222"/>
      <c r="AN134" s="222"/>
      <c r="AO134" s="222"/>
      <c r="AP134" s="222"/>
      <c r="AQ134" s="222"/>
      <c r="AR134" s="222"/>
      <c r="AS134" s="222"/>
      <c r="AT134" s="222"/>
      <c r="AU134" s="222"/>
      <c r="AV134" s="222"/>
      <c r="AW134" s="222"/>
      <c r="AX134" s="222"/>
      <c r="AY134" s="222"/>
      <c r="AZ134" s="222"/>
      <c r="BA134" s="222"/>
      <c r="BB134" s="222"/>
      <c r="BC134" s="222"/>
      <c r="BD134" s="222"/>
      <c r="BE134" s="222"/>
      <c r="BF134" s="222"/>
      <c r="BG134" s="222"/>
      <c r="BH134" s="222"/>
      <c r="BI134" s="222"/>
      <c r="BJ134" s="222"/>
      <c r="BK134" s="222"/>
      <c r="BL134" s="222"/>
      <c r="BM134" s="223">
        <v>1</v>
      </c>
    </row>
    <row r="135" spans="1:65">
      <c r="A135" s="30"/>
      <c r="B135" s="19">
        <v>1</v>
      </c>
      <c r="C135" s="9">
        <v>2</v>
      </c>
      <c r="D135" s="23">
        <v>0.90000000000000013</v>
      </c>
      <c r="E135" s="23">
        <v>0.98</v>
      </c>
      <c r="F135" s="23">
        <v>0.85000000000000009</v>
      </c>
      <c r="G135" s="225">
        <v>1</v>
      </c>
      <c r="H135" s="23">
        <v>0.97</v>
      </c>
      <c r="I135" s="23">
        <v>0.97</v>
      </c>
      <c r="J135" s="23">
        <v>0.91999999999999993</v>
      </c>
      <c r="K135" s="225">
        <v>0.98999999999999988</v>
      </c>
      <c r="L135" s="23">
        <v>0.91999999999999993</v>
      </c>
      <c r="M135" s="23">
        <v>0.97289999999999999</v>
      </c>
      <c r="N135" s="23">
        <v>0.93999999999999984</v>
      </c>
      <c r="O135" s="23">
        <v>0.97040000000000004</v>
      </c>
      <c r="P135" s="23">
        <v>0.95691509331425217</v>
      </c>
      <c r="Q135" s="225">
        <v>0.81799999999999995</v>
      </c>
      <c r="R135" s="23">
        <v>0.92861266739601922</v>
      </c>
      <c r="S135" s="23">
        <v>0.91</v>
      </c>
      <c r="T135" s="225">
        <v>1.05</v>
      </c>
      <c r="U135" s="225">
        <v>0.8</v>
      </c>
      <c r="V135" s="23">
        <v>1.0298</v>
      </c>
      <c r="W135" s="23">
        <v>0.98960000000000004</v>
      </c>
      <c r="X135" s="23">
        <v>0.96</v>
      </c>
      <c r="Y135" s="23">
        <v>0.92545999999999995</v>
      </c>
      <c r="Z135" s="23">
        <v>0.97800000000000009</v>
      </c>
      <c r="AA135" s="225">
        <v>0.98999999999999988</v>
      </c>
      <c r="AB135" s="23">
        <v>0.96</v>
      </c>
      <c r="AC135" s="23">
        <v>0.91999999999999993</v>
      </c>
      <c r="AD135" s="23">
        <v>0.91999999999999993</v>
      </c>
      <c r="AE135" s="23">
        <v>0.99799999999999989</v>
      </c>
      <c r="AF135" s="23">
        <v>0.93</v>
      </c>
      <c r="AG135" s="221"/>
      <c r="AH135" s="222"/>
      <c r="AI135" s="222"/>
      <c r="AJ135" s="222"/>
      <c r="AK135" s="222"/>
      <c r="AL135" s="222"/>
      <c r="AM135" s="222"/>
      <c r="AN135" s="222"/>
      <c r="AO135" s="222"/>
      <c r="AP135" s="222"/>
      <c r="AQ135" s="222"/>
      <c r="AR135" s="222"/>
      <c r="AS135" s="222"/>
      <c r="AT135" s="222"/>
      <c r="AU135" s="222"/>
      <c r="AV135" s="222"/>
      <c r="AW135" s="222"/>
      <c r="AX135" s="222"/>
      <c r="AY135" s="222"/>
      <c r="AZ135" s="222"/>
      <c r="BA135" s="222"/>
      <c r="BB135" s="222"/>
      <c r="BC135" s="222"/>
      <c r="BD135" s="222"/>
      <c r="BE135" s="222"/>
      <c r="BF135" s="222"/>
      <c r="BG135" s="222"/>
      <c r="BH135" s="222"/>
      <c r="BI135" s="222"/>
      <c r="BJ135" s="222"/>
      <c r="BK135" s="222"/>
      <c r="BL135" s="222"/>
      <c r="BM135" s="223" t="e">
        <v>#N/A</v>
      </c>
    </row>
    <row r="136" spans="1:65">
      <c r="A136" s="30"/>
      <c r="B136" s="19">
        <v>1</v>
      </c>
      <c r="C136" s="9">
        <v>3</v>
      </c>
      <c r="D136" s="23">
        <v>0.91999999999999993</v>
      </c>
      <c r="E136" s="23">
        <v>0.97</v>
      </c>
      <c r="F136" s="23">
        <v>0.89</v>
      </c>
      <c r="G136" s="225">
        <v>1.05</v>
      </c>
      <c r="H136" s="23">
        <v>0.93999999999999984</v>
      </c>
      <c r="I136" s="23">
        <v>0.96</v>
      </c>
      <c r="J136" s="23">
        <v>0.93</v>
      </c>
      <c r="K136" s="225">
        <v>1.05</v>
      </c>
      <c r="L136" s="23">
        <v>1.01</v>
      </c>
      <c r="M136" s="23">
        <v>0.9405</v>
      </c>
      <c r="N136" s="23">
        <v>0.91999999999999993</v>
      </c>
      <c r="O136" s="23">
        <v>1.0003</v>
      </c>
      <c r="P136" s="23">
        <v>0.94206665106256071</v>
      </c>
      <c r="Q136" s="225">
        <v>0.65400000000000003</v>
      </c>
      <c r="R136" s="23">
        <v>0.9255102275604089</v>
      </c>
      <c r="S136" s="23">
        <v>0.93999999999999984</v>
      </c>
      <c r="T136" s="225">
        <v>1</v>
      </c>
      <c r="U136" s="225">
        <v>0.85000000000000009</v>
      </c>
      <c r="V136" s="23">
        <v>1.0154000000000001</v>
      </c>
      <c r="W136" s="23">
        <v>0.95989999999999998</v>
      </c>
      <c r="X136" s="23">
        <v>0.93</v>
      </c>
      <c r="Y136" s="23">
        <v>0.92531000000000008</v>
      </c>
      <c r="Z136" s="23">
        <v>0.97099999999999997</v>
      </c>
      <c r="AA136" s="225">
        <v>1.04</v>
      </c>
      <c r="AB136" s="23">
        <v>0.95</v>
      </c>
      <c r="AC136" s="23">
        <v>0.91</v>
      </c>
      <c r="AD136" s="23">
        <v>0.91</v>
      </c>
      <c r="AE136" s="23">
        <v>1.006</v>
      </c>
      <c r="AF136" s="23">
        <v>0.91999999999999993</v>
      </c>
      <c r="AG136" s="221"/>
      <c r="AH136" s="222"/>
      <c r="AI136" s="222"/>
      <c r="AJ136" s="222"/>
      <c r="AK136" s="222"/>
      <c r="AL136" s="222"/>
      <c r="AM136" s="222"/>
      <c r="AN136" s="222"/>
      <c r="AO136" s="222"/>
      <c r="AP136" s="222"/>
      <c r="AQ136" s="222"/>
      <c r="AR136" s="222"/>
      <c r="AS136" s="222"/>
      <c r="AT136" s="222"/>
      <c r="AU136" s="222"/>
      <c r="AV136" s="222"/>
      <c r="AW136" s="222"/>
      <c r="AX136" s="222"/>
      <c r="AY136" s="222"/>
      <c r="AZ136" s="222"/>
      <c r="BA136" s="222"/>
      <c r="BB136" s="222"/>
      <c r="BC136" s="222"/>
      <c r="BD136" s="222"/>
      <c r="BE136" s="222"/>
      <c r="BF136" s="222"/>
      <c r="BG136" s="222"/>
      <c r="BH136" s="222"/>
      <c r="BI136" s="222"/>
      <c r="BJ136" s="222"/>
      <c r="BK136" s="222"/>
      <c r="BL136" s="222"/>
      <c r="BM136" s="223">
        <v>16</v>
      </c>
    </row>
    <row r="137" spans="1:65">
      <c r="A137" s="30"/>
      <c r="B137" s="19">
        <v>1</v>
      </c>
      <c r="C137" s="9">
        <v>4</v>
      </c>
      <c r="D137" s="23">
        <v>0.90000000000000013</v>
      </c>
      <c r="E137" s="23">
        <v>0.89</v>
      </c>
      <c r="F137" s="23">
        <v>0.86999999999999988</v>
      </c>
      <c r="G137" s="225">
        <v>1.04</v>
      </c>
      <c r="H137" s="23">
        <v>0.97</v>
      </c>
      <c r="I137" s="23">
        <v>0.96</v>
      </c>
      <c r="J137" s="23">
        <v>0.96</v>
      </c>
      <c r="K137" s="225">
        <v>1.0900000000000001</v>
      </c>
      <c r="L137" s="23">
        <v>0.96</v>
      </c>
      <c r="M137" s="23">
        <v>0.92820000000000003</v>
      </c>
      <c r="N137" s="23">
        <v>0.91999999999999993</v>
      </c>
      <c r="O137" s="23">
        <v>0.9587</v>
      </c>
      <c r="P137" s="23">
        <v>0.93698876301605227</v>
      </c>
      <c r="Q137" s="225">
        <v>1.0189999999999999</v>
      </c>
      <c r="R137" s="23">
        <v>0.93115402320815588</v>
      </c>
      <c r="S137" s="23">
        <v>0.93</v>
      </c>
      <c r="T137" s="225">
        <v>1.01</v>
      </c>
      <c r="U137" s="225">
        <v>0.86</v>
      </c>
      <c r="V137" s="23">
        <v>1.0134000000000001</v>
      </c>
      <c r="W137" s="23">
        <v>0.9554999999999999</v>
      </c>
      <c r="X137" s="23">
        <v>0.97</v>
      </c>
      <c r="Y137" s="23">
        <v>0.92749999999999999</v>
      </c>
      <c r="Z137" s="23">
        <v>0.97699999999999987</v>
      </c>
      <c r="AA137" s="225">
        <v>1.03</v>
      </c>
      <c r="AB137" s="23">
        <v>0.93999999999999984</v>
      </c>
      <c r="AC137" s="23">
        <v>0.93</v>
      </c>
      <c r="AD137" s="23">
        <v>0.91</v>
      </c>
      <c r="AE137" s="23">
        <v>0.99299999999999999</v>
      </c>
      <c r="AF137" s="23">
        <v>0.91</v>
      </c>
      <c r="AG137" s="221"/>
      <c r="AH137" s="222"/>
      <c r="AI137" s="222"/>
      <c r="AJ137" s="222"/>
      <c r="AK137" s="222"/>
      <c r="AL137" s="222"/>
      <c r="AM137" s="222"/>
      <c r="AN137" s="222"/>
      <c r="AO137" s="222"/>
      <c r="AP137" s="222"/>
      <c r="AQ137" s="222"/>
      <c r="AR137" s="222"/>
      <c r="AS137" s="222"/>
      <c r="AT137" s="222"/>
      <c r="AU137" s="222"/>
      <c r="AV137" s="222"/>
      <c r="AW137" s="222"/>
      <c r="AX137" s="222"/>
      <c r="AY137" s="222"/>
      <c r="AZ137" s="222"/>
      <c r="BA137" s="222"/>
      <c r="BB137" s="222"/>
      <c r="BC137" s="222"/>
      <c r="BD137" s="222"/>
      <c r="BE137" s="222"/>
      <c r="BF137" s="222"/>
      <c r="BG137" s="222"/>
      <c r="BH137" s="222"/>
      <c r="BI137" s="222"/>
      <c r="BJ137" s="222"/>
      <c r="BK137" s="222"/>
      <c r="BL137" s="222"/>
      <c r="BM137" s="223">
        <v>0.94556083947151337</v>
      </c>
    </row>
    <row r="138" spans="1:65">
      <c r="A138" s="30"/>
      <c r="B138" s="19">
        <v>1</v>
      </c>
      <c r="C138" s="9">
        <v>5</v>
      </c>
      <c r="D138" s="23">
        <v>0.91</v>
      </c>
      <c r="E138" s="23">
        <v>1</v>
      </c>
      <c r="F138" s="228">
        <v>0.81999999999999984</v>
      </c>
      <c r="G138" s="225">
        <v>1.05</v>
      </c>
      <c r="H138" s="23">
        <v>0.96</v>
      </c>
      <c r="I138" s="23">
        <v>0.97</v>
      </c>
      <c r="J138" s="23">
        <v>0.97</v>
      </c>
      <c r="K138" s="225">
        <v>1</v>
      </c>
      <c r="L138" s="23">
        <v>0.93999999999999984</v>
      </c>
      <c r="M138" s="23">
        <v>0.93849999999999989</v>
      </c>
      <c r="N138" s="23">
        <v>0.95</v>
      </c>
      <c r="O138" s="23">
        <v>0.98899999999999999</v>
      </c>
      <c r="P138" s="23">
        <v>0.94330379519053986</v>
      </c>
      <c r="Q138" s="225">
        <v>0.81499999999999995</v>
      </c>
      <c r="R138" s="23">
        <v>0.94457297869169798</v>
      </c>
      <c r="S138" s="23">
        <v>0.96</v>
      </c>
      <c r="T138" s="225">
        <v>1.03</v>
      </c>
      <c r="U138" s="225">
        <v>0.8</v>
      </c>
      <c r="V138" s="228">
        <v>0.98209999999999997</v>
      </c>
      <c r="W138" s="23">
        <v>0.94059999999999999</v>
      </c>
      <c r="X138" s="23">
        <v>0.91</v>
      </c>
      <c r="Y138" s="23">
        <v>0.92132999999999987</v>
      </c>
      <c r="Z138" s="23">
        <v>0.94299999999999995</v>
      </c>
      <c r="AA138" s="225">
        <v>1.0900000000000001</v>
      </c>
      <c r="AB138" s="23">
        <v>0.91999999999999993</v>
      </c>
      <c r="AC138" s="23">
        <v>0.93999999999999984</v>
      </c>
      <c r="AD138" s="23">
        <v>0.95</v>
      </c>
      <c r="AE138" s="23">
        <v>0.96299999999999997</v>
      </c>
      <c r="AF138" s="23">
        <v>0.93</v>
      </c>
      <c r="AG138" s="221"/>
      <c r="AH138" s="222"/>
      <c r="AI138" s="222"/>
      <c r="AJ138" s="222"/>
      <c r="AK138" s="222"/>
      <c r="AL138" s="222"/>
      <c r="AM138" s="222"/>
      <c r="AN138" s="222"/>
      <c r="AO138" s="222"/>
      <c r="AP138" s="222"/>
      <c r="AQ138" s="222"/>
      <c r="AR138" s="222"/>
      <c r="AS138" s="222"/>
      <c r="AT138" s="222"/>
      <c r="AU138" s="222"/>
      <c r="AV138" s="222"/>
      <c r="AW138" s="222"/>
      <c r="AX138" s="222"/>
      <c r="AY138" s="222"/>
      <c r="AZ138" s="222"/>
      <c r="BA138" s="222"/>
      <c r="BB138" s="222"/>
      <c r="BC138" s="222"/>
      <c r="BD138" s="222"/>
      <c r="BE138" s="222"/>
      <c r="BF138" s="222"/>
      <c r="BG138" s="222"/>
      <c r="BH138" s="222"/>
      <c r="BI138" s="222"/>
      <c r="BJ138" s="222"/>
      <c r="BK138" s="222"/>
      <c r="BL138" s="222"/>
      <c r="BM138" s="223">
        <v>16</v>
      </c>
    </row>
    <row r="139" spans="1:65">
      <c r="A139" s="30"/>
      <c r="B139" s="19">
        <v>1</v>
      </c>
      <c r="C139" s="9">
        <v>6</v>
      </c>
      <c r="D139" s="23">
        <v>0.91</v>
      </c>
      <c r="E139" s="23">
        <v>1.03</v>
      </c>
      <c r="F139" s="23">
        <v>0.86999999999999988</v>
      </c>
      <c r="G139" s="225">
        <v>1.03</v>
      </c>
      <c r="H139" s="23">
        <v>0.95</v>
      </c>
      <c r="I139" s="23">
        <v>0.97</v>
      </c>
      <c r="J139" s="23">
        <v>0.91999999999999993</v>
      </c>
      <c r="K139" s="225">
        <v>1.05</v>
      </c>
      <c r="L139" s="23">
        <v>0.93999999999999984</v>
      </c>
      <c r="M139" s="23">
        <v>0.91870000000000007</v>
      </c>
      <c r="N139" s="23">
        <v>0.96</v>
      </c>
      <c r="O139" s="23">
        <v>1.0193000000000001</v>
      </c>
      <c r="P139" s="23">
        <v>0.93603318012627479</v>
      </c>
      <c r="Q139" s="225">
        <v>0.76800000000000002</v>
      </c>
      <c r="R139" s="23">
        <v>0.93063747883368597</v>
      </c>
      <c r="S139" s="23">
        <v>0.93999999999999984</v>
      </c>
      <c r="T139" s="225">
        <v>1.05</v>
      </c>
      <c r="U139" s="225">
        <v>0.84</v>
      </c>
      <c r="V139" s="23">
        <v>1.0138</v>
      </c>
      <c r="W139" s="23">
        <v>0.95739999999999992</v>
      </c>
      <c r="X139" s="23">
        <v>0.93</v>
      </c>
      <c r="Y139" s="23">
        <v>0.93018999999999996</v>
      </c>
      <c r="Z139" s="23">
        <v>0.94599999999999995</v>
      </c>
      <c r="AA139" s="225">
        <v>1.07</v>
      </c>
      <c r="AB139" s="23">
        <v>0.93</v>
      </c>
      <c r="AC139" s="23">
        <v>0.95</v>
      </c>
      <c r="AD139" s="23">
        <v>0.96</v>
      </c>
      <c r="AE139" s="23">
        <v>0.97599999999999998</v>
      </c>
      <c r="AF139" s="23">
        <v>0.88</v>
      </c>
      <c r="AG139" s="221"/>
      <c r="AH139" s="222"/>
      <c r="AI139" s="222"/>
      <c r="AJ139" s="222"/>
      <c r="AK139" s="222"/>
      <c r="AL139" s="222"/>
      <c r="AM139" s="222"/>
      <c r="AN139" s="222"/>
      <c r="AO139" s="222"/>
      <c r="AP139" s="222"/>
      <c r="AQ139" s="222"/>
      <c r="AR139" s="222"/>
      <c r="AS139" s="222"/>
      <c r="AT139" s="222"/>
      <c r="AU139" s="222"/>
      <c r="AV139" s="222"/>
      <c r="AW139" s="222"/>
      <c r="AX139" s="222"/>
      <c r="AY139" s="222"/>
      <c r="AZ139" s="222"/>
      <c r="BA139" s="222"/>
      <c r="BB139" s="222"/>
      <c r="BC139" s="222"/>
      <c r="BD139" s="222"/>
      <c r="BE139" s="222"/>
      <c r="BF139" s="222"/>
      <c r="BG139" s="222"/>
      <c r="BH139" s="222"/>
      <c r="BI139" s="222"/>
      <c r="BJ139" s="222"/>
      <c r="BK139" s="222"/>
      <c r="BL139" s="222"/>
      <c r="BM139" s="57"/>
    </row>
    <row r="140" spans="1:65">
      <c r="A140" s="30"/>
      <c r="B140" s="20" t="s">
        <v>238</v>
      </c>
      <c r="C140" s="12"/>
      <c r="D140" s="226">
        <v>0.90666666666666673</v>
      </c>
      <c r="E140" s="226">
        <v>0.96666666666666667</v>
      </c>
      <c r="F140" s="226">
        <v>0.86166666666666647</v>
      </c>
      <c r="G140" s="226">
        <v>1.0316666666666667</v>
      </c>
      <c r="H140" s="226">
        <v>0.96</v>
      </c>
      <c r="I140" s="226">
        <v>0.96666666666666667</v>
      </c>
      <c r="J140" s="226">
        <v>0.94</v>
      </c>
      <c r="K140" s="226">
        <v>1.0366666666666666</v>
      </c>
      <c r="L140" s="226">
        <v>0.94666666666666643</v>
      </c>
      <c r="M140" s="226">
        <v>0.94304999999999994</v>
      </c>
      <c r="N140" s="226">
        <v>0.93833333333333335</v>
      </c>
      <c r="O140" s="226">
        <v>0.98758333333333337</v>
      </c>
      <c r="P140" s="226">
        <v>0.9426044264640151</v>
      </c>
      <c r="Q140" s="226">
        <v>0.81700000000000006</v>
      </c>
      <c r="R140" s="226">
        <v>0.93457488138079903</v>
      </c>
      <c r="S140" s="226">
        <v>0.93499999999999994</v>
      </c>
      <c r="T140" s="226">
        <v>1.0233333333333332</v>
      </c>
      <c r="U140" s="226">
        <v>0.83833333333333337</v>
      </c>
      <c r="V140" s="226">
        <v>1.0118666666666667</v>
      </c>
      <c r="W140" s="226">
        <v>0.96324999999999994</v>
      </c>
      <c r="X140" s="226">
        <v>0.94333333333333336</v>
      </c>
      <c r="Y140" s="226">
        <v>0.9256833333333333</v>
      </c>
      <c r="Z140" s="226">
        <v>0.96349999999999991</v>
      </c>
      <c r="AA140" s="226">
        <v>1.0349999999999999</v>
      </c>
      <c r="AB140" s="226">
        <v>0.93999999999999984</v>
      </c>
      <c r="AC140" s="226">
        <v>0.92833333333333334</v>
      </c>
      <c r="AD140" s="226">
        <v>0.93</v>
      </c>
      <c r="AE140" s="226">
        <v>0.98816666666666653</v>
      </c>
      <c r="AF140" s="226">
        <v>0.91</v>
      </c>
      <c r="AG140" s="221"/>
      <c r="AH140" s="222"/>
      <c r="AI140" s="222"/>
      <c r="AJ140" s="222"/>
      <c r="AK140" s="222"/>
      <c r="AL140" s="222"/>
      <c r="AM140" s="222"/>
      <c r="AN140" s="222"/>
      <c r="AO140" s="222"/>
      <c r="AP140" s="222"/>
      <c r="AQ140" s="222"/>
      <c r="AR140" s="222"/>
      <c r="AS140" s="222"/>
      <c r="AT140" s="222"/>
      <c r="AU140" s="222"/>
      <c r="AV140" s="222"/>
      <c r="AW140" s="222"/>
      <c r="AX140" s="222"/>
      <c r="AY140" s="222"/>
      <c r="AZ140" s="222"/>
      <c r="BA140" s="222"/>
      <c r="BB140" s="222"/>
      <c r="BC140" s="222"/>
      <c r="BD140" s="222"/>
      <c r="BE140" s="222"/>
      <c r="BF140" s="222"/>
      <c r="BG140" s="222"/>
      <c r="BH140" s="222"/>
      <c r="BI140" s="222"/>
      <c r="BJ140" s="222"/>
      <c r="BK140" s="222"/>
      <c r="BL140" s="222"/>
      <c r="BM140" s="57"/>
    </row>
    <row r="141" spans="1:65">
      <c r="A141" s="30"/>
      <c r="B141" s="3" t="s">
        <v>239</v>
      </c>
      <c r="C141" s="29"/>
      <c r="D141" s="23">
        <v>0.90500000000000003</v>
      </c>
      <c r="E141" s="23">
        <v>0.97499999999999998</v>
      </c>
      <c r="F141" s="23">
        <v>0.86999999999999988</v>
      </c>
      <c r="G141" s="23">
        <v>1.0350000000000001</v>
      </c>
      <c r="H141" s="23">
        <v>0.96499999999999997</v>
      </c>
      <c r="I141" s="23">
        <v>0.97</v>
      </c>
      <c r="J141" s="23">
        <v>0.93499999999999994</v>
      </c>
      <c r="K141" s="23">
        <v>1.0449999999999999</v>
      </c>
      <c r="L141" s="23">
        <v>0.93999999999999984</v>
      </c>
      <c r="M141" s="23">
        <v>0.9395</v>
      </c>
      <c r="N141" s="23">
        <v>0.93999999999999984</v>
      </c>
      <c r="O141" s="23">
        <v>0.98839999999999995</v>
      </c>
      <c r="P141" s="23">
        <v>0.94119286356848608</v>
      </c>
      <c r="Q141" s="23">
        <v>0.8165</v>
      </c>
      <c r="R141" s="23">
        <v>0.93089575102092093</v>
      </c>
      <c r="S141" s="23">
        <v>0.93499999999999994</v>
      </c>
      <c r="T141" s="23">
        <v>1.02</v>
      </c>
      <c r="U141" s="23">
        <v>0.84499999999999997</v>
      </c>
      <c r="V141" s="23">
        <v>1.0146000000000002</v>
      </c>
      <c r="W141" s="23">
        <v>0.95865</v>
      </c>
      <c r="X141" s="23">
        <v>0.94500000000000006</v>
      </c>
      <c r="Y141" s="23">
        <v>0.92538500000000001</v>
      </c>
      <c r="Z141" s="23">
        <v>0.96849999999999992</v>
      </c>
      <c r="AA141" s="23">
        <v>1.0350000000000001</v>
      </c>
      <c r="AB141" s="23">
        <v>0.93999999999999984</v>
      </c>
      <c r="AC141" s="23">
        <v>0.92500000000000004</v>
      </c>
      <c r="AD141" s="23">
        <v>0.92500000000000004</v>
      </c>
      <c r="AE141" s="23">
        <v>0.99299999999999999</v>
      </c>
      <c r="AF141" s="23">
        <v>0.91500000000000004</v>
      </c>
      <c r="AG141" s="221"/>
      <c r="AH141" s="222"/>
      <c r="AI141" s="222"/>
      <c r="AJ141" s="222"/>
      <c r="AK141" s="222"/>
      <c r="AL141" s="222"/>
      <c r="AM141" s="222"/>
      <c r="AN141" s="222"/>
      <c r="AO141" s="222"/>
      <c r="AP141" s="222"/>
      <c r="AQ141" s="222"/>
      <c r="AR141" s="222"/>
      <c r="AS141" s="222"/>
      <c r="AT141" s="222"/>
      <c r="AU141" s="222"/>
      <c r="AV141" s="222"/>
      <c r="AW141" s="222"/>
      <c r="AX141" s="222"/>
      <c r="AY141" s="222"/>
      <c r="AZ141" s="222"/>
      <c r="BA141" s="222"/>
      <c r="BB141" s="222"/>
      <c r="BC141" s="222"/>
      <c r="BD141" s="222"/>
      <c r="BE141" s="222"/>
      <c r="BF141" s="222"/>
      <c r="BG141" s="222"/>
      <c r="BH141" s="222"/>
      <c r="BI141" s="222"/>
      <c r="BJ141" s="222"/>
      <c r="BK141" s="222"/>
      <c r="BL141" s="222"/>
      <c r="BM141" s="57"/>
    </row>
    <row r="142" spans="1:65">
      <c r="A142" s="30"/>
      <c r="B142" s="3" t="s">
        <v>240</v>
      </c>
      <c r="C142" s="29"/>
      <c r="D142" s="23">
        <v>8.164965809277178E-3</v>
      </c>
      <c r="E142" s="23">
        <v>5.0066622281382894E-2</v>
      </c>
      <c r="F142" s="23">
        <v>2.4013884872437191E-2</v>
      </c>
      <c r="G142" s="23">
        <v>1.9407902170679534E-2</v>
      </c>
      <c r="H142" s="23">
        <v>1.2649110640673563E-2</v>
      </c>
      <c r="I142" s="23">
        <v>5.1639777949432268E-3</v>
      </c>
      <c r="J142" s="23">
        <v>2.0976176963403041E-2</v>
      </c>
      <c r="K142" s="23">
        <v>3.6696957185394417E-2</v>
      </c>
      <c r="L142" s="23">
        <v>3.5590260840104387E-2</v>
      </c>
      <c r="M142" s="23">
        <v>2.0011371767072805E-2</v>
      </c>
      <c r="N142" s="23">
        <v>1.6020819787597229E-2</v>
      </c>
      <c r="O142" s="23">
        <v>2.1444012373309885E-2</v>
      </c>
      <c r="P142" s="23">
        <v>7.5566300093604793E-3</v>
      </c>
      <c r="Q142" s="23">
        <v>0.11823705003085931</v>
      </c>
      <c r="R142" s="23">
        <v>8.925489858541651E-3</v>
      </c>
      <c r="S142" s="23">
        <v>1.6431676725154939E-2</v>
      </c>
      <c r="T142" s="23">
        <v>2.3380903889000264E-2</v>
      </c>
      <c r="U142" s="23">
        <v>3.250640962435971E-2</v>
      </c>
      <c r="V142" s="23">
        <v>1.5808816105789446E-2</v>
      </c>
      <c r="W142" s="23">
        <v>1.7253492400091077E-2</v>
      </c>
      <c r="X142" s="23">
        <v>2.3380903889000208E-2</v>
      </c>
      <c r="Y142" s="23">
        <v>2.9878799618904984E-3</v>
      </c>
      <c r="Z142" s="23">
        <v>1.5372052563011891E-2</v>
      </c>
      <c r="AA142" s="23">
        <v>4.0865633483405182E-2</v>
      </c>
      <c r="AB142" s="23">
        <v>1.4142135623730947E-2</v>
      </c>
      <c r="AC142" s="23">
        <v>1.4719601443879715E-2</v>
      </c>
      <c r="AD142" s="23">
        <v>2.0976176963403009E-2</v>
      </c>
      <c r="AE142" s="23">
        <v>1.5765997166898981E-2</v>
      </c>
      <c r="AF142" s="23">
        <v>2.0976176963403041E-2</v>
      </c>
      <c r="AG142" s="221"/>
      <c r="AH142" s="222"/>
      <c r="AI142" s="222"/>
      <c r="AJ142" s="222"/>
      <c r="AK142" s="222"/>
      <c r="AL142" s="222"/>
      <c r="AM142" s="222"/>
      <c r="AN142" s="222"/>
      <c r="AO142" s="222"/>
      <c r="AP142" s="222"/>
      <c r="AQ142" s="222"/>
      <c r="AR142" s="222"/>
      <c r="AS142" s="222"/>
      <c r="AT142" s="222"/>
      <c r="AU142" s="222"/>
      <c r="AV142" s="222"/>
      <c r="AW142" s="222"/>
      <c r="AX142" s="222"/>
      <c r="AY142" s="222"/>
      <c r="AZ142" s="222"/>
      <c r="BA142" s="222"/>
      <c r="BB142" s="222"/>
      <c r="BC142" s="222"/>
      <c r="BD142" s="222"/>
      <c r="BE142" s="222"/>
      <c r="BF142" s="222"/>
      <c r="BG142" s="222"/>
      <c r="BH142" s="222"/>
      <c r="BI142" s="222"/>
      <c r="BJ142" s="222"/>
      <c r="BK142" s="222"/>
      <c r="BL142" s="222"/>
      <c r="BM142" s="57"/>
    </row>
    <row r="143" spans="1:65">
      <c r="A143" s="30"/>
      <c r="B143" s="3" t="s">
        <v>87</v>
      </c>
      <c r="C143" s="29"/>
      <c r="D143" s="13">
        <v>9.0054769955262987E-3</v>
      </c>
      <c r="E143" s="13">
        <v>5.1793057532465062E-2</v>
      </c>
      <c r="F143" s="13">
        <v>2.7869112037644715E-2</v>
      </c>
      <c r="G143" s="13">
        <v>1.8812183041046399E-2</v>
      </c>
      <c r="H143" s="13">
        <v>1.3176156917368296E-2</v>
      </c>
      <c r="I143" s="13">
        <v>5.3420459947688551E-3</v>
      </c>
      <c r="J143" s="13">
        <v>2.2315081875960683E-2</v>
      </c>
      <c r="K143" s="13">
        <v>3.5398994069512302E-2</v>
      </c>
      <c r="L143" s="13">
        <v>3.7595345957856754E-2</v>
      </c>
      <c r="M143" s="13">
        <v>2.1219841755021267E-2</v>
      </c>
      <c r="N143" s="13">
        <v>1.7073697819819426E-2</v>
      </c>
      <c r="O143" s="13">
        <v>2.1713623194643372E-2</v>
      </c>
      <c r="P143" s="13">
        <v>8.016756337234282E-3</v>
      </c>
      <c r="Q143" s="13">
        <v>0.14472099146984002</v>
      </c>
      <c r="R143" s="13">
        <v>9.5503207248140223E-3</v>
      </c>
      <c r="S143" s="13">
        <v>1.7573985802304747E-2</v>
      </c>
      <c r="T143" s="13">
        <v>2.2847788816612639E-2</v>
      </c>
      <c r="U143" s="13">
        <v>3.8775041301423112E-2</v>
      </c>
      <c r="V143" s="13">
        <v>1.5623418209700994E-2</v>
      </c>
      <c r="W143" s="13">
        <v>1.7911749182549782E-2</v>
      </c>
      <c r="X143" s="13">
        <v>2.4785410483039089E-2</v>
      </c>
      <c r="Y143" s="13">
        <v>3.2277560309218398E-3</v>
      </c>
      <c r="Z143" s="13">
        <v>1.5954387714594596E-2</v>
      </c>
      <c r="AA143" s="13">
        <v>3.948370384870066E-2</v>
      </c>
      <c r="AB143" s="13">
        <v>1.5044825131628669E-2</v>
      </c>
      <c r="AC143" s="13">
        <v>1.5855944104717825E-2</v>
      </c>
      <c r="AD143" s="13">
        <v>2.255502899290646E-2</v>
      </c>
      <c r="AE143" s="13">
        <v>1.5954795581277433E-2</v>
      </c>
      <c r="AF143" s="13">
        <v>2.3050743915827517E-2</v>
      </c>
      <c r="AG143" s="157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A144" s="30"/>
      <c r="B144" s="3" t="s">
        <v>241</v>
      </c>
      <c r="C144" s="29"/>
      <c r="D144" s="13">
        <v>-4.1133442906312712E-2</v>
      </c>
      <c r="E144" s="13">
        <v>2.2320961607239953E-2</v>
      </c>
      <c r="F144" s="13">
        <v>-8.8724246291477682E-2</v>
      </c>
      <c r="G144" s="13">
        <v>9.1063233163588997E-2</v>
      </c>
      <c r="H144" s="13">
        <v>1.5270472216845299E-2</v>
      </c>
      <c r="I144" s="13">
        <v>2.2320961607239953E-2</v>
      </c>
      <c r="J144" s="13">
        <v>-5.8809959543391077E-3</v>
      </c>
      <c r="K144" s="13">
        <v>9.6351100206385043E-2</v>
      </c>
      <c r="L144" s="13">
        <v>1.1694934360555465E-3</v>
      </c>
      <c r="M144" s="13">
        <v>-2.6553970582334774E-3</v>
      </c>
      <c r="N144" s="13">
        <v>-7.6436183019377157E-3</v>
      </c>
      <c r="O144" s="13">
        <v>4.4441872069603594E-2</v>
      </c>
      <c r="P144" s="13">
        <v>-3.1266237814487896E-3</v>
      </c>
      <c r="Q144" s="13">
        <v>-0.13596252520712226</v>
      </c>
      <c r="R144" s="13">
        <v>-1.1618457144285443E-2</v>
      </c>
      <c r="S144" s="13">
        <v>-1.1168862997135154E-2</v>
      </c>
      <c r="T144" s="13">
        <v>8.2250121425595291E-2</v>
      </c>
      <c r="U144" s="13">
        <v>-0.11340095915785908</v>
      </c>
      <c r="V144" s="13">
        <v>7.0123279674116468E-2</v>
      </c>
      <c r="W144" s="13">
        <v>1.8707585794662585E-2</v>
      </c>
      <c r="X144" s="13">
        <v>-2.3557512591415586E-3</v>
      </c>
      <c r="Y144" s="13">
        <v>-2.1021921920211795E-2</v>
      </c>
      <c r="Z144" s="13">
        <v>1.8971979146802376E-2</v>
      </c>
      <c r="AA144" s="13">
        <v>9.4588477858786213E-2</v>
      </c>
      <c r="AB144" s="13">
        <v>-5.8809959543392187E-3</v>
      </c>
      <c r="AC144" s="13">
        <v>-1.8219352387529808E-2</v>
      </c>
      <c r="AD144" s="13">
        <v>-1.6456730039931089E-2</v>
      </c>
      <c r="AE144" s="13">
        <v>4.5058789891262885E-2</v>
      </c>
      <c r="AF144" s="13">
        <v>-3.7608198211115385E-2</v>
      </c>
      <c r="AG144" s="157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6"/>
    </row>
    <row r="145" spans="1:65">
      <c r="A145" s="30"/>
      <c r="B145" s="46" t="s">
        <v>242</v>
      </c>
      <c r="C145" s="47"/>
      <c r="D145" s="45">
        <v>1.2</v>
      </c>
      <c r="E145" s="45">
        <v>0.78</v>
      </c>
      <c r="F145" s="45">
        <v>2.68</v>
      </c>
      <c r="G145" s="45">
        <v>2.92</v>
      </c>
      <c r="H145" s="45">
        <v>0.56000000000000005</v>
      </c>
      <c r="I145" s="45">
        <v>0.78</v>
      </c>
      <c r="J145" s="45">
        <v>0.1</v>
      </c>
      <c r="K145" s="45">
        <v>3.09</v>
      </c>
      <c r="L145" s="45">
        <v>0.12</v>
      </c>
      <c r="M145" s="45">
        <v>0</v>
      </c>
      <c r="N145" s="45">
        <v>0.16</v>
      </c>
      <c r="O145" s="45">
        <v>1.47</v>
      </c>
      <c r="P145" s="45">
        <v>0.01</v>
      </c>
      <c r="Q145" s="45">
        <v>4.16</v>
      </c>
      <c r="R145" s="45">
        <v>0.28000000000000003</v>
      </c>
      <c r="S145" s="45">
        <v>0.27</v>
      </c>
      <c r="T145" s="45">
        <v>2.65</v>
      </c>
      <c r="U145" s="45">
        <v>3.45</v>
      </c>
      <c r="V145" s="45">
        <v>2.27</v>
      </c>
      <c r="W145" s="45">
        <v>0.67</v>
      </c>
      <c r="X145" s="45">
        <v>0.01</v>
      </c>
      <c r="Y145" s="45">
        <v>0.56999999999999995</v>
      </c>
      <c r="Z145" s="45">
        <v>0.67</v>
      </c>
      <c r="AA145" s="45">
        <v>3.03</v>
      </c>
      <c r="AB145" s="45">
        <v>0.1</v>
      </c>
      <c r="AC145" s="45">
        <v>0.49</v>
      </c>
      <c r="AD145" s="45">
        <v>0.43</v>
      </c>
      <c r="AE145" s="45">
        <v>1.49</v>
      </c>
      <c r="AF145" s="45">
        <v>1.0900000000000001</v>
      </c>
      <c r="AG145" s="157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6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BM146" s="56"/>
    </row>
    <row r="147" spans="1:65" ht="15">
      <c r="B147" s="8" t="s">
        <v>487</v>
      </c>
      <c r="BM147" s="28" t="s">
        <v>67</v>
      </c>
    </row>
    <row r="148" spans="1:65" ht="15">
      <c r="A148" s="25" t="s">
        <v>19</v>
      </c>
      <c r="B148" s="18" t="s">
        <v>114</v>
      </c>
      <c r="C148" s="15" t="s">
        <v>115</v>
      </c>
      <c r="D148" s="16" t="s">
        <v>234</v>
      </c>
      <c r="E148" s="17" t="s">
        <v>234</v>
      </c>
      <c r="F148" s="17" t="s">
        <v>234</v>
      </c>
      <c r="G148" s="17" t="s">
        <v>234</v>
      </c>
      <c r="H148" s="17" t="s">
        <v>234</v>
      </c>
      <c r="I148" s="17" t="s">
        <v>234</v>
      </c>
      <c r="J148" s="17" t="s">
        <v>234</v>
      </c>
      <c r="K148" s="17" t="s">
        <v>234</v>
      </c>
      <c r="L148" s="17" t="s">
        <v>234</v>
      </c>
      <c r="M148" s="17" t="s">
        <v>234</v>
      </c>
      <c r="N148" s="17" t="s">
        <v>234</v>
      </c>
      <c r="O148" s="17" t="s">
        <v>234</v>
      </c>
      <c r="P148" s="17" t="s">
        <v>234</v>
      </c>
      <c r="Q148" s="17" t="s">
        <v>234</v>
      </c>
      <c r="R148" s="17" t="s">
        <v>234</v>
      </c>
      <c r="S148" s="17" t="s">
        <v>234</v>
      </c>
      <c r="T148" s="17" t="s">
        <v>234</v>
      </c>
      <c r="U148" s="17" t="s">
        <v>234</v>
      </c>
      <c r="V148" s="17" t="s">
        <v>234</v>
      </c>
      <c r="W148" s="17" t="s">
        <v>234</v>
      </c>
      <c r="X148" s="17" t="s">
        <v>234</v>
      </c>
      <c r="Y148" s="17" t="s">
        <v>234</v>
      </c>
      <c r="Z148" s="17" t="s">
        <v>234</v>
      </c>
      <c r="AA148" s="17" t="s">
        <v>234</v>
      </c>
      <c r="AB148" s="17" t="s">
        <v>234</v>
      </c>
      <c r="AC148" s="17" t="s">
        <v>234</v>
      </c>
      <c r="AD148" s="17" t="s">
        <v>234</v>
      </c>
      <c r="AE148" s="17" t="s">
        <v>234</v>
      </c>
      <c r="AF148" s="17" t="s">
        <v>234</v>
      </c>
      <c r="AG148" s="157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235</v>
      </c>
      <c r="C149" s="9" t="s">
        <v>235</v>
      </c>
      <c r="D149" s="154" t="s">
        <v>245</v>
      </c>
      <c r="E149" s="156" t="s">
        <v>246</v>
      </c>
      <c r="F149" s="156" t="s">
        <v>247</v>
      </c>
      <c r="G149" s="156" t="s">
        <v>248</v>
      </c>
      <c r="H149" s="156" t="s">
        <v>249</v>
      </c>
      <c r="I149" s="156" t="s">
        <v>250</v>
      </c>
      <c r="J149" s="156" t="s">
        <v>251</v>
      </c>
      <c r="K149" s="156" t="s">
        <v>252</v>
      </c>
      <c r="L149" s="156" t="s">
        <v>253</v>
      </c>
      <c r="M149" s="156" t="s">
        <v>254</v>
      </c>
      <c r="N149" s="156" t="s">
        <v>255</v>
      </c>
      <c r="O149" s="156" t="s">
        <v>256</v>
      </c>
      <c r="P149" s="156" t="s">
        <v>257</v>
      </c>
      <c r="Q149" s="156" t="s">
        <v>258</v>
      </c>
      <c r="R149" s="156" t="s">
        <v>259</v>
      </c>
      <c r="S149" s="156" t="s">
        <v>260</v>
      </c>
      <c r="T149" s="156" t="s">
        <v>261</v>
      </c>
      <c r="U149" s="156" t="s">
        <v>262</v>
      </c>
      <c r="V149" s="156" t="s">
        <v>263</v>
      </c>
      <c r="W149" s="156" t="s">
        <v>264</v>
      </c>
      <c r="X149" s="156" t="s">
        <v>265</v>
      </c>
      <c r="Y149" s="156" t="s">
        <v>266</v>
      </c>
      <c r="Z149" s="156" t="s">
        <v>267</v>
      </c>
      <c r="AA149" s="156" t="s">
        <v>268</v>
      </c>
      <c r="AB149" s="156" t="s">
        <v>269</v>
      </c>
      <c r="AC149" s="156" t="s">
        <v>270</v>
      </c>
      <c r="AD149" s="156" t="s">
        <v>271</v>
      </c>
      <c r="AE149" s="156" t="s">
        <v>236</v>
      </c>
      <c r="AF149" s="156" t="s">
        <v>272</v>
      </c>
      <c r="AG149" s="157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118</v>
      </c>
      <c r="E150" s="11" t="s">
        <v>287</v>
      </c>
      <c r="F150" s="11" t="s">
        <v>287</v>
      </c>
      <c r="G150" s="11" t="s">
        <v>288</v>
      </c>
      <c r="H150" s="11" t="s">
        <v>288</v>
      </c>
      <c r="I150" s="11" t="s">
        <v>288</v>
      </c>
      <c r="J150" s="11" t="s">
        <v>288</v>
      </c>
      <c r="K150" s="11" t="s">
        <v>288</v>
      </c>
      <c r="L150" s="11" t="s">
        <v>288</v>
      </c>
      <c r="M150" s="11" t="s">
        <v>287</v>
      </c>
      <c r="N150" s="11" t="s">
        <v>287</v>
      </c>
      <c r="O150" s="11" t="s">
        <v>287</v>
      </c>
      <c r="P150" s="11" t="s">
        <v>287</v>
      </c>
      <c r="Q150" s="11" t="s">
        <v>288</v>
      </c>
      <c r="R150" s="11" t="s">
        <v>118</v>
      </c>
      <c r="S150" s="11" t="s">
        <v>118</v>
      </c>
      <c r="T150" s="11" t="s">
        <v>287</v>
      </c>
      <c r="U150" s="11" t="s">
        <v>288</v>
      </c>
      <c r="V150" s="11" t="s">
        <v>287</v>
      </c>
      <c r="W150" s="11" t="s">
        <v>288</v>
      </c>
      <c r="X150" s="11" t="s">
        <v>288</v>
      </c>
      <c r="Y150" s="11" t="s">
        <v>118</v>
      </c>
      <c r="Z150" s="11" t="s">
        <v>287</v>
      </c>
      <c r="AA150" s="11" t="s">
        <v>118</v>
      </c>
      <c r="AB150" s="11" t="s">
        <v>288</v>
      </c>
      <c r="AC150" s="11" t="s">
        <v>288</v>
      </c>
      <c r="AD150" s="11" t="s">
        <v>288</v>
      </c>
      <c r="AE150" s="11" t="s">
        <v>118</v>
      </c>
      <c r="AF150" s="11" t="s">
        <v>287</v>
      </c>
      <c r="AG150" s="157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157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8">
        <v>1</v>
      </c>
      <c r="C152" s="14">
        <v>1</v>
      </c>
      <c r="D152" s="229">
        <v>31.899999999999995</v>
      </c>
      <c r="E152" s="229">
        <v>27.9</v>
      </c>
      <c r="F152" s="229">
        <v>26.9</v>
      </c>
      <c r="G152" s="229">
        <v>30.599999999999998</v>
      </c>
      <c r="H152" s="229">
        <v>28.1</v>
      </c>
      <c r="I152" s="229">
        <v>27.9</v>
      </c>
      <c r="J152" s="229">
        <v>28.5</v>
      </c>
      <c r="K152" s="229">
        <v>29.8</v>
      </c>
      <c r="L152" s="229">
        <v>30</v>
      </c>
      <c r="M152" s="229">
        <v>30.27</v>
      </c>
      <c r="N152" s="229">
        <v>27.1</v>
      </c>
      <c r="O152" s="229">
        <v>29.07</v>
      </c>
      <c r="P152" s="229">
        <v>28.505154171797329</v>
      </c>
      <c r="Q152" s="229">
        <v>29.696999999999999</v>
      </c>
      <c r="R152" s="229">
        <v>28.23264688335</v>
      </c>
      <c r="S152" s="229">
        <v>29.34</v>
      </c>
      <c r="T152" s="229">
        <v>28.2</v>
      </c>
      <c r="U152" s="229">
        <v>27.4</v>
      </c>
      <c r="V152" s="229">
        <v>26.06</v>
      </c>
      <c r="W152" s="229">
        <v>26.67</v>
      </c>
      <c r="X152" s="229">
        <v>28.97</v>
      </c>
      <c r="Y152" s="229">
        <v>31.609999999999996</v>
      </c>
      <c r="Z152" s="229">
        <v>28.71</v>
      </c>
      <c r="AA152" s="229">
        <v>32.799999999999997</v>
      </c>
      <c r="AB152" s="210">
        <v>23.7</v>
      </c>
      <c r="AC152" s="229">
        <v>28.1</v>
      </c>
      <c r="AD152" s="229">
        <v>27.94</v>
      </c>
      <c r="AE152" s="210">
        <v>29</v>
      </c>
      <c r="AF152" s="210">
        <v>23.1</v>
      </c>
      <c r="AG152" s="211"/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  <c r="BI152" s="212"/>
      <c r="BJ152" s="212"/>
      <c r="BK152" s="212"/>
      <c r="BL152" s="212"/>
      <c r="BM152" s="213">
        <v>1</v>
      </c>
    </row>
    <row r="153" spans="1:65">
      <c r="A153" s="30"/>
      <c r="B153" s="19">
        <v>1</v>
      </c>
      <c r="C153" s="9">
        <v>2</v>
      </c>
      <c r="D153" s="217">
        <v>31.7</v>
      </c>
      <c r="E153" s="217">
        <v>29.1</v>
      </c>
      <c r="F153" s="217">
        <v>27.2</v>
      </c>
      <c r="G153" s="217">
        <v>30.4</v>
      </c>
      <c r="H153" s="217">
        <v>27.6</v>
      </c>
      <c r="I153" s="217">
        <v>27.5</v>
      </c>
      <c r="J153" s="217">
        <v>27.6</v>
      </c>
      <c r="K153" s="217">
        <v>29.6</v>
      </c>
      <c r="L153" s="217">
        <v>29.8</v>
      </c>
      <c r="M153" s="217">
        <v>29.79</v>
      </c>
      <c r="N153" s="217">
        <v>27.6</v>
      </c>
      <c r="O153" s="217">
        <v>28.38</v>
      </c>
      <c r="P153" s="217">
        <v>29.006317103919265</v>
      </c>
      <c r="Q153" s="217">
        <v>27.896000000000001</v>
      </c>
      <c r="R153" s="217">
        <v>28.27223898135</v>
      </c>
      <c r="S153" s="217">
        <v>29.26</v>
      </c>
      <c r="T153" s="217">
        <v>28.3</v>
      </c>
      <c r="U153" s="217">
        <v>26.4</v>
      </c>
      <c r="V153" s="217">
        <v>26.17</v>
      </c>
      <c r="W153" s="217">
        <v>27.91</v>
      </c>
      <c r="X153" s="217">
        <v>28.45</v>
      </c>
      <c r="Y153" s="217">
        <v>31.5</v>
      </c>
      <c r="Z153" s="217">
        <v>29</v>
      </c>
      <c r="AA153" s="217">
        <v>31.899999999999995</v>
      </c>
      <c r="AB153" s="214">
        <v>24</v>
      </c>
      <c r="AC153" s="217">
        <v>26.4</v>
      </c>
      <c r="AD153" s="217">
        <v>27.82</v>
      </c>
      <c r="AE153" s="214">
        <v>29</v>
      </c>
      <c r="AF153" s="214">
        <v>23.52</v>
      </c>
      <c r="AG153" s="211"/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  <c r="BI153" s="212"/>
      <c r="BJ153" s="212"/>
      <c r="BK153" s="212"/>
      <c r="BL153" s="212"/>
      <c r="BM153" s="213" t="e">
        <v>#N/A</v>
      </c>
    </row>
    <row r="154" spans="1:65">
      <c r="A154" s="30"/>
      <c r="B154" s="19">
        <v>1</v>
      </c>
      <c r="C154" s="9">
        <v>3</v>
      </c>
      <c r="D154" s="217">
        <v>31.899999999999995</v>
      </c>
      <c r="E154" s="217">
        <v>29</v>
      </c>
      <c r="F154" s="217">
        <v>25.4</v>
      </c>
      <c r="G154" s="217">
        <v>31</v>
      </c>
      <c r="H154" s="217">
        <v>27.9</v>
      </c>
      <c r="I154" s="217">
        <v>27.8</v>
      </c>
      <c r="J154" s="217">
        <v>27.8</v>
      </c>
      <c r="K154" s="217">
        <v>30.9</v>
      </c>
      <c r="L154" s="217">
        <v>32</v>
      </c>
      <c r="M154" s="217">
        <v>29.69</v>
      </c>
      <c r="N154" s="217">
        <v>27.6</v>
      </c>
      <c r="O154" s="230">
        <v>30.19</v>
      </c>
      <c r="P154" s="217">
        <v>27.538980804478165</v>
      </c>
      <c r="Q154" s="217">
        <v>30.861999999999998</v>
      </c>
      <c r="R154" s="217">
        <v>28.662518395349998</v>
      </c>
      <c r="S154" s="217">
        <v>29.68</v>
      </c>
      <c r="T154" s="217">
        <v>28.6</v>
      </c>
      <c r="U154" s="217">
        <v>27</v>
      </c>
      <c r="V154" s="217">
        <v>26.04</v>
      </c>
      <c r="W154" s="217">
        <v>27.54</v>
      </c>
      <c r="X154" s="217">
        <v>27.92</v>
      </c>
      <c r="Y154" s="217">
        <v>31.959999999999997</v>
      </c>
      <c r="Z154" s="217">
        <v>28.37</v>
      </c>
      <c r="AA154" s="217">
        <v>32</v>
      </c>
      <c r="AB154" s="214">
        <v>23.2</v>
      </c>
      <c r="AC154" s="217">
        <v>26.9</v>
      </c>
      <c r="AD154" s="217">
        <v>27.99</v>
      </c>
      <c r="AE154" s="214">
        <v>29</v>
      </c>
      <c r="AF154" s="214">
        <v>23.81</v>
      </c>
      <c r="AG154" s="211"/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  <c r="BI154" s="212"/>
      <c r="BJ154" s="212"/>
      <c r="BK154" s="212"/>
      <c r="BL154" s="212"/>
      <c r="BM154" s="213">
        <v>16</v>
      </c>
    </row>
    <row r="155" spans="1:65">
      <c r="A155" s="30"/>
      <c r="B155" s="19">
        <v>1</v>
      </c>
      <c r="C155" s="9">
        <v>4</v>
      </c>
      <c r="D155" s="217">
        <v>31.899999999999995</v>
      </c>
      <c r="E155" s="217">
        <v>26.5</v>
      </c>
      <c r="F155" s="217">
        <v>27</v>
      </c>
      <c r="G155" s="217">
        <v>29.8</v>
      </c>
      <c r="H155" s="217">
        <v>29.2</v>
      </c>
      <c r="I155" s="217">
        <v>26.9</v>
      </c>
      <c r="J155" s="217">
        <v>29.5</v>
      </c>
      <c r="K155" s="217">
        <v>33</v>
      </c>
      <c r="L155" s="217">
        <v>30.9</v>
      </c>
      <c r="M155" s="217">
        <v>29.94</v>
      </c>
      <c r="N155" s="217">
        <v>27.4</v>
      </c>
      <c r="O155" s="217">
        <v>28.78</v>
      </c>
      <c r="P155" s="217">
        <v>28.179957642393415</v>
      </c>
      <c r="Q155" s="217">
        <v>29.257999999999999</v>
      </c>
      <c r="R155" s="217">
        <v>29.78420006835</v>
      </c>
      <c r="S155" s="217">
        <v>29.39</v>
      </c>
      <c r="T155" s="217">
        <v>28.4</v>
      </c>
      <c r="U155" s="217">
        <v>26.3</v>
      </c>
      <c r="V155" s="217">
        <v>26.11</v>
      </c>
      <c r="W155" s="217">
        <v>27.07</v>
      </c>
      <c r="X155" s="217">
        <v>28.47</v>
      </c>
      <c r="Y155" s="217">
        <v>31.8</v>
      </c>
      <c r="Z155" s="217">
        <v>28.86</v>
      </c>
      <c r="AA155" s="217">
        <v>31.7</v>
      </c>
      <c r="AB155" s="214">
        <v>24.2</v>
      </c>
      <c r="AC155" s="217">
        <v>27.5</v>
      </c>
      <c r="AD155" s="217">
        <v>27.74</v>
      </c>
      <c r="AE155" s="214">
        <v>29</v>
      </c>
      <c r="AF155" s="214">
        <v>23.39</v>
      </c>
      <c r="AG155" s="211"/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  <c r="BI155" s="212"/>
      <c r="BJ155" s="212"/>
      <c r="BK155" s="212"/>
      <c r="BL155" s="212"/>
      <c r="BM155" s="213">
        <v>28.768862510695364</v>
      </c>
    </row>
    <row r="156" spans="1:65">
      <c r="A156" s="30"/>
      <c r="B156" s="19">
        <v>1</v>
      </c>
      <c r="C156" s="9">
        <v>5</v>
      </c>
      <c r="D156" s="217">
        <v>32</v>
      </c>
      <c r="E156" s="217">
        <v>27.9</v>
      </c>
      <c r="F156" s="217">
        <v>26</v>
      </c>
      <c r="G156" s="217">
        <v>29.9</v>
      </c>
      <c r="H156" s="217">
        <v>28.6</v>
      </c>
      <c r="I156" s="217">
        <v>27.4</v>
      </c>
      <c r="J156" s="217">
        <v>27.8</v>
      </c>
      <c r="K156" s="217">
        <v>28.5</v>
      </c>
      <c r="L156" s="217">
        <v>28.1</v>
      </c>
      <c r="M156" s="230">
        <v>30.979999999999997</v>
      </c>
      <c r="N156" s="217">
        <v>27.9</v>
      </c>
      <c r="O156" s="217">
        <v>28.71</v>
      </c>
      <c r="P156" s="217">
        <v>28.639502440017662</v>
      </c>
      <c r="Q156" s="217">
        <v>27.969000000000001</v>
      </c>
      <c r="R156" s="217">
        <v>29.494619077907984</v>
      </c>
      <c r="S156" s="217">
        <v>29.54</v>
      </c>
      <c r="T156" s="217">
        <v>28.4</v>
      </c>
      <c r="U156" s="217">
        <v>26.7</v>
      </c>
      <c r="V156" s="217">
        <v>25.96</v>
      </c>
      <c r="W156" s="217">
        <v>26.85</v>
      </c>
      <c r="X156" s="217">
        <v>27.47</v>
      </c>
      <c r="Y156" s="230">
        <v>33.06</v>
      </c>
      <c r="Z156" s="217">
        <v>29.63</v>
      </c>
      <c r="AA156" s="217">
        <v>32.799999999999997</v>
      </c>
      <c r="AB156" s="214">
        <v>23.8</v>
      </c>
      <c r="AC156" s="217">
        <v>27.6</v>
      </c>
      <c r="AD156" s="217">
        <v>27.94</v>
      </c>
      <c r="AE156" s="214">
        <v>29</v>
      </c>
      <c r="AF156" s="214">
        <v>24.47</v>
      </c>
      <c r="AG156" s="211"/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  <c r="BI156" s="212"/>
      <c r="BJ156" s="212"/>
      <c r="BK156" s="212"/>
      <c r="BL156" s="212"/>
      <c r="BM156" s="213">
        <v>17</v>
      </c>
    </row>
    <row r="157" spans="1:65">
      <c r="A157" s="30"/>
      <c r="B157" s="19">
        <v>1</v>
      </c>
      <c r="C157" s="9">
        <v>6</v>
      </c>
      <c r="D157" s="217">
        <v>31.899999999999995</v>
      </c>
      <c r="E157" s="217">
        <v>29.2</v>
      </c>
      <c r="F157" s="217">
        <v>24.6</v>
      </c>
      <c r="G157" s="217">
        <v>29.2</v>
      </c>
      <c r="H157" s="217">
        <v>28.6</v>
      </c>
      <c r="I157" s="217">
        <v>28.8</v>
      </c>
      <c r="J157" s="217">
        <v>27</v>
      </c>
      <c r="K157" s="217">
        <v>32</v>
      </c>
      <c r="L157" s="217">
        <v>29.3</v>
      </c>
      <c r="M157" s="217">
        <v>29.58</v>
      </c>
      <c r="N157" s="217">
        <v>28.2</v>
      </c>
      <c r="O157" s="217">
        <v>29.05</v>
      </c>
      <c r="P157" s="217">
        <v>28.456313954713785</v>
      </c>
      <c r="Q157" s="217">
        <v>30.367999999999999</v>
      </c>
      <c r="R157" s="217">
        <v>29.27010214485</v>
      </c>
      <c r="S157" s="217">
        <v>29.42</v>
      </c>
      <c r="T157" s="217">
        <v>28.5</v>
      </c>
      <c r="U157" s="217">
        <v>27.1</v>
      </c>
      <c r="V157" s="217">
        <v>26.14</v>
      </c>
      <c r="W157" s="217">
        <v>27.24</v>
      </c>
      <c r="X157" s="217">
        <v>26.87</v>
      </c>
      <c r="Y157" s="217">
        <v>31.519999999999996</v>
      </c>
      <c r="Z157" s="217">
        <v>28.1</v>
      </c>
      <c r="AA157" s="217">
        <v>31.7</v>
      </c>
      <c r="AB157" s="214">
        <v>24.3</v>
      </c>
      <c r="AC157" s="217">
        <v>27.4</v>
      </c>
      <c r="AD157" s="217">
        <v>28.03</v>
      </c>
      <c r="AE157" s="214">
        <v>29</v>
      </c>
      <c r="AF157" s="214">
        <v>22.96</v>
      </c>
      <c r="AG157" s="211"/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  <c r="BI157" s="212"/>
      <c r="BJ157" s="212"/>
      <c r="BK157" s="212"/>
      <c r="BL157" s="212"/>
      <c r="BM157" s="215"/>
    </row>
    <row r="158" spans="1:65">
      <c r="A158" s="30"/>
      <c r="B158" s="20" t="s">
        <v>238</v>
      </c>
      <c r="C158" s="12"/>
      <c r="D158" s="216">
        <v>31.883333333333329</v>
      </c>
      <c r="E158" s="216">
        <v>28.266666666666666</v>
      </c>
      <c r="F158" s="216">
        <v>26.183333333333334</v>
      </c>
      <c r="G158" s="216">
        <v>30.149999999999995</v>
      </c>
      <c r="H158" s="216">
        <v>28.333333333333332</v>
      </c>
      <c r="I158" s="216">
        <v>27.716666666666669</v>
      </c>
      <c r="J158" s="216">
        <v>28.033333333333335</v>
      </c>
      <c r="K158" s="216">
        <v>30.633333333333336</v>
      </c>
      <c r="L158" s="216">
        <v>30.016666666666666</v>
      </c>
      <c r="M158" s="216">
        <v>30.041666666666668</v>
      </c>
      <c r="N158" s="216">
        <v>27.633333333333336</v>
      </c>
      <c r="O158" s="216">
        <v>29.03</v>
      </c>
      <c r="P158" s="216">
        <v>28.387704352886601</v>
      </c>
      <c r="Q158" s="216">
        <v>29.341666666666665</v>
      </c>
      <c r="R158" s="216">
        <v>28.952720925192995</v>
      </c>
      <c r="S158" s="216">
        <v>29.438333333333333</v>
      </c>
      <c r="T158" s="216">
        <v>28.400000000000002</v>
      </c>
      <c r="U158" s="216">
        <v>26.816666666666663</v>
      </c>
      <c r="V158" s="216">
        <v>26.080000000000002</v>
      </c>
      <c r="W158" s="216">
        <v>27.213333333333335</v>
      </c>
      <c r="X158" s="216">
        <v>28.025000000000002</v>
      </c>
      <c r="Y158" s="216">
        <v>31.908333333333331</v>
      </c>
      <c r="Z158" s="216">
        <v>28.778333333333332</v>
      </c>
      <c r="AA158" s="216">
        <v>32.15</v>
      </c>
      <c r="AB158" s="216">
        <v>23.866666666666671</v>
      </c>
      <c r="AC158" s="216">
        <v>27.316666666666666</v>
      </c>
      <c r="AD158" s="216">
        <v>27.91</v>
      </c>
      <c r="AE158" s="216">
        <v>29</v>
      </c>
      <c r="AF158" s="216">
        <v>23.541666666666668</v>
      </c>
      <c r="AG158" s="211"/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/>
      <c r="BJ158" s="212"/>
      <c r="BK158" s="212"/>
      <c r="BL158" s="212"/>
      <c r="BM158" s="215"/>
    </row>
    <row r="159" spans="1:65">
      <c r="A159" s="30"/>
      <c r="B159" s="3" t="s">
        <v>239</v>
      </c>
      <c r="C159" s="29"/>
      <c r="D159" s="217">
        <v>31.899999999999995</v>
      </c>
      <c r="E159" s="217">
        <v>28.45</v>
      </c>
      <c r="F159" s="217">
        <v>26.45</v>
      </c>
      <c r="G159" s="217">
        <v>30.15</v>
      </c>
      <c r="H159" s="217">
        <v>28.35</v>
      </c>
      <c r="I159" s="217">
        <v>27.65</v>
      </c>
      <c r="J159" s="217">
        <v>27.8</v>
      </c>
      <c r="K159" s="217">
        <v>30.35</v>
      </c>
      <c r="L159" s="217">
        <v>29.9</v>
      </c>
      <c r="M159" s="217">
        <v>29.865000000000002</v>
      </c>
      <c r="N159" s="217">
        <v>27.6</v>
      </c>
      <c r="O159" s="217">
        <v>28.914999999999999</v>
      </c>
      <c r="P159" s="217">
        <v>28.480734063255557</v>
      </c>
      <c r="Q159" s="217">
        <v>29.477499999999999</v>
      </c>
      <c r="R159" s="217">
        <v>28.966310270099999</v>
      </c>
      <c r="S159" s="217">
        <v>29.405000000000001</v>
      </c>
      <c r="T159" s="217">
        <v>28.4</v>
      </c>
      <c r="U159" s="217">
        <v>26.85</v>
      </c>
      <c r="V159" s="217">
        <v>26.085000000000001</v>
      </c>
      <c r="W159" s="217">
        <v>27.155000000000001</v>
      </c>
      <c r="X159" s="217">
        <v>28.185000000000002</v>
      </c>
      <c r="Y159" s="217">
        <v>31.704999999999998</v>
      </c>
      <c r="Z159" s="217">
        <v>28.785</v>
      </c>
      <c r="AA159" s="217">
        <v>31.949999999999996</v>
      </c>
      <c r="AB159" s="217">
        <v>23.9</v>
      </c>
      <c r="AC159" s="217">
        <v>27.45</v>
      </c>
      <c r="AD159" s="217">
        <v>27.94</v>
      </c>
      <c r="AE159" s="217">
        <v>29</v>
      </c>
      <c r="AF159" s="217">
        <v>23.454999999999998</v>
      </c>
      <c r="AG159" s="211"/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  <c r="BI159" s="212"/>
      <c r="BJ159" s="212"/>
      <c r="BK159" s="212"/>
      <c r="BL159" s="212"/>
      <c r="BM159" s="215"/>
    </row>
    <row r="160" spans="1:65">
      <c r="A160" s="30"/>
      <c r="B160" s="3" t="s">
        <v>240</v>
      </c>
      <c r="C160" s="29"/>
      <c r="D160" s="23">
        <v>9.8319208025017091E-2</v>
      </c>
      <c r="E160" s="23">
        <v>1.0481730137084562</v>
      </c>
      <c r="F160" s="23">
        <v>1.0361788777362071</v>
      </c>
      <c r="G160" s="23">
        <v>0.64420493633625608</v>
      </c>
      <c r="H160" s="23">
        <v>0.57850381733111012</v>
      </c>
      <c r="I160" s="23">
        <v>0.63691967049751852</v>
      </c>
      <c r="J160" s="23">
        <v>0.86409875978771455</v>
      </c>
      <c r="K160" s="23">
        <v>1.6645319662495719</v>
      </c>
      <c r="L160" s="23">
        <v>1.3377842377105005</v>
      </c>
      <c r="M160" s="23">
        <v>0.5182824197931718</v>
      </c>
      <c r="N160" s="23">
        <v>0.38297084310253454</v>
      </c>
      <c r="O160" s="23">
        <v>0.62209324059983218</v>
      </c>
      <c r="P160" s="23">
        <v>0.49559582467810548</v>
      </c>
      <c r="Q160" s="23">
        <v>1.2224730126537207</v>
      </c>
      <c r="R160" s="23">
        <v>0.65597588705252208</v>
      </c>
      <c r="S160" s="23">
        <v>0.15025533823018228</v>
      </c>
      <c r="T160" s="23">
        <v>0.14142135623731</v>
      </c>
      <c r="U160" s="23">
        <v>0.42622372841814737</v>
      </c>
      <c r="V160" s="23">
        <v>7.6157731058639419E-2</v>
      </c>
      <c r="W160" s="23">
        <v>0.45618709612029357</v>
      </c>
      <c r="X160" s="23">
        <v>0.76482024031794493</v>
      </c>
      <c r="Y160" s="23">
        <v>0.59114859947957987</v>
      </c>
      <c r="Z160" s="23">
        <v>0.53154178261606655</v>
      </c>
      <c r="AA160" s="23">
        <v>0.5167204273105519</v>
      </c>
      <c r="AB160" s="23">
        <v>0.39832984656772447</v>
      </c>
      <c r="AC160" s="23">
        <v>0.5913261931173589</v>
      </c>
      <c r="AD160" s="23">
        <v>0.10917875251165005</v>
      </c>
      <c r="AE160" s="23">
        <v>0</v>
      </c>
      <c r="AF160" s="23">
        <v>0.54601892519093664</v>
      </c>
      <c r="AG160" s="157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3" t="s">
        <v>87</v>
      </c>
      <c r="C161" s="29"/>
      <c r="D161" s="13">
        <v>3.083717972556731E-3</v>
      </c>
      <c r="E161" s="13">
        <v>3.7081592466101043E-2</v>
      </c>
      <c r="F161" s="13">
        <v>3.9573986418951254E-2</v>
      </c>
      <c r="G161" s="13">
        <v>2.1366664555099706E-2</v>
      </c>
      <c r="H161" s="13">
        <v>2.0417781788156827E-2</v>
      </c>
      <c r="I161" s="13">
        <v>2.2979663397384911E-2</v>
      </c>
      <c r="J161" s="13">
        <v>3.0823974784341776E-2</v>
      </c>
      <c r="K161" s="13">
        <v>5.4337278550040426E-2</v>
      </c>
      <c r="L161" s="13">
        <v>4.4568047897073866E-2</v>
      </c>
      <c r="M161" s="13">
        <v>1.7252119382851764E-2</v>
      </c>
      <c r="N161" s="13">
        <v>1.3859017241346243E-2</v>
      </c>
      <c r="O161" s="13">
        <v>2.1429322790211234E-2</v>
      </c>
      <c r="P161" s="13">
        <v>1.7458115616443316E-2</v>
      </c>
      <c r="Q161" s="13">
        <v>4.1663380152924305E-2</v>
      </c>
      <c r="R161" s="13">
        <v>2.2656795841310015E-2</v>
      </c>
      <c r="S161" s="13">
        <v>5.1040708225165241E-3</v>
      </c>
      <c r="T161" s="13">
        <v>4.9796252196235916E-3</v>
      </c>
      <c r="U161" s="13">
        <v>1.5893986143622651E-2</v>
      </c>
      <c r="V161" s="13">
        <v>2.9201583994877076E-3</v>
      </c>
      <c r="W161" s="13">
        <v>1.6763367079383643E-2</v>
      </c>
      <c r="X161" s="13">
        <v>2.729064193819607E-2</v>
      </c>
      <c r="Y161" s="13">
        <v>1.8526464334695635E-2</v>
      </c>
      <c r="Z161" s="13">
        <v>1.8470207306980943E-2</v>
      </c>
      <c r="AA161" s="13">
        <v>1.6072175032987617E-2</v>
      </c>
      <c r="AB161" s="13">
        <v>1.6689798040547113E-2</v>
      </c>
      <c r="AC161" s="13">
        <v>2.1647084555852066E-2</v>
      </c>
      <c r="AD161" s="13">
        <v>3.9118148517251899E-3</v>
      </c>
      <c r="AE161" s="13">
        <v>0</v>
      </c>
      <c r="AF161" s="13">
        <v>2.3193724255898194E-2</v>
      </c>
      <c r="AG161" s="157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A162" s="30"/>
      <c r="B162" s="3" t="s">
        <v>241</v>
      </c>
      <c r="C162" s="29"/>
      <c r="D162" s="13">
        <v>0.10825839295801498</v>
      </c>
      <c r="E162" s="13">
        <v>-1.7456228720965195E-2</v>
      </c>
      <c r="F162" s="13">
        <v>-8.987248544848836E-2</v>
      </c>
      <c r="G162" s="13">
        <v>4.8008067360715723E-2</v>
      </c>
      <c r="H162" s="13">
        <v>-1.5138908505684445E-2</v>
      </c>
      <c r="I162" s="13">
        <v>-3.6574120497031126E-2</v>
      </c>
      <c r="J162" s="13">
        <v>-2.556684947444765E-2</v>
      </c>
      <c r="K162" s="13">
        <v>6.480863892150146E-2</v>
      </c>
      <c r="L162" s="13">
        <v>4.3373426930154446E-2</v>
      </c>
      <c r="M162" s="13">
        <v>4.4242422010884797E-2</v>
      </c>
      <c r="N162" s="13">
        <v>-3.9470770766132035E-2</v>
      </c>
      <c r="O162" s="13">
        <v>9.0770877439994013E-3</v>
      </c>
      <c r="P162" s="13">
        <v>-1.3248982564641243E-2</v>
      </c>
      <c r="Q162" s="13">
        <v>1.9910559750436763E-2</v>
      </c>
      <c r="R162" s="13">
        <v>6.3908823099723122E-3</v>
      </c>
      <c r="S162" s="13">
        <v>2.3270674062593866E-2</v>
      </c>
      <c r="T162" s="13">
        <v>-1.2821588290403585E-2</v>
      </c>
      <c r="U162" s="13">
        <v>-6.7857943403321408E-2</v>
      </c>
      <c r="V162" s="13">
        <v>-9.3464331782173393E-2</v>
      </c>
      <c r="W162" s="13">
        <v>-5.4069888122400767E-2</v>
      </c>
      <c r="X162" s="13">
        <v>-2.585651450135773E-2</v>
      </c>
      <c r="Y162" s="13">
        <v>0.10912738803874533</v>
      </c>
      <c r="Z162" s="13">
        <v>3.2920393131452563E-4</v>
      </c>
      <c r="AA162" s="13">
        <v>0.1175276738191382</v>
      </c>
      <c r="AB162" s="13">
        <v>-0.17039936292949398</v>
      </c>
      <c r="AC162" s="13">
        <v>-5.0478041788715733E-2</v>
      </c>
      <c r="AD162" s="13">
        <v>-2.9853891872717031E-2</v>
      </c>
      <c r="AE162" s="13">
        <v>8.0342936471231585E-3</v>
      </c>
      <c r="AF162" s="13">
        <v>-0.18169629897898776</v>
      </c>
      <c r="AG162" s="157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6"/>
    </row>
    <row r="163" spans="1:65">
      <c r="A163" s="30"/>
      <c r="B163" s="46" t="s">
        <v>242</v>
      </c>
      <c r="C163" s="47"/>
      <c r="D163" s="45">
        <v>2.2400000000000002</v>
      </c>
      <c r="E163" s="45">
        <v>0.06</v>
      </c>
      <c r="F163" s="45">
        <v>1.38</v>
      </c>
      <c r="G163" s="45">
        <v>1.1399999999999999</v>
      </c>
      <c r="H163" s="45">
        <v>0.02</v>
      </c>
      <c r="I163" s="45">
        <v>0.41</v>
      </c>
      <c r="J163" s="45">
        <v>0.21</v>
      </c>
      <c r="K163" s="45">
        <v>1.44</v>
      </c>
      <c r="L163" s="45">
        <v>1.05</v>
      </c>
      <c r="M163" s="45">
        <v>1.07</v>
      </c>
      <c r="N163" s="45">
        <v>0.46</v>
      </c>
      <c r="O163" s="45">
        <v>0.43</v>
      </c>
      <c r="P163" s="45">
        <v>0.02</v>
      </c>
      <c r="Q163" s="45">
        <v>0.62</v>
      </c>
      <c r="R163" s="45">
        <v>0.38</v>
      </c>
      <c r="S163" s="45">
        <v>0.69</v>
      </c>
      <c r="T163" s="45">
        <v>0.03</v>
      </c>
      <c r="U163" s="45">
        <v>0.98</v>
      </c>
      <c r="V163" s="45">
        <v>1.45</v>
      </c>
      <c r="W163" s="45">
        <v>0.73</v>
      </c>
      <c r="X163" s="45">
        <v>0.21</v>
      </c>
      <c r="Y163" s="45">
        <v>2.2599999999999998</v>
      </c>
      <c r="Z163" s="45">
        <v>0.27</v>
      </c>
      <c r="AA163" s="45">
        <v>2.41</v>
      </c>
      <c r="AB163" s="45">
        <v>2.86</v>
      </c>
      <c r="AC163" s="45">
        <v>0.66</v>
      </c>
      <c r="AD163" s="45">
        <v>0.28999999999999998</v>
      </c>
      <c r="AE163" s="45" t="s">
        <v>243</v>
      </c>
      <c r="AF163" s="45">
        <v>3.06</v>
      </c>
      <c r="AG163" s="157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6"/>
    </row>
    <row r="164" spans="1:65">
      <c r="B164" s="31" t="s">
        <v>293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BM164" s="56"/>
    </row>
    <row r="165" spans="1:65">
      <c r="BM165" s="56"/>
    </row>
    <row r="166" spans="1:65" ht="15">
      <c r="B166" s="8" t="s">
        <v>488</v>
      </c>
      <c r="BM166" s="28" t="s">
        <v>67</v>
      </c>
    </row>
    <row r="167" spans="1:65" ht="15">
      <c r="A167" s="25" t="s">
        <v>22</v>
      </c>
      <c r="B167" s="18" t="s">
        <v>114</v>
      </c>
      <c r="C167" s="15" t="s">
        <v>115</v>
      </c>
      <c r="D167" s="16" t="s">
        <v>234</v>
      </c>
      <c r="E167" s="17" t="s">
        <v>234</v>
      </c>
      <c r="F167" s="17" t="s">
        <v>234</v>
      </c>
      <c r="G167" s="17" t="s">
        <v>234</v>
      </c>
      <c r="H167" s="17" t="s">
        <v>234</v>
      </c>
      <c r="I167" s="17" t="s">
        <v>234</v>
      </c>
      <c r="J167" s="17" t="s">
        <v>234</v>
      </c>
      <c r="K167" s="17" t="s">
        <v>234</v>
      </c>
      <c r="L167" s="17" t="s">
        <v>234</v>
      </c>
      <c r="M167" s="17" t="s">
        <v>234</v>
      </c>
      <c r="N167" s="17" t="s">
        <v>234</v>
      </c>
      <c r="O167" s="17" t="s">
        <v>234</v>
      </c>
      <c r="P167" s="17" t="s">
        <v>234</v>
      </c>
      <c r="Q167" s="17" t="s">
        <v>234</v>
      </c>
      <c r="R167" s="17" t="s">
        <v>234</v>
      </c>
      <c r="S167" s="17" t="s">
        <v>234</v>
      </c>
      <c r="T167" s="17" t="s">
        <v>234</v>
      </c>
      <c r="U167" s="17" t="s">
        <v>234</v>
      </c>
      <c r="V167" s="17" t="s">
        <v>234</v>
      </c>
      <c r="W167" s="17" t="s">
        <v>234</v>
      </c>
      <c r="X167" s="17" t="s">
        <v>234</v>
      </c>
      <c r="Y167" s="157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235</v>
      </c>
      <c r="C168" s="9" t="s">
        <v>235</v>
      </c>
      <c r="D168" s="154" t="s">
        <v>246</v>
      </c>
      <c r="E168" s="156" t="s">
        <v>247</v>
      </c>
      <c r="F168" s="156" t="s">
        <v>248</v>
      </c>
      <c r="G168" s="156" t="s">
        <v>249</v>
      </c>
      <c r="H168" s="156" t="s">
        <v>250</v>
      </c>
      <c r="I168" s="156" t="s">
        <v>251</v>
      </c>
      <c r="J168" s="156" t="s">
        <v>252</v>
      </c>
      <c r="K168" s="156" t="s">
        <v>253</v>
      </c>
      <c r="L168" s="156" t="s">
        <v>254</v>
      </c>
      <c r="M168" s="156" t="s">
        <v>255</v>
      </c>
      <c r="N168" s="156" t="s">
        <v>256</v>
      </c>
      <c r="O168" s="156" t="s">
        <v>257</v>
      </c>
      <c r="P168" s="156" t="s">
        <v>262</v>
      </c>
      <c r="Q168" s="156" t="s">
        <v>263</v>
      </c>
      <c r="R168" s="156" t="s">
        <v>264</v>
      </c>
      <c r="S168" s="156" t="s">
        <v>265</v>
      </c>
      <c r="T168" s="156" t="s">
        <v>267</v>
      </c>
      <c r="U168" s="156" t="s">
        <v>269</v>
      </c>
      <c r="V168" s="156" t="s">
        <v>270</v>
      </c>
      <c r="W168" s="156" t="s">
        <v>271</v>
      </c>
      <c r="X168" s="156" t="s">
        <v>272</v>
      </c>
      <c r="Y168" s="157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287</v>
      </c>
      <c r="E169" s="11" t="s">
        <v>287</v>
      </c>
      <c r="F169" s="11" t="s">
        <v>288</v>
      </c>
      <c r="G169" s="11" t="s">
        <v>288</v>
      </c>
      <c r="H169" s="11" t="s">
        <v>288</v>
      </c>
      <c r="I169" s="11" t="s">
        <v>288</v>
      </c>
      <c r="J169" s="11" t="s">
        <v>288</v>
      </c>
      <c r="K169" s="11" t="s">
        <v>288</v>
      </c>
      <c r="L169" s="11" t="s">
        <v>287</v>
      </c>
      <c r="M169" s="11" t="s">
        <v>287</v>
      </c>
      <c r="N169" s="11" t="s">
        <v>118</v>
      </c>
      <c r="O169" s="11" t="s">
        <v>287</v>
      </c>
      <c r="P169" s="11" t="s">
        <v>288</v>
      </c>
      <c r="Q169" s="11" t="s">
        <v>287</v>
      </c>
      <c r="R169" s="11" t="s">
        <v>288</v>
      </c>
      <c r="S169" s="11" t="s">
        <v>288</v>
      </c>
      <c r="T169" s="11" t="s">
        <v>287</v>
      </c>
      <c r="U169" s="11" t="s">
        <v>288</v>
      </c>
      <c r="V169" s="11" t="s">
        <v>288</v>
      </c>
      <c r="W169" s="11" t="s">
        <v>288</v>
      </c>
      <c r="X169" s="11" t="s">
        <v>288</v>
      </c>
      <c r="Y169" s="157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157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8">
        <v>1</v>
      </c>
      <c r="C171" s="14">
        <v>1</v>
      </c>
      <c r="D171" s="231">
        <v>64.8</v>
      </c>
      <c r="E171" s="231">
        <v>70</v>
      </c>
      <c r="F171" s="231">
        <v>79.8</v>
      </c>
      <c r="G171" s="231">
        <v>74.2</v>
      </c>
      <c r="H171" s="231">
        <v>71.7</v>
      </c>
      <c r="I171" s="231">
        <v>72.599999999999994</v>
      </c>
      <c r="J171" s="231">
        <v>77.599999999999994</v>
      </c>
      <c r="K171" s="232">
        <v>90.1</v>
      </c>
      <c r="L171" s="231">
        <v>78.900000000000006</v>
      </c>
      <c r="M171" s="231">
        <v>64</v>
      </c>
      <c r="N171" s="231">
        <v>72</v>
      </c>
      <c r="O171" s="231">
        <v>74.33062405132128</v>
      </c>
      <c r="P171" s="231">
        <v>76</v>
      </c>
      <c r="Q171" s="232">
        <v>47.82</v>
      </c>
      <c r="R171" s="232">
        <v>57</v>
      </c>
      <c r="S171" s="233">
        <v>69.7</v>
      </c>
      <c r="T171" s="231">
        <v>78.760000000000005</v>
      </c>
      <c r="U171" s="231">
        <v>87.7</v>
      </c>
      <c r="V171" s="231">
        <v>61.259999999999991</v>
      </c>
      <c r="W171" s="231">
        <v>70.569999999999993</v>
      </c>
      <c r="X171" s="231">
        <v>72</v>
      </c>
      <c r="Y171" s="234"/>
      <c r="Z171" s="235"/>
      <c r="AA171" s="235"/>
      <c r="AB171" s="235"/>
      <c r="AC171" s="235"/>
      <c r="AD171" s="235"/>
      <c r="AE171" s="235"/>
      <c r="AF171" s="235"/>
      <c r="AG171" s="235"/>
      <c r="AH171" s="235"/>
      <c r="AI171" s="235"/>
      <c r="AJ171" s="235"/>
      <c r="AK171" s="235"/>
      <c r="AL171" s="235"/>
      <c r="AM171" s="235"/>
      <c r="AN171" s="235"/>
      <c r="AO171" s="235"/>
      <c r="AP171" s="235"/>
      <c r="AQ171" s="235"/>
      <c r="AR171" s="235"/>
      <c r="AS171" s="235"/>
      <c r="AT171" s="235"/>
      <c r="AU171" s="235"/>
      <c r="AV171" s="235"/>
      <c r="AW171" s="235"/>
      <c r="AX171" s="235"/>
      <c r="AY171" s="235"/>
      <c r="AZ171" s="235"/>
      <c r="BA171" s="235"/>
      <c r="BB171" s="235"/>
      <c r="BC171" s="235"/>
      <c r="BD171" s="235"/>
      <c r="BE171" s="235"/>
      <c r="BF171" s="235"/>
      <c r="BG171" s="235"/>
      <c r="BH171" s="235"/>
      <c r="BI171" s="235"/>
      <c r="BJ171" s="235"/>
      <c r="BK171" s="235"/>
      <c r="BL171" s="235"/>
      <c r="BM171" s="236">
        <v>1</v>
      </c>
    </row>
    <row r="172" spans="1:65">
      <c r="A172" s="30"/>
      <c r="B172" s="19">
        <v>1</v>
      </c>
      <c r="C172" s="9">
        <v>2</v>
      </c>
      <c r="D172" s="237">
        <v>66.099999999999994</v>
      </c>
      <c r="E172" s="237">
        <v>70</v>
      </c>
      <c r="F172" s="237">
        <v>80.7</v>
      </c>
      <c r="G172" s="239">
        <v>71.900000000000006</v>
      </c>
      <c r="H172" s="237">
        <v>72.2</v>
      </c>
      <c r="I172" s="237">
        <v>71</v>
      </c>
      <c r="J172" s="237">
        <v>76.7</v>
      </c>
      <c r="K172" s="238">
        <v>92.2</v>
      </c>
      <c r="L172" s="237">
        <v>73.650000000000006</v>
      </c>
      <c r="M172" s="237">
        <v>66</v>
      </c>
      <c r="N172" s="237">
        <v>75</v>
      </c>
      <c r="O172" s="237">
        <v>74.346921579934673</v>
      </c>
      <c r="P172" s="237">
        <v>73</v>
      </c>
      <c r="Q172" s="238">
        <v>47.92</v>
      </c>
      <c r="R172" s="238">
        <v>57.7</v>
      </c>
      <c r="S172" s="237">
        <v>65.2</v>
      </c>
      <c r="T172" s="237">
        <v>78.28</v>
      </c>
      <c r="U172" s="237">
        <v>83.9</v>
      </c>
      <c r="V172" s="237">
        <v>56.73</v>
      </c>
      <c r="W172" s="237">
        <v>70.3</v>
      </c>
      <c r="X172" s="237">
        <v>73</v>
      </c>
      <c r="Y172" s="234"/>
      <c r="Z172" s="235"/>
      <c r="AA172" s="235"/>
      <c r="AB172" s="235"/>
      <c r="AC172" s="235"/>
      <c r="AD172" s="235"/>
      <c r="AE172" s="235"/>
      <c r="AF172" s="235"/>
      <c r="AG172" s="235"/>
      <c r="AH172" s="235"/>
      <c r="AI172" s="235"/>
      <c r="AJ172" s="235"/>
      <c r="AK172" s="235"/>
      <c r="AL172" s="235"/>
      <c r="AM172" s="235"/>
      <c r="AN172" s="235"/>
      <c r="AO172" s="235"/>
      <c r="AP172" s="235"/>
      <c r="AQ172" s="235"/>
      <c r="AR172" s="235"/>
      <c r="AS172" s="235"/>
      <c r="AT172" s="235"/>
      <c r="AU172" s="235"/>
      <c r="AV172" s="235"/>
      <c r="AW172" s="235"/>
      <c r="AX172" s="235"/>
      <c r="AY172" s="235"/>
      <c r="AZ172" s="235"/>
      <c r="BA172" s="235"/>
      <c r="BB172" s="235"/>
      <c r="BC172" s="235"/>
      <c r="BD172" s="235"/>
      <c r="BE172" s="235"/>
      <c r="BF172" s="235"/>
      <c r="BG172" s="235"/>
      <c r="BH172" s="235"/>
      <c r="BI172" s="235"/>
      <c r="BJ172" s="235"/>
      <c r="BK172" s="235"/>
      <c r="BL172" s="235"/>
      <c r="BM172" s="236">
        <v>35</v>
      </c>
    </row>
    <row r="173" spans="1:65">
      <c r="A173" s="30"/>
      <c r="B173" s="19">
        <v>1</v>
      </c>
      <c r="C173" s="9">
        <v>3</v>
      </c>
      <c r="D173" s="237">
        <v>67.7</v>
      </c>
      <c r="E173" s="237">
        <v>73</v>
      </c>
      <c r="F173" s="237">
        <v>83.1</v>
      </c>
      <c r="G173" s="237">
        <v>75.099999999999994</v>
      </c>
      <c r="H173" s="237">
        <v>73.599999999999994</v>
      </c>
      <c r="I173" s="237">
        <v>71.7</v>
      </c>
      <c r="J173" s="237">
        <v>80.3</v>
      </c>
      <c r="K173" s="238">
        <v>107</v>
      </c>
      <c r="L173" s="237">
        <v>72.760000000000005</v>
      </c>
      <c r="M173" s="237">
        <v>66</v>
      </c>
      <c r="N173" s="237">
        <v>72</v>
      </c>
      <c r="O173" s="237">
        <v>74.426176855339207</v>
      </c>
      <c r="P173" s="237">
        <v>77</v>
      </c>
      <c r="Q173" s="238">
        <v>47.86</v>
      </c>
      <c r="R173" s="238">
        <v>58.6</v>
      </c>
      <c r="S173" s="237">
        <v>65.5</v>
      </c>
      <c r="T173" s="237">
        <v>75.73</v>
      </c>
      <c r="U173" s="237">
        <v>81.599999999999994</v>
      </c>
      <c r="V173" s="237">
        <v>59.86</v>
      </c>
      <c r="W173" s="237">
        <v>70.69</v>
      </c>
      <c r="X173" s="237">
        <v>78</v>
      </c>
      <c r="Y173" s="234"/>
      <c r="Z173" s="235"/>
      <c r="AA173" s="235"/>
      <c r="AB173" s="235"/>
      <c r="AC173" s="235"/>
      <c r="AD173" s="235"/>
      <c r="AE173" s="235"/>
      <c r="AF173" s="235"/>
      <c r="AG173" s="235"/>
      <c r="AH173" s="235"/>
      <c r="AI173" s="235"/>
      <c r="AJ173" s="235"/>
      <c r="AK173" s="235"/>
      <c r="AL173" s="235"/>
      <c r="AM173" s="235"/>
      <c r="AN173" s="235"/>
      <c r="AO173" s="235"/>
      <c r="AP173" s="235"/>
      <c r="AQ173" s="235"/>
      <c r="AR173" s="235"/>
      <c r="AS173" s="235"/>
      <c r="AT173" s="235"/>
      <c r="AU173" s="235"/>
      <c r="AV173" s="235"/>
      <c r="AW173" s="235"/>
      <c r="AX173" s="235"/>
      <c r="AY173" s="235"/>
      <c r="AZ173" s="235"/>
      <c r="BA173" s="235"/>
      <c r="BB173" s="235"/>
      <c r="BC173" s="235"/>
      <c r="BD173" s="235"/>
      <c r="BE173" s="235"/>
      <c r="BF173" s="235"/>
      <c r="BG173" s="235"/>
      <c r="BH173" s="235"/>
      <c r="BI173" s="235"/>
      <c r="BJ173" s="235"/>
      <c r="BK173" s="235"/>
      <c r="BL173" s="235"/>
      <c r="BM173" s="236">
        <v>16</v>
      </c>
    </row>
    <row r="174" spans="1:65">
      <c r="A174" s="30"/>
      <c r="B174" s="19">
        <v>1</v>
      </c>
      <c r="C174" s="9">
        <v>4</v>
      </c>
      <c r="D174" s="237">
        <v>62.7</v>
      </c>
      <c r="E174" s="237">
        <v>72</v>
      </c>
      <c r="F174" s="237">
        <v>79.3</v>
      </c>
      <c r="G174" s="237">
        <v>76.099999999999994</v>
      </c>
      <c r="H174" s="237">
        <v>70.599999999999994</v>
      </c>
      <c r="I174" s="237">
        <v>74.900000000000006</v>
      </c>
      <c r="J174" s="237">
        <v>81.8</v>
      </c>
      <c r="K174" s="238">
        <v>83.2</v>
      </c>
      <c r="L174" s="237">
        <v>76.94</v>
      </c>
      <c r="M174" s="237">
        <v>67</v>
      </c>
      <c r="N174" s="237">
        <v>76</v>
      </c>
      <c r="O174" s="237">
        <v>72.900443379372007</v>
      </c>
      <c r="P174" s="237">
        <v>79</v>
      </c>
      <c r="Q174" s="238">
        <v>47.99</v>
      </c>
      <c r="R174" s="238">
        <v>58</v>
      </c>
      <c r="S174" s="237">
        <v>66.8</v>
      </c>
      <c r="T174" s="237">
        <v>76.56</v>
      </c>
      <c r="U174" s="237">
        <v>87.8</v>
      </c>
      <c r="V174" s="237">
        <v>62.6</v>
      </c>
      <c r="W174" s="237">
        <v>69.52</v>
      </c>
      <c r="X174" s="237">
        <v>75</v>
      </c>
      <c r="Y174" s="234"/>
      <c r="Z174" s="235"/>
      <c r="AA174" s="235"/>
      <c r="AB174" s="235"/>
      <c r="AC174" s="235"/>
      <c r="AD174" s="235"/>
      <c r="AE174" s="235"/>
      <c r="AF174" s="235"/>
      <c r="AG174" s="235"/>
      <c r="AH174" s="235"/>
      <c r="AI174" s="235"/>
      <c r="AJ174" s="235"/>
      <c r="AK174" s="235"/>
      <c r="AL174" s="235"/>
      <c r="AM174" s="235"/>
      <c r="AN174" s="235"/>
      <c r="AO174" s="235"/>
      <c r="AP174" s="235"/>
      <c r="AQ174" s="235"/>
      <c r="AR174" s="235"/>
      <c r="AS174" s="235"/>
      <c r="AT174" s="235"/>
      <c r="AU174" s="235"/>
      <c r="AV174" s="235"/>
      <c r="AW174" s="235"/>
      <c r="AX174" s="235"/>
      <c r="AY174" s="235"/>
      <c r="AZ174" s="235"/>
      <c r="BA174" s="235"/>
      <c r="BB174" s="235"/>
      <c r="BC174" s="235"/>
      <c r="BD174" s="235"/>
      <c r="BE174" s="235"/>
      <c r="BF174" s="235"/>
      <c r="BG174" s="235"/>
      <c r="BH174" s="235"/>
      <c r="BI174" s="235"/>
      <c r="BJ174" s="235"/>
      <c r="BK174" s="235"/>
      <c r="BL174" s="235"/>
      <c r="BM174" s="236">
        <v>73.039756833488738</v>
      </c>
    </row>
    <row r="175" spans="1:65">
      <c r="A175" s="30"/>
      <c r="B175" s="19">
        <v>1</v>
      </c>
      <c r="C175" s="9">
        <v>5</v>
      </c>
      <c r="D175" s="237">
        <v>66.8</v>
      </c>
      <c r="E175" s="237">
        <v>69</v>
      </c>
      <c r="F175" s="237">
        <v>80.900000000000006</v>
      </c>
      <c r="G175" s="237">
        <v>75.2</v>
      </c>
      <c r="H175" s="237">
        <v>72.900000000000006</v>
      </c>
      <c r="I175" s="237">
        <v>74.2</v>
      </c>
      <c r="J175" s="237">
        <v>78.599999999999994</v>
      </c>
      <c r="K175" s="238">
        <v>73.3</v>
      </c>
      <c r="L175" s="237">
        <v>78.89</v>
      </c>
      <c r="M175" s="237">
        <v>67</v>
      </c>
      <c r="N175" s="237">
        <v>74</v>
      </c>
      <c r="O175" s="237">
        <v>73.258302240511256</v>
      </c>
      <c r="P175" s="237">
        <v>69</v>
      </c>
      <c r="Q175" s="238">
        <v>47.95</v>
      </c>
      <c r="R175" s="238">
        <v>56.6</v>
      </c>
      <c r="S175" s="237">
        <v>64.900000000000006</v>
      </c>
      <c r="T175" s="237">
        <v>78.760000000000005</v>
      </c>
      <c r="U175" s="237">
        <v>78.900000000000006</v>
      </c>
      <c r="V175" s="237">
        <v>61.74</v>
      </c>
      <c r="W175" s="237">
        <v>71.91</v>
      </c>
      <c r="X175" s="237">
        <v>78</v>
      </c>
      <c r="Y175" s="234"/>
      <c r="Z175" s="235"/>
      <c r="AA175" s="235"/>
      <c r="AB175" s="235"/>
      <c r="AC175" s="235"/>
      <c r="AD175" s="235"/>
      <c r="AE175" s="235"/>
      <c r="AF175" s="235"/>
      <c r="AG175" s="235"/>
      <c r="AH175" s="235"/>
      <c r="AI175" s="235"/>
      <c r="AJ175" s="235"/>
      <c r="AK175" s="235"/>
      <c r="AL175" s="235"/>
      <c r="AM175" s="235"/>
      <c r="AN175" s="235"/>
      <c r="AO175" s="235"/>
      <c r="AP175" s="235"/>
      <c r="AQ175" s="235"/>
      <c r="AR175" s="235"/>
      <c r="AS175" s="235"/>
      <c r="AT175" s="235"/>
      <c r="AU175" s="235"/>
      <c r="AV175" s="235"/>
      <c r="AW175" s="235"/>
      <c r="AX175" s="235"/>
      <c r="AY175" s="235"/>
      <c r="AZ175" s="235"/>
      <c r="BA175" s="235"/>
      <c r="BB175" s="235"/>
      <c r="BC175" s="235"/>
      <c r="BD175" s="235"/>
      <c r="BE175" s="235"/>
      <c r="BF175" s="235"/>
      <c r="BG175" s="235"/>
      <c r="BH175" s="235"/>
      <c r="BI175" s="235"/>
      <c r="BJ175" s="235"/>
      <c r="BK175" s="235"/>
      <c r="BL175" s="235"/>
      <c r="BM175" s="236">
        <v>18</v>
      </c>
    </row>
    <row r="176" spans="1:65">
      <c r="A176" s="30"/>
      <c r="B176" s="19">
        <v>1</v>
      </c>
      <c r="C176" s="9">
        <v>6</v>
      </c>
      <c r="D176" s="237">
        <v>71.7</v>
      </c>
      <c r="E176" s="237">
        <v>73</v>
      </c>
      <c r="F176" s="239">
        <v>74.7</v>
      </c>
      <c r="G176" s="237">
        <v>75</v>
      </c>
      <c r="H176" s="237">
        <v>73.8</v>
      </c>
      <c r="I176" s="237">
        <v>70.8</v>
      </c>
      <c r="J176" s="237">
        <v>80.599999999999994</v>
      </c>
      <c r="K176" s="238">
        <v>88.7</v>
      </c>
      <c r="L176" s="237">
        <v>79.260000000000005</v>
      </c>
      <c r="M176" s="237">
        <v>67</v>
      </c>
      <c r="N176" s="237">
        <v>78</v>
      </c>
      <c r="O176" s="237">
        <v>73.981269910307603</v>
      </c>
      <c r="P176" s="237">
        <v>77</v>
      </c>
      <c r="Q176" s="238">
        <v>47.82</v>
      </c>
      <c r="R176" s="238">
        <v>58.5</v>
      </c>
      <c r="S176" s="237">
        <v>63.5</v>
      </c>
      <c r="T176" s="237">
        <v>74.08</v>
      </c>
      <c r="U176" s="237">
        <v>76.599999999999994</v>
      </c>
      <c r="V176" s="237">
        <v>60.58</v>
      </c>
      <c r="W176" s="237">
        <v>68.459999999999994</v>
      </c>
      <c r="X176" s="237">
        <v>72</v>
      </c>
      <c r="Y176" s="234"/>
      <c r="Z176" s="235"/>
      <c r="AA176" s="235"/>
      <c r="AB176" s="235"/>
      <c r="AC176" s="235"/>
      <c r="AD176" s="235"/>
      <c r="AE176" s="235"/>
      <c r="AF176" s="235"/>
      <c r="AG176" s="235"/>
      <c r="AH176" s="235"/>
      <c r="AI176" s="235"/>
      <c r="AJ176" s="235"/>
      <c r="AK176" s="235"/>
      <c r="AL176" s="235"/>
      <c r="AM176" s="235"/>
      <c r="AN176" s="235"/>
      <c r="AO176" s="235"/>
      <c r="AP176" s="235"/>
      <c r="AQ176" s="235"/>
      <c r="AR176" s="235"/>
      <c r="AS176" s="235"/>
      <c r="AT176" s="235"/>
      <c r="AU176" s="235"/>
      <c r="AV176" s="235"/>
      <c r="AW176" s="235"/>
      <c r="AX176" s="235"/>
      <c r="AY176" s="235"/>
      <c r="AZ176" s="235"/>
      <c r="BA176" s="235"/>
      <c r="BB176" s="235"/>
      <c r="BC176" s="235"/>
      <c r="BD176" s="235"/>
      <c r="BE176" s="235"/>
      <c r="BF176" s="235"/>
      <c r="BG176" s="235"/>
      <c r="BH176" s="235"/>
      <c r="BI176" s="235"/>
      <c r="BJ176" s="235"/>
      <c r="BK176" s="235"/>
      <c r="BL176" s="235"/>
      <c r="BM176" s="240"/>
    </row>
    <row r="177" spans="1:65">
      <c r="A177" s="30"/>
      <c r="B177" s="20" t="s">
        <v>238</v>
      </c>
      <c r="C177" s="12"/>
      <c r="D177" s="241">
        <v>66.633333333333326</v>
      </c>
      <c r="E177" s="241">
        <v>71.166666666666671</v>
      </c>
      <c r="F177" s="241">
        <v>79.749999999999986</v>
      </c>
      <c r="G177" s="241">
        <v>74.583333333333329</v>
      </c>
      <c r="H177" s="241">
        <v>72.466666666666669</v>
      </c>
      <c r="I177" s="241">
        <v>72.533333333333346</v>
      </c>
      <c r="J177" s="241">
        <v>79.266666666666666</v>
      </c>
      <c r="K177" s="241">
        <v>89.083333333333329</v>
      </c>
      <c r="L177" s="241">
        <v>76.733333333333334</v>
      </c>
      <c r="M177" s="241">
        <v>66.166666666666671</v>
      </c>
      <c r="N177" s="241">
        <v>74.5</v>
      </c>
      <c r="O177" s="241">
        <v>73.873956336131002</v>
      </c>
      <c r="P177" s="241">
        <v>75.166666666666671</v>
      </c>
      <c r="Q177" s="241">
        <v>47.893333333333338</v>
      </c>
      <c r="R177" s="241">
        <v>57.733333333333341</v>
      </c>
      <c r="S177" s="241">
        <v>65.933333333333337</v>
      </c>
      <c r="T177" s="241">
        <v>77.028333333333336</v>
      </c>
      <c r="U177" s="241">
        <v>82.75</v>
      </c>
      <c r="V177" s="241">
        <v>60.461666666666652</v>
      </c>
      <c r="W177" s="241">
        <v>70.24166666666666</v>
      </c>
      <c r="X177" s="241">
        <v>74.666666666666671</v>
      </c>
      <c r="Y177" s="234"/>
      <c r="Z177" s="235"/>
      <c r="AA177" s="235"/>
      <c r="AB177" s="235"/>
      <c r="AC177" s="235"/>
      <c r="AD177" s="235"/>
      <c r="AE177" s="235"/>
      <c r="AF177" s="235"/>
      <c r="AG177" s="235"/>
      <c r="AH177" s="235"/>
      <c r="AI177" s="235"/>
      <c r="AJ177" s="235"/>
      <c r="AK177" s="235"/>
      <c r="AL177" s="235"/>
      <c r="AM177" s="235"/>
      <c r="AN177" s="235"/>
      <c r="AO177" s="235"/>
      <c r="AP177" s="235"/>
      <c r="AQ177" s="235"/>
      <c r="AR177" s="235"/>
      <c r="AS177" s="235"/>
      <c r="AT177" s="235"/>
      <c r="AU177" s="235"/>
      <c r="AV177" s="235"/>
      <c r="AW177" s="235"/>
      <c r="AX177" s="235"/>
      <c r="AY177" s="235"/>
      <c r="AZ177" s="235"/>
      <c r="BA177" s="235"/>
      <c r="BB177" s="235"/>
      <c r="BC177" s="235"/>
      <c r="BD177" s="235"/>
      <c r="BE177" s="235"/>
      <c r="BF177" s="235"/>
      <c r="BG177" s="235"/>
      <c r="BH177" s="235"/>
      <c r="BI177" s="235"/>
      <c r="BJ177" s="235"/>
      <c r="BK177" s="235"/>
      <c r="BL177" s="235"/>
      <c r="BM177" s="240"/>
    </row>
    <row r="178" spans="1:65">
      <c r="A178" s="30"/>
      <c r="B178" s="3" t="s">
        <v>239</v>
      </c>
      <c r="C178" s="29"/>
      <c r="D178" s="237">
        <v>66.449999999999989</v>
      </c>
      <c r="E178" s="237">
        <v>71</v>
      </c>
      <c r="F178" s="237">
        <v>80.25</v>
      </c>
      <c r="G178" s="237">
        <v>75.05</v>
      </c>
      <c r="H178" s="237">
        <v>72.550000000000011</v>
      </c>
      <c r="I178" s="237">
        <v>72.150000000000006</v>
      </c>
      <c r="J178" s="237">
        <v>79.449999999999989</v>
      </c>
      <c r="K178" s="237">
        <v>89.4</v>
      </c>
      <c r="L178" s="237">
        <v>77.914999999999992</v>
      </c>
      <c r="M178" s="237">
        <v>66.5</v>
      </c>
      <c r="N178" s="237">
        <v>74.5</v>
      </c>
      <c r="O178" s="237">
        <v>74.155946980814434</v>
      </c>
      <c r="P178" s="237">
        <v>76.5</v>
      </c>
      <c r="Q178" s="237">
        <v>47.89</v>
      </c>
      <c r="R178" s="237">
        <v>57.85</v>
      </c>
      <c r="S178" s="237">
        <v>65.349999999999994</v>
      </c>
      <c r="T178" s="237">
        <v>77.42</v>
      </c>
      <c r="U178" s="237">
        <v>82.75</v>
      </c>
      <c r="V178" s="237">
        <v>60.919999999999995</v>
      </c>
      <c r="W178" s="237">
        <v>70.435000000000002</v>
      </c>
      <c r="X178" s="237">
        <v>74</v>
      </c>
      <c r="Y178" s="234"/>
      <c r="Z178" s="235"/>
      <c r="AA178" s="235"/>
      <c r="AB178" s="235"/>
      <c r="AC178" s="235"/>
      <c r="AD178" s="235"/>
      <c r="AE178" s="235"/>
      <c r="AF178" s="235"/>
      <c r="AG178" s="235"/>
      <c r="AH178" s="235"/>
      <c r="AI178" s="235"/>
      <c r="AJ178" s="235"/>
      <c r="AK178" s="235"/>
      <c r="AL178" s="235"/>
      <c r="AM178" s="235"/>
      <c r="AN178" s="235"/>
      <c r="AO178" s="235"/>
      <c r="AP178" s="235"/>
      <c r="AQ178" s="235"/>
      <c r="AR178" s="235"/>
      <c r="AS178" s="235"/>
      <c r="AT178" s="235"/>
      <c r="AU178" s="235"/>
      <c r="AV178" s="235"/>
      <c r="AW178" s="235"/>
      <c r="AX178" s="235"/>
      <c r="AY178" s="235"/>
      <c r="AZ178" s="235"/>
      <c r="BA178" s="235"/>
      <c r="BB178" s="235"/>
      <c r="BC178" s="235"/>
      <c r="BD178" s="235"/>
      <c r="BE178" s="235"/>
      <c r="BF178" s="235"/>
      <c r="BG178" s="235"/>
      <c r="BH178" s="235"/>
      <c r="BI178" s="235"/>
      <c r="BJ178" s="235"/>
      <c r="BK178" s="235"/>
      <c r="BL178" s="235"/>
      <c r="BM178" s="240"/>
    </row>
    <row r="179" spans="1:65">
      <c r="A179" s="30"/>
      <c r="B179" s="3" t="s">
        <v>240</v>
      </c>
      <c r="C179" s="29"/>
      <c r="D179" s="217">
        <v>3.0316112327715556</v>
      </c>
      <c r="E179" s="217">
        <v>1.7224014243685084</v>
      </c>
      <c r="F179" s="217">
        <v>2.798392395644326</v>
      </c>
      <c r="G179" s="217">
        <v>1.4469508169480592</v>
      </c>
      <c r="H179" s="217">
        <v>1.2160043859570024</v>
      </c>
      <c r="I179" s="217">
        <v>1.6990193249832901</v>
      </c>
      <c r="J179" s="217">
        <v>1.9531171666509568</v>
      </c>
      <c r="K179" s="217">
        <v>11.096200550939352</v>
      </c>
      <c r="L179" s="217">
        <v>2.8658936942368713</v>
      </c>
      <c r="M179" s="217">
        <v>1.1690451944500122</v>
      </c>
      <c r="N179" s="217">
        <v>2.3452078799117149</v>
      </c>
      <c r="O179" s="217">
        <v>0.64427675286502772</v>
      </c>
      <c r="P179" s="217">
        <v>3.6009258068817065</v>
      </c>
      <c r="Q179" s="217">
        <v>7.0898989179443289E-2</v>
      </c>
      <c r="R179" s="217">
        <v>0.80415587212098771</v>
      </c>
      <c r="S179" s="217">
        <v>2.1285362732795199</v>
      </c>
      <c r="T179" s="217">
        <v>1.9058690056419603</v>
      </c>
      <c r="U179" s="217">
        <v>4.5890086075316976</v>
      </c>
      <c r="V179" s="217">
        <v>2.0564670351519547</v>
      </c>
      <c r="W179" s="217">
        <v>1.1653912075636528</v>
      </c>
      <c r="X179" s="217">
        <v>2.8047578623950171</v>
      </c>
      <c r="Y179" s="211"/>
      <c r="Z179" s="212"/>
      <c r="AA179" s="212"/>
      <c r="AB179" s="212"/>
      <c r="AC179" s="212"/>
      <c r="AD179" s="212"/>
      <c r="AE179" s="212"/>
      <c r="AF179" s="212"/>
      <c r="AG179" s="212"/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  <c r="BI179" s="212"/>
      <c r="BJ179" s="212"/>
      <c r="BK179" s="212"/>
      <c r="BL179" s="212"/>
      <c r="BM179" s="215"/>
    </row>
    <row r="180" spans="1:65">
      <c r="A180" s="30"/>
      <c r="B180" s="3" t="s">
        <v>87</v>
      </c>
      <c r="C180" s="29"/>
      <c r="D180" s="13">
        <v>4.5496916950048365E-2</v>
      </c>
      <c r="E180" s="13">
        <v>2.420236193492049E-2</v>
      </c>
      <c r="F180" s="13">
        <v>3.5089559819991553E-2</v>
      </c>
      <c r="G180" s="13">
        <v>1.9400457880867833E-2</v>
      </c>
      <c r="H180" s="13">
        <v>1.6780189318633888E-2</v>
      </c>
      <c r="I180" s="13">
        <v>2.3423979664291678E-2</v>
      </c>
      <c r="J180" s="13">
        <v>2.4639829688615941E-2</v>
      </c>
      <c r="K180" s="13">
        <v>0.12455978167565224</v>
      </c>
      <c r="L180" s="13">
        <v>3.7348744929238113E-2</v>
      </c>
      <c r="M180" s="13">
        <v>1.7668189336776E-2</v>
      </c>
      <c r="N180" s="13">
        <v>3.147930040149953E-2</v>
      </c>
      <c r="O180" s="13">
        <v>8.7212975291796908E-3</v>
      </c>
      <c r="P180" s="13">
        <v>4.790588656605374E-2</v>
      </c>
      <c r="Q180" s="13">
        <v>1.4803519455618725E-3</v>
      </c>
      <c r="R180" s="13">
        <v>1.3928796861218029E-2</v>
      </c>
      <c r="S180" s="13">
        <v>3.2283158846504345E-2</v>
      </c>
      <c r="T180" s="13">
        <v>2.4742441166349528E-2</v>
      </c>
      <c r="U180" s="13">
        <v>5.5456297371984258E-2</v>
      </c>
      <c r="V180" s="13">
        <v>3.4012741436479671E-2</v>
      </c>
      <c r="W180" s="13">
        <v>1.6591166794120104E-2</v>
      </c>
      <c r="X180" s="13">
        <v>3.7563721371361831E-2</v>
      </c>
      <c r="Y180" s="157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3" t="s">
        <v>241</v>
      </c>
      <c r="C181" s="29"/>
      <c r="D181" s="13">
        <v>-8.7711457128209713E-2</v>
      </c>
      <c r="E181" s="13">
        <v>-2.5644802885806617E-2</v>
      </c>
      <c r="F181" s="13">
        <v>9.1871104962860439E-2</v>
      </c>
      <c r="G181" s="13">
        <v>2.1133374024827845E-2</v>
      </c>
      <c r="H181" s="13">
        <v>-7.8462770368823431E-3</v>
      </c>
      <c r="I181" s="13">
        <v>-6.9335321215526768E-3</v>
      </c>
      <c r="J181" s="13">
        <v>8.525370432672208E-2</v>
      </c>
      <c r="K181" s="13">
        <v>0.21965539310898419</v>
      </c>
      <c r="L181" s="13">
        <v>5.0569397544202754E-2</v>
      </c>
      <c r="M181" s="13">
        <v>-9.4100671535515712E-2</v>
      </c>
      <c r="N181" s="13">
        <v>1.999244288066615E-2</v>
      </c>
      <c r="O181" s="13">
        <v>1.1421170316106233E-2</v>
      </c>
      <c r="P181" s="13">
        <v>2.9119892033960593E-2</v>
      </c>
      <c r="Q181" s="13">
        <v>-0.34428405282731944</v>
      </c>
      <c r="R181" s="13">
        <v>-0.20956290332469174</v>
      </c>
      <c r="S181" s="13">
        <v>-9.7295278739168878E-2</v>
      </c>
      <c r="T181" s="13">
        <v>5.4608293794535578E-2</v>
      </c>
      <c r="U181" s="13">
        <v>0.1329446261526861</v>
      </c>
      <c r="V181" s="13">
        <v>-0.1722088176648342</v>
      </c>
      <c r="W181" s="13">
        <v>-3.8309138586002933E-2</v>
      </c>
      <c r="X181" s="13">
        <v>2.2274305168989761E-2</v>
      </c>
      <c r="Y181" s="157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A182" s="30"/>
      <c r="B182" s="46" t="s">
        <v>242</v>
      </c>
      <c r="C182" s="47"/>
      <c r="D182" s="45">
        <v>1.34</v>
      </c>
      <c r="E182" s="45">
        <v>0.5</v>
      </c>
      <c r="F182" s="45">
        <v>1.0900000000000001</v>
      </c>
      <c r="G182" s="45">
        <v>0.13</v>
      </c>
      <c r="H182" s="45">
        <v>0.26</v>
      </c>
      <c r="I182" s="45">
        <v>0.25</v>
      </c>
      <c r="J182" s="45">
        <v>1</v>
      </c>
      <c r="K182" s="45">
        <v>2.82</v>
      </c>
      <c r="L182" s="45">
        <v>0.53</v>
      </c>
      <c r="M182" s="45">
        <v>1.43</v>
      </c>
      <c r="N182" s="45">
        <v>0.12</v>
      </c>
      <c r="O182" s="45">
        <v>0</v>
      </c>
      <c r="P182" s="45">
        <v>0.24</v>
      </c>
      <c r="Q182" s="45">
        <v>4.82</v>
      </c>
      <c r="R182" s="45">
        <v>3</v>
      </c>
      <c r="S182" s="45">
        <v>1.47</v>
      </c>
      <c r="T182" s="45">
        <v>0.59</v>
      </c>
      <c r="U182" s="45">
        <v>1.65</v>
      </c>
      <c r="V182" s="45">
        <v>2.4900000000000002</v>
      </c>
      <c r="W182" s="45">
        <v>0.67</v>
      </c>
      <c r="X182" s="45">
        <v>0.15</v>
      </c>
      <c r="Y182" s="157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6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BM183" s="56"/>
    </row>
    <row r="184" spans="1:65" ht="15">
      <c r="B184" s="8" t="s">
        <v>489</v>
      </c>
      <c r="BM184" s="28" t="s">
        <v>67</v>
      </c>
    </row>
    <row r="185" spans="1:65" ht="15">
      <c r="A185" s="25" t="s">
        <v>25</v>
      </c>
      <c r="B185" s="18" t="s">
        <v>114</v>
      </c>
      <c r="C185" s="15" t="s">
        <v>115</v>
      </c>
      <c r="D185" s="16" t="s">
        <v>234</v>
      </c>
      <c r="E185" s="17" t="s">
        <v>234</v>
      </c>
      <c r="F185" s="17" t="s">
        <v>234</v>
      </c>
      <c r="G185" s="17" t="s">
        <v>234</v>
      </c>
      <c r="H185" s="17" t="s">
        <v>234</v>
      </c>
      <c r="I185" s="17" t="s">
        <v>234</v>
      </c>
      <c r="J185" s="17" t="s">
        <v>234</v>
      </c>
      <c r="K185" s="17" t="s">
        <v>234</v>
      </c>
      <c r="L185" s="17" t="s">
        <v>234</v>
      </c>
      <c r="M185" s="17" t="s">
        <v>234</v>
      </c>
      <c r="N185" s="17" t="s">
        <v>234</v>
      </c>
      <c r="O185" s="17" t="s">
        <v>234</v>
      </c>
      <c r="P185" s="17" t="s">
        <v>234</v>
      </c>
      <c r="Q185" s="17" t="s">
        <v>234</v>
      </c>
      <c r="R185" s="17" t="s">
        <v>234</v>
      </c>
      <c r="S185" s="17" t="s">
        <v>234</v>
      </c>
      <c r="T185" s="17" t="s">
        <v>234</v>
      </c>
      <c r="U185" s="17" t="s">
        <v>234</v>
      </c>
      <c r="V185" s="17" t="s">
        <v>234</v>
      </c>
      <c r="W185" s="17" t="s">
        <v>234</v>
      </c>
      <c r="X185" s="17" t="s">
        <v>234</v>
      </c>
      <c r="Y185" s="17" t="s">
        <v>234</v>
      </c>
      <c r="Z185" s="17" t="s">
        <v>234</v>
      </c>
      <c r="AA185" s="17" t="s">
        <v>234</v>
      </c>
      <c r="AB185" s="17" t="s">
        <v>234</v>
      </c>
      <c r="AC185" s="17" t="s">
        <v>234</v>
      </c>
      <c r="AD185" s="17" t="s">
        <v>234</v>
      </c>
      <c r="AE185" s="17" t="s">
        <v>234</v>
      </c>
      <c r="AF185" s="17" t="s">
        <v>234</v>
      </c>
      <c r="AG185" s="157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235</v>
      </c>
      <c r="C186" s="9" t="s">
        <v>235</v>
      </c>
      <c r="D186" s="154" t="s">
        <v>245</v>
      </c>
      <c r="E186" s="156" t="s">
        <v>246</v>
      </c>
      <c r="F186" s="156" t="s">
        <v>247</v>
      </c>
      <c r="G186" s="156" t="s">
        <v>248</v>
      </c>
      <c r="H186" s="156" t="s">
        <v>249</v>
      </c>
      <c r="I186" s="156" t="s">
        <v>250</v>
      </c>
      <c r="J186" s="156" t="s">
        <v>251</v>
      </c>
      <c r="K186" s="156" t="s">
        <v>252</v>
      </c>
      <c r="L186" s="156" t="s">
        <v>253</v>
      </c>
      <c r="M186" s="156" t="s">
        <v>254</v>
      </c>
      <c r="N186" s="156" t="s">
        <v>255</v>
      </c>
      <c r="O186" s="156" t="s">
        <v>256</v>
      </c>
      <c r="P186" s="156" t="s">
        <v>257</v>
      </c>
      <c r="Q186" s="156" t="s">
        <v>258</v>
      </c>
      <c r="R186" s="156" t="s">
        <v>259</v>
      </c>
      <c r="S186" s="156" t="s">
        <v>260</v>
      </c>
      <c r="T186" s="156" t="s">
        <v>261</v>
      </c>
      <c r="U186" s="156" t="s">
        <v>262</v>
      </c>
      <c r="V186" s="156" t="s">
        <v>263</v>
      </c>
      <c r="W186" s="156" t="s">
        <v>264</v>
      </c>
      <c r="X186" s="156" t="s">
        <v>265</v>
      </c>
      <c r="Y186" s="156" t="s">
        <v>266</v>
      </c>
      <c r="Z186" s="156" t="s">
        <v>267</v>
      </c>
      <c r="AA186" s="156" t="s">
        <v>268</v>
      </c>
      <c r="AB186" s="156" t="s">
        <v>269</v>
      </c>
      <c r="AC186" s="156" t="s">
        <v>270</v>
      </c>
      <c r="AD186" s="156" t="s">
        <v>271</v>
      </c>
      <c r="AE186" s="156" t="s">
        <v>236</v>
      </c>
      <c r="AF186" s="156" t="s">
        <v>272</v>
      </c>
      <c r="AG186" s="157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118</v>
      </c>
      <c r="E187" s="11" t="s">
        <v>287</v>
      </c>
      <c r="F187" s="11" t="s">
        <v>287</v>
      </c>
      <c r="G187" s="11" t="s">
        <v>288</v>
      </c>
      <c r="H187" s="11" t="s">
        <v>288</v>
      </c>
      <c r="I187" s="11" t="s">
        <v>288</v>
      </c>
      <c r="J187" s="11" t="s">
        <v>288</v>
      </c>
      <c r="K187" s="11" t="s">
        <v>288</v>
      </c>
      <c r="L187" s="11" t="s">
        <v>288</v>
      </c>
      <c r="M187" s="11" t="s">
        <v>287</v>
      </c>
      <c r="N187" s="11" t="s">
        <v>287</v>
      </c>
      <c r="O187" s="11" t="s">
        <v>118</v>
      </c>
      <c r="P187" s="11" t="s">
        <v>287</v>
      </c>
      <c r="Q187" s="11" t="s">
        <v>288</v>
      </c>
      <c r="R187" s="11" t="s">
        <v>118</v>
      </c>
      <c r="S187" s="11" t="s">
        <v>118</v>
      </c>
      <c r="T187" s="11" t="s">
        <v>287</v>
      </c>
      <c r="U187" s="11" t="s">
        <v>288</v>
      </c>
      <c r="V187" s="11" t="s">
        <v>287</v>
      </c>
      <c r="W187" s="11" t="s">
        <v>288</v>
      </c>
      <c r="X187" s="11" t="s">
        <v>288</v>
      </c>
      <c r="Y187" s="11" t="s">
        <v>118</v>
      </c>
      <c r="Z187" s="11" t="s">
        <v>287</v>
      </c>
      <c r="AA187" s="11" t="s">
        <v>118</v>
      </c>
      <c r="AB187" s="11" t="s">
        <v>288</v>
      </c>
      <c r="AC187" s="11" t="s">
        <v>288</v>
      </c>
      <c r="AD187" s="11" t="s">
        <v>288</v>
      </c>
      <c r="AE187" s="11" t="s">
        <v>118</v>
      </c>
      <c r="AF187" s="11" t="s">
        <v>287</v>
      </c>
      <c r="AG187" s="157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157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29">
        <v>30</v>
      </c>
      <c r="E189" s="229">
        <v>31.2</v>
      </c>
      <c r="F189" s="229">
        <v>28.8</v>
      </c>
      <c r="G189" s="229">
        <v>33.4</v>
      </c>
      <c r="H189" s="229">
        <v>33.1</v>
      </c>
      <c r="I189" s="229">
        <v>32.299999999999997</v>
      </c>
      <c r="J189" s="229">
        <v>33.5</v>
      </c>
      <c r="K189" s="229">
        <v>31.4</v>
      </c>
      <c r="L189" s="210">
        <v>37.6</v>
      </c>
      <c r="M189" s="229">
        <v>31.7</v>
      </c>
      <c r="N189" s="229">
        <v>32.700000000000003</v>
      </c>
      <c r="O189" s="229">
        <v>32</v>
      </c>
      <c r="P189" s="229">
        <v>30.902570817944063</v>
      </c>
      <c r="Q189" s="229">
        <v>30.697000000000003</v>
      </c>
      <c r="R189" s="229">
        <v>29.658481322400004</v>
      </c>
      <c r="S189" s="229">
        <v>32.97</v>
      </c>
      <c r="T189" s="229">
        <v>32</v>
      </c>
      <c r="U189" s="229">
        <v>30.599999999999998</v>
      </c>
      <c r="V189" s="229">
        <v>28.29</v>
      </c>
      <c r="W189" s="229">
        <v>32.4</v>
      </c>
      <c r="X189" s="229">
        <v>32.840000000000003</v>
      </c>
      <c r="Y189" s="229">
        <v>32.619999999999997</v>
      </c>
      <c r="Z189" s="229">
        <v>32.6</v>
      </c>
      <c r="AA189" s="210">
        <v>38</v>
      </c>
      <c r="AB189" s="229">
        <v>29.8</v>
      </c>
      <c r="AC189" s="229">
        <v>31.5</v>
      </c>
      <c r="AD189" s="229">
        <v>32.6</v>
      </c>
      <c r="AE189" s="229">
        <v>30</v>
      </c>
      <c r="AF189" s="229">
        <v>27.6</v>
      </c>
      <c r="AG189" s="211"/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  <c r="BI189" s="212"/>
      <c r="BJ189" s="212"/>
      <c r="BK189" s="212"/>
      <c r="BL189" s="212"/>
      <c r="BM189" s="213">
        <v>1</v>
      </c>
    </row>
    <row r="190" spans="1:65">
      <c r="A190" s="30"/>
      <c r="B190" s="19">
        <v>1</v>
      </c>
      <c r="C190" s="9">
        <v>2</v>
      </c>
      <c r="D190" s="217">
        <v>30</v>
      </c>
      <c r="E190" s="217">
        <v>31.899999999999995</v>
      </c>
      <c r="F190" s="217">
        <v>28.7</v>
      </c>
      <c r="G190" s="217">
        <v>31.6</v>
      </c>
      <c r="H190" s="230">
        <v>31.899999999999995</v>
      </c>
      <c r="I190" s="217">
        <v>31.899999999999995</v>
      </c>
      <c r="J190" s="217">
        <v>31.100000000000005</v>
      </c>
      <c r="K190" s="217">
        <v>28.4</v>
      </c>
      <c r="L190" s="214">
        <v>37</v>
      </c>
      <c r="M190" s="217">
        <v>31.6</v>
      </c>
      <c r="N190" s="217">
        <v>32.299999999999997</v>
      </c>
      <c r="O190" s="217">
        <v>32</v>
      </c>
      <c r="P190" s="217">
        <v>31.681984120580257</v>
      </c>
      <c r="Q190" s="217">
        <v>30.03</v>
      </c>
      <c r="R190" s="217">
        <v>29.7560214714</v>
      </c>
      <c r="S190" s="217">
        <v>32.450000000000003</v>
      </c>
      <c r="T190" s="217">
        <v>32</v>
      </c>
      <c r="U190" s="217">
        <v>30.2</v>
      </c>
      <c r="V190" s="217">
        <v>28.42</v>
      </c>
      <c r="W190" s="217">
        <v>32.1</v>
      </c>
      <c r="X190" s="217">
        <v>31.58</v>
      </c>
      <c r="Y190" s="217">
        <v>32.54</v>
      </c>
      <c r="Z190" s="217">
        <v>34.4</v>
      </c>
      <c r="AA190" s="214">
        <v>38</v>
      </c>
      <c r="AB190" s="217">
        <v>30.3</v>
      </c>
      <c r="AC190" s="217">
        <v>29.7</v>
      </c>
      <c r="AD190" s="217">
        <v>33.6</v>
      </c>
      <c r="AE190" s="217">
        <v>31</v>
      </c>
      <c r="AF190" s="217">
        <v>28.3</v>
      </c>
      <c r="AG190" s="211"/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  <c r="BI190" s="212"/>
      <c r="BJ190" s="212"/>
      <c r="BK190" s="212"/>
      <c r="BL190" s="212"/>
      <c r="BM190" s="213">
        <v>36</v>
      </c>
    </row>
    <row r="191" spans="1:65">
      <c r="A191" s="30"/>
      <c r="B191" s="19">
        <v>1</v>
      </c>
      <c r="C191" s="9">
        <v>3</v>
      </c>
      <c r="D191" s="217">
        <v>31</v>
      </c>
      <c r="E191" s="217">
        <v>31.7</v>
      </c>
      <c r="F191" s="217">
        <v>28.6</v>
      </c>
      <c r="G191" s="217">
        <v>32.9</v>
      </c>
      <c r="H191" s="217">
        <v>33.6</v>
      </c>
      <c r="I191" s="217">
        <v>32.1</v>
      </c>
      <c r="J191" s="217">
        <v>30.3</v>
      </c>
      <c r="K191" s="217">
        <v>29.6</v>
      </c>
      <c r="L191" s="214">
        <v>40.200000000000003</v>
      </c>
      <c r="M191" s="217">
        <v>31.8</v>
      </c>
      <c r="N191" s="217">
        <v>32.5</v>
      </c>
      <c r="O191" s="217">
        <v>32</v>
      </c>
      <c r="P191" s="217">
        <v>30.785719347049493</v>
      </c>
      <c r="Q191" s="217">
        <v>32.176000000000002</v>
      </c>
      <c r="R191" s="217">
        <v>30.045420644400004</v>
      </c>
      <c r="S191" s="217">
        <v>32.61</v>
      </c>
      <c r="T191" s="217">
        <v>33</v>
      </c>
      <c r="U191" s="217">
        <v>30.800000000000004</v>
      </c>
      <c r="V191" s="217">
        <v>28.23</v>
      </c>
      <c r="W191" s="217">
        <v>32.4</v>
      </c>
      <c r="X191" s="217">
        <v>30.92</v>
      </c>
      <c r="Y191" s="217">
        <v>32.700000000000003</v>
      </c>
      <c r="Z191" s="217">
        <v>32.700000000000003</v>
      </c>
      <c r="AA191" s="214">
        <v>37</v>
      </c>
      <c r="AB191" s="217">
        <v>28.9</v>
      </c>
      <c r="AC191" s="217">
        <v>30.599999999999998</v>
      </c>
      <c r="AD191" s="217">
        <v>33</v>
      </c>
      <c r="AE191" s="217">
        <v>32</v>
      </c>
      <c r="AF191" s="217">
        <v>28.7</v>
      </c>
      <c r="AG191" s="211"/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  <c r="BI191" s="212"/>
      <c r="BJ191" s="212"/>
      <c r="BK191" s="212"/>
      <c r="BL191" s="212"/>
      <c r="BM191" s="213">
        <v>16</v>
      </c>
    </row>
    <row r="192" spans="1:65">
      <c r="A192" s="30"/>
      <c r="B192" s="19">
        <v>1</v>
      </c>
      <c r="C192" s="9">
        <v>4</v>
      </c>
      <c r="D192" s="217">
        <v>30</v>
      </c>
      <c r="E192" s="217">
        <v>29.5</v>
      </c>
      <c r="F192" s="217">
        <v>27.8</v>
      </c>
      <c r="G192" s="217">
        <v>31.7</v>
      </c>
      <c r="H192" s="217">
        <v>33.799999999999997</v>
      </c>
      <c r="I192" s="217">
        <v>31.7</v>
      </c>
      <c r="J192" s="217">
        <v>34.1</v>
      </c>
      <c r="K192" s="217">
        <v>31.6</v>
      </c>
      <c r="L192" s="214">
        <v>38</v>
      </c>
      <c r="M192" s="217">
        <v>32.200000000000003</v>
      </c>
      <c r="N192" s="217">
        <v>32.700000000000003</v>
      </c>
      <c r="O192" s="217">
        <v>32</v>
      </c>
      <c r="P192" s="217">
        <v>30.27175211974518</v>
      </c>
      <c r="Q192" s="217">
        <v>30.577999999999996</v>
      </c>
      <c r="R192" s="217">
        <v>30.286983812400003</v>
      </c>
      <c r="S192" s="217">
        <v>32.61</v>
      </c>
      <c r="T192" s="217">
        <v>32</v>
      </c>
      <c r="U192" s="217">
        <v>30.599999999999998</v>
      </c>
      <c r="V192" s="217">
        <v>28.32</v>
      </c>
      <c r="W192" s="217">
        <v>32.299999999999997</v>
      </c>
      <c r="X192" s="217">
        <v>32.01</v>
      </c>
      <c r="Y192" s="217">
        <v>33.56</v>
      </c>
      <c r="Z192" s="217">
        <v>34</v>
      </c>
      <c r="AA192" s="214">
        <v>37</v>
      </c>
      <c r="AB192" s="217">
        <v>30.1</v>
      </c>
      <c r="AC192" s="217">
        <v>31.2</v>
      </c>
      <c r="AD192" s="217">
        <v>33.4</v>
      </c>
      <c r="AE192" s="217">
        <v>31</v>
      </c>
      <c r="AF192" s="217">
        <v>28.1</v>
      </c>
      <c r="AG192" s="211"/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  <c r="BI192" s="212"/>
      <c r="BJ192" s="212"/>
      <c r="BK192" s="212"/>
      <c r="BL192" s="212"/>
      <c r="BM192" s="213">
        <v>31.325659699493414</v>
      </c>
    </row>
    <row r="193" spans="1:65">
      <c r="A193" s="30"/>
      <c r="B193" s="19">
        <v>1</v>
      </c>
      <c r="C193" s="9">
        <v>5</v>
      </c>
      <c r="D193" s="217">
        <v>31</v>
      </c>
      <c r="E193" s="217">
        <v>30.7</v>
      </c>
      <c r="F193" s="217">
        <v>28</v>
      </c>
      <c r="G193" s="217">
        <v>31.6</v>
      </c>
      <c r="H193" s="217">
        <v>33.5</v>
      </c>
      <c r="I193" s="217">
        <v>32.5</v>
      </c>
      <c r="J193" s="217">
        <v>30.800000000000004</v>
      </c>
      <c r="K193" s="217">
        <v>30.9</v>
      </c>
      <c r="L193" s="214">
        <v>40.5</v>
      </c>
      <c r="M193" s="217">
        <v>32.299999999999997</v>
      </c>
      <c r="N193" s="217">
        <v>33.700000000000003</v>
      </c>
      <c r="O193" s="217">
        <v>32</v>
      </c>
      <c r="P193" s="217">
        <v>31.541848242101423</v>
      </c>
      <c r="Q193" s="217">
        <v>29.623999999999999</v>
      </c>
      <c r="R193" s="217">
        <v>30.269266500899999</v>
      </c>
      <c r="S193" s="217">
        <v>33.24</v>
      </c>
      <c r="T193" s="217">
        <v>32</v>
      </c>
      <c r="U193" s="217">
        <v>30.4</v>
      </c>
      <c r="V193" s="217">
        <v>28.13</v>
      </c>
      <c r="W193" s="217">
        <v>32</v>
      </c>
      <c r="X193" s="217">
        <v>30.629999999999995</v>
      </c>
      <c r="Y193" s="217">
        <v>33.49</v>
      </c>
      <c r="Z193" s="217">
        <v>33.200000000000003</v>
      </c>
      <c r="AA193" s="214">
        <v>38</v>
      </c>
      <c r="AB193" s="217">
        <v>29.8</v>
      </c>
      <c r="AC193" s="217">
        <v>32.1</v>
      </c>
      <c r="AD193" s="217">
        <v>33</v>
      </c>
      <c r="AE193" s="217">
        <v>30</v>
      </c>
      <c r="AF193" s="217">
        <v>29.6</v>
      </c>
      <c r="AG193" s="211"/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  <c r="BI193" s="212"/>
      <c r="BJ193" s="212"/>
      <c r="BK193" s="212"/>
      <c r="BL193" s="212"/>
      <c r="BM193" s="213">
        <v>19</v>
      </c>
    </row>
    <row r="194" spans="1:65">
      <c r="A194" s="30"/>
      <c r="B194" s="19">
        <v>1</v>
      </c>
      <c r="C194" s="9">
        <v>6</v>
      </c>
      <c r="D194" s="217">
        <v>31</v>
      </c>
      <c r="E194" s="217">
        <v>32.200000000000003</v>
      </c>
      <c r="F194" s="217">
        <v>28.5</v>
      </c>
      <c r="G194" s="217">
        <v>31.2</v>
      </c>
      <c r="H194" s="217">
        <v>33.4</v>
      </c>
      <c r="I194" s="217">
        <v>33.1</v>
      </c>
      <c r="J194" s="217">
        <v>29.5</v>
      </c>
      <c r="K194" s="217">
        <v>30.599999999999998</v>
      </c>
      <c r="L194" s="214">
        <v>35.700000000000003</v>
      </c>
      <c r="M194" s="217">
        <v>32</v>
      </c>
      <c r="N194" s="217">
        <v>33.700000000000003</v>
      </c>
      <c r="O194" s="217">
        <v>33</v>
      </c>
      <c r="P194" s="217">
        <v>31.133006759111804</v>
      </c>
      <c r="Q194" s="217">
        <v>31.124999999999996</v>
      </c>
      <c r="R194" s="217">
        <v>30.033816159900002</v>
      </c>
      <c r="S194" s="217">
        <v>32.67</v>
      </c>
      <c r="T194" s="217">
        <v>33</v>
      </c>
      <c r="U194" s="217">
        <v>30.7</v>
      </c>
      <c r="V194" s="217">
        <v>28.36</v>
      </c>
      <c r="W194" s="217">
        <v>32.4</v>
      </c>
      <c r="X194" s="217">
        <v>29.77</v>
      </c>
      <c r="Y194" s="217">
        <v>32.82</v>
      </c>
      <c r="Z194" s="217">
        <v>33.1</v>
      </c>
      <c r="AA194" s="214">
        <v>38</v>
      </c>
      <c r="AB194" s="217">
        <v>30.9</v>
      </c>
      <c r="AC194" s="217">
        <v>31.2</v>
      </c>
      <c r="AD194" s="217">
        <v>33.200000000000003</v>
      </c>
      <c r="AE194" s="217">
        <v>31</v>
      </c>
      <c r="AF194" s="217">
        <v>27.8</v>
      </c>
      <c r="AG194" s="211"/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  <c r="BI194" s="212"/>
      <c r="BJ194" s="212"/>
      <c r="BK194" s="212"/>
      <c r="BL194" s="212"/>
      <c r="BM194" s="215"/>
    </row>
    <row r="195" spans="1:65">
      <c r="A195" s="30"/>
      <c r="B195" s="20" t="s">
        <v>238</v>
      </c>
      <c r="C195" s="12"/>
      <c r="D195" s="216">
        <v>30.5</v>
      </c>
      <c r="E195" s="216">
        <v>31.2</v>
      </c>
      <c r="F195" s="216">
        <v>28.399999999999995</v>
      </c>
      <c r="G195" s="216">
        <v>32.066666666666663</v>
      </c>
      <c r="H195" s="216">
        <v>33.216666666666661</v>
      </c>
      <c r="I195" s="216">
        <v>32.266666666666666</v>
      </c>
      <c r="J195" s="216">
        <v>31.55</v>
      </c>
      <c r="K195" s="216">
        <v>30.416666666666668</v>
      </c>
      <c r="L195" s="216">
        <v>38.166666666666664</v>
      </c>
      <c r="M195" s="216">
        <v>31.933333333333334</v>
      </c>
      <c r="N195" s="216">
        <v>32.93333333333333</v>
      </c>
      <c r="O195" s="216">
        <v>32.166666666666664</v>
      </c>
      <c r="P195" s="216">
        <v>31.052813567755368</v>
      </c>
      <c r="Q195" s="216">
        <v>30.704999999999998</v>
      </c>
      <c r="R195" s="216">
        <v>30.008331651899997</v>
      </c>
      <c r="S195" s="216">
        <v>32.758333333333333</v>
      </c>
      <c r="T195" s="216">
        <v>32.333333333333336</v>
      </c>
      <c r="U195" s="216">
        <v>30.549999999999997</v>
      </c>
      <c r="V195" s="216">
        <v>28.291666666666668</v>
      </c>
      <c r="W195" s="216">
        <v>32.266666666666666</v>
      </c>
      <c r="X195" s="216">
        <v>31.291666666666668</v>
      </c>
      <c r="Y195" s="216">
        <v>32.955000000000005</v>
      </c>
      <c r="Z195" s="216">
        <v>33.333333333333329</v>
      </c>
      <c r="AA195" s="216">
        <v>37.666666666666664</v>
      </c>
      <c r="AB195" s="216">
        <v>29.966666666666669</v>
      </c>
      <c r="AC195" s="216">
        <v>31.049999999999997</v>
      </c>
      <c r="AD195" s="216">
        <v>33.133333333333333</v>
      </c>
      <c r="AE195" s="216">
        <v>30.833333333333332</v>
      </c>
      <c r="AF195" s="216">
        <v>28.350000000000005</v>
      </c>
      <c r="AG195" s="211"/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  <c r="BI195" s="212"/>
      <c r="BJ195" s="212"/>
      <c r="BK195" s="212"/>
      <c r="BL195" s="212"/>
      <c r="BM195" s="215"/>
    </row>
    <row r="196" spans="1:65">
      <c r="A196" s="30"/>
      <c r="B196" s="3" t="s">
        <v>239</v>
      </c>
      <c r="C196" s="29"/>
      <c r="D196" s="217">
        <v>30.5</v>
      </c>
      <c r="E196" s="217">
        <v>31.45</v>
      </c>
      <c r="F196" s="217">
        <v>28.55</v>
      </c>
      <c r="G196" s="217">
        <v>31.65</v>
      </c>
      <c r="H196" s="217">
        <v>33.450000000000003</v>
      </c>
      <c r="I196" s="217">
        <v>32.200000000000003</v>
      </c>
      <c r="J196" s="217">
        <v>30.950000000000003</v>
      </c>
      <c r="K196" s="217">
        <v>30.75</v>
      </c>
      <c r="L196" s="217">
        <v>37.799999999999997</v>
      </c>
      <c r="M196" s="217">
        <v>31.9</v>
      </c>
      <c r="N196" s="217">
        <v>32.700000000000003</v>
      </c>
      <c r="O196" s="217">
        <v>32</v>
      </c>
      <c r="P196" s="217">
        <v>31.017788788527934</v>
      </c>
      <c r="Q196" s="217">
        <v>30.637499999999999</v>
      </c>
      <c r="R196" s="217">
        <v>30.039618402150005</v>
      </c>
      <c r="S196" s="217">
        <v>32.64</v>
      </c>
      <c r="T196" s="217">
        <v>32</v>
      </c>
      <c r="U196" s="217">
        <v>30.599999999999998</v>
      </c>
      <c r="V196" s="217">
        <v>28.305</v>
      </c>
      <c r="W196" s="217">
        <v>32.349999999999994</v>
      </c>
      <c r="X196" s="217">
        <v>31.25</v>
      </c>
      <c r="Y196" s="217">
        <v>32.760000000000005</v>
      </c>
      <c r="Z196" s="217">
        <v>33.150000000000006</v>
      </c>
      <c r="AA196" s="217">
        <v>38</v>
      </c>
      <c r="AB196" s="217">
        <v>29.950000000000003</v>
      </c>
      <c r="AC196" s="217">
        <v>31.2</v>
      </c>
      <c r="AD196" s="217">
        <v>33.1</v>
      </c>
      <c r="AE196" s="217">
        <v>31</v>
      </c>
      <c r="AF196" s="217">
        <v>28.200000000000003</v>
      </c>
      <c r="AG196" s="211"/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  <c r="BI196" s="212"/>
      <c r="BJ196" s="212"/>
      <c r="BK196" s="212"/>
      <c r="BL196" s="212"/>
      <c r="BM196" s="215"/>
    </row>
    <row r="197" spans="1:65">
      <c r="A197" s="30"/>
      <c r="B197" s="3" t="s">
        <v>240</v>
      </c>
      <c r="C197" s="29"/>
      <c r="D197" s="23">
        <v>0.54772255750516607</v>
      </c>
      <c r="E197" s="23">
        <v>0.98792712281827744</v>
      </c>
      <c r="F197" s="23">
        <v>0.40496913462633172</v>
      </c>
      <c r="G197" s="23">
        <v>0.87101473389757611</v>
      </c>
      <c r="H197" s="23">
        <v>0.68532230860133869</v>
      </c>
      <c r="I197" s="23">
        <v>0.49665548085837924</v>
      </c>
      <c r="J197" s="23">
        <v>1.8349386910739003</v>
      </c>
      <c r="K197" s="23">
        <v>1.2139467313958496</v>
      </c>
      <c r="L197" s="23">
        <v>1.8640457791231055</v>
      </c>
      <c r="M197" s="23">
        <v>0.2804757862395012</v>
      </c>
      <c r="N197" s="23">
        <v>0.61210020966069645</v>
      </c>
      <c r="O197" s="23">
        <v>0.40824829046386302</v>
      </c>
      <c r="P197" s="23">
        <v>0.51873126710615214</v>
      </c>
      <c r="Q197" s="23">
        <v>0.89225781027682849</v>
      </c>
      <c r="R197" s="23">
        <v>0.25838527656266996</v>
      </c>
      <c r="S197" s="23">
        <v>0.291095631479874</v>
      </c>
      <c r="T197" s="23">
        <v>0.51639777949432231</v>
      </c>
      <c r="U197" s="23">
        <v>0.21679483388678911</v>
      </c>
      <c r="V197" s="23">
        <v>0.10186592495367033</v>
      </c>
      <c r="W197" s="23">
        <v>0.17511900715418161</v>
      </c>
      <c r="X197" s="23">
        <v>1.085162046270818</v>
      </c>
      <c r="Y197" s="23">
        <v>0.45165252130371325</v>
      </c>
      <c r="Z197" s="23">
        <v>0.72018516137633981</v>
      </c>
      <c r="AA197" s="23">
        <v>0.51639777949432231</v>
      </c>
      <c r="AB197" s="23">
        <v>0.66231915770772243</v>
      </c>
      <c r="AC197" s="23">
        <v>0.82158383625775</v>
      </c>
      <c r="AD197" s="23">
        <v>0.3502380143083651</v>
      </c>
      <c r="AE197" s="23">
        <v>0.752772652709081</v>
      </c>
      <c r="AF197" s="23">
        <v>0.72318738927058168</v>
      </c>
      <c r="AG197" s="157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6"/>
    </row>
    <row r="198" spans="1:65">
      <c r="A198" s="30"/>
      <c r="B198" s="3" t="s">
        <v>87</v>
      </c>
      <c r="C198" s="29"/>
      <c r="D198" s="13">
        <v>1.7958116639513643E-2</v>
      </c>
      <c r="E198" s="13">
        <v>3.1664330859560177E-2</v>
      </c>
      <c r="F198" s="13">
        <v>1.4259476571349711E-2</v>
      </c>
      <c r="G198" s="13">
        <v>2.7162621639217552E-2</v>
      </c>
      <c r="H198" s="13">
        <v>2.0631880840983607E-2</v>
      </c>
      <c r="I198" s="13">
        <v>1.5392215315858861E-2</v>
      </c>
      <c r="J198" s="13">
        <v>5.8159704946874807E-2</v>
      </c>
      <c r="K198" s="13">
        <v>3.9910577470548478E-2</v>
      </c>
      <c r="L198" s="13">
        <v>4.8839627400605386E-2</v>
      </c>
      <c r="M198" s="13">
        <v>8.7831665837004545E-3</v>
      </c>
      <c r="N198" s="13">
        <v>1.858603875487945E-2</v>
      </c>
      <c r="O198" s="13">
        <v>1.2691656698358436E-2</v>
      </c>
      <c r="P198" s="13">
        <v>1.6704807310755007E-2</v>
      </c>
      <c r="Q198" s="13">
        <v>2.9059039579118338E-2</v>
      </c>
      <c r="R198" s="13">
        <v>8.6104512426738028E-3</v>
      </c>
      <c r="S198" s="13">
        <v>8.886155120220016E-3</v>
      </c>
      <c r="T198" s="13">
        <v>1.5971065345185224E-2</v>
      </c>
      <c r="U198" s="13">
        <v>7.0963939079145373E-3</v>
      </c>
      <c r="V198" s="13">
        <v>3.6005628849603653E-3</v>
      </c>
      <c r="W198" s="13">
        <v>5.4272419572576943E-3</v>
      </c>
      <c r="X198" s="13">
        <v>3.4678946884819747E-2</v>
      </c>
      <c r="Y198" s="13">
        <v>1.3705128851576792E-2</v>
      </c>
      <c r="Z198" s="13">
        <v>2.1605554841290196E-2</v>
      </c>
      <c r="AA198" s="13">
        <v>1.3709675561796168E-2</v>
      </c>
      <c r="AB198" s="13">
        <v>2.2101862882348913E-2</v>
      </c>
      <c r="AC198" s="13">
        <v>2.6460026932616749E-2</v>
      </c>
      <c r="AD198" s="13">
        <v>1.0570563812123695E-2</v>
      </c>
      <c r="AE198" s="13">
        <v>2.4414248195970194E-2</v>
      </c>
      <c r="AF198" s="13">
        <v>2.5509255353459666E-2</v>
      </c>
      <c r="AG198" s="157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6"/>
    </row>
    <row r="199" spans="1:65">
      <c r="A199" s="30"/>
      <c r="B199" s="3" t="s">
        <v>241</v>
      </c>
      <c r="C199" s="29"/>
      <c r="D199" s="13">
        <v>-2.6357296459642243E-2</v>
      </c>
      <c r="E199" s="13">
        <v>-4.0113983456012692E-3</v>
      </c>
      <c r="F199" s="13">
        <v>-9.3394990801765387E-2</v>
      </c>
      <c r="G199" s="13">
        <v>2.3654951700354143E-2</v>
      </c>
      <c r="H199" s="13">
        <v>6.0366070030564378E-2</v>
      </c>
      <c r="I199" s="13">
        <v>3.0039494018651691E-2</v>
      </c>
      <c r="J199" s="13">
        <v>7.1615507114193289E-3</v>
      </c>
      <c r="K199" s="13">
        <v>-2.9017522425599407E-2</v>
      </c>
      <c r="L199" s="13">
        <v>0.21838349240842581</v>
      </c>
      <c r="M199" s="13">
        <v>1.9398590154822815E-2</v>
      </c>
      <c r="N199" s="13">
        <v>5.1321301746309667E-2</v>
      </c>
      <c r="O199" s="13">
        <v>2.6847222859502917E-2</v>
      </c>
      <c r="P199" s="13">
        <v>-8.7099883723265048E-3</v>
      </c>
      <c r="Q199" s="13">
        <v>-1.9813140583387345E-2</v>
      </c>
      <c r="R199" s="13">
        <v>-4.2052683334701468E-2</v>
      </c>
      <c r="S199" s="13">
        <v>4.5734827217799534E-2</v>
      </c>
      <c r="T199" s="13">
        <v>3.2167674791417689E-2</v>
      </c>
      <c r="U199" s="13">
        <v>-2.4761160880067967E-2</v>
      </c>
      <c r="V199" s="13">
        <v>-9.6853284557509634E-2</v>
      </c>
      <c r="W199" s="13">
        <v>3.0039494018651691E-2</v>
      </c>
      <c r="X199" s="13">
        <v>-1.0851497830481893E-3</v>
      </c>
      <c r="Y199" s="13">
        <v>5.2012960497458849E-2</v>
      </c>
      <c r="Z199" s="13">
        <v>6.4090386382904541E-2</v>
      </c>
      <c r="AA199" s="13">
        <v>0.20242213661268216</v>
      </c>
      <c r="AB199" s="13">
        <v>-4.3382742641768668E-2</v>
      </c>
      <c r="AC199" s="13">
        <v>-8.7998050843243192E-3</v>
      </c>
      <c r="AD199" s="13">
        <v>5.7705844064607215E-2</v>
      </c>
      <c r="AE199" s="13">
        <v>-1.5716392595813145E-2</v>
      </c>
      <c r="AF199" s="13">
        <v>-9.4991126381339441E-2</v>
      </c>
      <c r="AG199" s="157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6"/>
    </row>
    <row r="200" spans="1:65">
      <c r="A200" s="30"/>
      <c r="B200" s="46" t="s">
        <v>242</v>
      </c>
      <c r="C200" s="47"/>
      <c r="D200" s="45">
        <v>0.67</v>
      </c>
      <c r="E200" s="45">
        <v>0.22</v>
      </c>
      <c r="F200" s="45">
        <v>2.02</v>
      </c>
      <c r="G200" s="45">
        <v>0.33</v>
      </c>
      <c r="H200" s="45">
        <v>1.07</v>
      </c>
      <c r="I200" s="45">
        <v>0.46</v>
      </c>
      <c r="J200" s="45">
        <v>0</v>
      </c>
      <c r="K200" s="45">
        <v>0.73</v>
      </c>
      <c r="L200" s="45">
        <v>4.25</v>
      </c>
      <c r="M200" s="45">
        <v>0.25</v>
      </c>
      <c r="N200" s="45">
        <v>0.89</v>
      </c>
      <c r="O200" s="45">
        <v>0.4</v>
      </c>
      <c r="P200" s="45">
        <v>0.32</v>
      </c>
      <c r="Q200" s="45">
        <v>0.54</v>
      </c>
      <c r="R200" s="45">
        <v>0.99</v>
      </c>
      <c r="S200" s="45">
        <v>0.78</v>
      </c>
      <c r="T200" s="45">
        <v>0.5</v>
      </c>
      <c r="U200" s="45">
        <v>0.64</v>
      </c>
      <c r="V200" s="45">
        <v>2.09</v>
      </c>
      <c r="W200" s="45">
        <v>0.46</v>
      </c>
      <c r="X200" s="45">
        <v>0.17</v>
      </c>
      <c r="Y200" s="45">
        <v>0.9</v>
      </c>
      <c r="Z200" s="45">
        <v>1.1499999999999999</v>
      </c>
      <c r="AA200" s="45">
        <v>3.93</v>
      </c>
      <c r="AB200" s="45">
        <v>1.02</v>
      </c>
      <c r="AC200" s="45">
        <v>0.32</v>
      </c>
      <c r="AD200" s="45">
        <v>1.02</v>
      </c>
      <c r="AE200" s="45">
        <v>0.46</v>
      </c>
      <c r="AF200" s="45">
        <v>2.06</v>
      </c>
      <c r="AG200" s="157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6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BM201" s="56"/>
    </row>
    <row r="202" spans="1:65" ht="15">
      <c r="B202" s="8" t="s">
        <v>490</v>
      </c>
      <c r="BM202" s="28" t="s">
        <v>67</v>
      </c>
    </row>
    <row r="203" spans="1:65" ht="15">
      <c r="A203" s="25" t="s">
        <v>51</v>
      </c>
      <c r="B203" s="18" t="s">
        <v>114</v>
      </c>
      <c r="C203" s="15" t="s">
        <v>115</v>
      </c>
      <c r="D203" s="16" t="s">
        <v>234</v>
      </c>
      <c r="E203" s="17" t="s">
        <v>234</v>
      </c>
      <c r="F203" s="17" t="s">
        <v>234</v>
      </c>
      <c r="G203" s="17" t="s">
        <v>234</v>
      </c>
      <c r="H203" s="17" t="s">
        <v>234</v>
      </c>
      <c r="I203" s="17" t="s">
        <v>234</v>
      </c>
      <c r="J203" s="17" t="s">
        <v>234</v>
      </c>
      <c r="K203" s="17" t="s">
        <v>234</v>
      </c>
      <c r="L203" s="17" t="s">
        <v>234</v>
      </c>
      <c r="M203" s="17" t="s">
        <v>234</v>
      </c>
      <c r="N203" s="17" t="s">
        <v>234</v>
      </c>
      <c r="O203" s="17" t="s">
        <v>234</v>
      </c>
      <c r="P203" s="17" t="s">
        <v>234</v>
      </c>
      <c r="Q203" s="17" t="s">
        <v>234</v>
      </c>
      <c r="R203" s="17" t="s">
        <v>234</v>
      </c>
      <c r="S203" s="17" t="s">
        <v>234</v>
      </c>
      <c r="T203" s="17" t="s">
        <v>234</v>
      </c>
      <c r="U203" s="17" t="s">
        <v>234</v>
      </c>
      <c r="V203" s="17" t="s">
        <v>234</v>
      </c>
      <c r="W203" s="17" t="s">
        <v>234</v>
      </c>
      <c r="X203" s="17" t="s">
        <v>234</v>
      </c>
      <c r="Y203" s="17" t="s">
        <v>234</v>
      </c>
      <c r="Z203" s="17" t="s">
        <v>234</v>
      </c>
      <c r="AA203" s="17" t="s">
        <v>234</v>
      </c>
      <c r="AB203" s="17" t="s">
        <v>234</v>
      </c>
      <c r="AC203" s="17" t="s">
        <v>234</v>
      </c>
      <c r="AD203" s="17" t="s">
        <v>234</v>
      </c>
      <c r="AE203" s="157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235</v>
      </c>
      <c r="C204" s="9" t="s">
        <v>235</v>
      </c>
      <c r="D204" s="154" t="s">
        <v>245</v>
      </c>
      <c r="E204" s="156" t="s">
        <v>246</v>
      </c>
      <c r="F204" s="156" t="s">
        <v>247</v>
      </c>
      <c r="G204" s="156" t="s">
        <v>248</v>
      </c>
      <c r="H204" s="156" t="s">
        <v>249</v>
      </c>
      <c r="I204" s="156" t="s">
        <v>250</v>
      </c>
      <c r="J204" s="156" t="s">
        <v>251</v>
      </c>
      <c r="K204" s="156" t="s">
        <v>252</v>
      </c>
      <c r="L204" s="156" t="s">
        <v>253</v>
      </c>
      <c r="M204" s="156" t="s">
        <v>254</v>
      </c>
      <c r="N204" s="156" t="s">
        <v>255</v>
      </c>
      <c r="O204" s="156" t="s">
        <v>256</v>
      </c>
      <c r="P204" s="156" t="s">
        <v>257</v>
      </c>
      <c r="Q204" s="156" t="s">
        <v>258</v>
      </c>
      <c r="R204" s="156" t="s">
        <v>259</v>
      </c>
      <c r="S204" s="156" t="s">
        <v>260</v>
      </c>
      <c r="T204" s="156" t="s">
        <v>261</v>
      </c>
      <c r="U204" s="156" t="s">
        <v>262</v>
      </c>
      <c r="V204" s="156" t="s">
        <v>263</v>
      </c>
      <c r="W204" s="156" t="s">
        <v>264</v>
      </c>
      <c r="X204" s="156" t="s">
        <v>265</v>
      </c>
      <c r="Y204" s="156" t="s">
        <v>267</v>
      </c>
      <c r="Z204" s="156" t="s">
        <v>269</v>
      </c>
      <c r="AA204" s="156" t="s">
        <v>270</v>
      </c>
      <c r="AB204" s="156" t="s">
        <v>271</v>
      </c>
      <c r="AC204" s="156" t="s">
        <v>236</v>
      </c>
      <c r="AD204" s="156" t="s">
        <v>272</v>
      </c>
      <c r="AE204" s="157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118</v>
      </c>
      <c r="E205" s="11" t="s">
        <v>287</v>
      </c>
      <c r="F205" s="11" t="s">
        <v>287</v>
      </c>
      <c r="G205" s="11" t="s">
        <v>288</v>
      </c>
      <c r="H205" s="11" t="s">
        <v>288</v>
      </c>
      <c r="I205" s="11" t="s">
        <v>288</v>
      </c>
      <c r="J205" s="11" t="s">
        <v>288</v>
      </c>
      <c r="K205" s="11" t="s">
        <v>288</v>
      </c>
      <c r="L205" s="11" t="s">
        <v>288</v>
      </c>
      <c r="M205" s="11" t="s">
        <v>118</v>
      </c>
      <c r="N205" s="11" t="s">
        <v>287</v>
      </c>
      <c r="O205" s="11" t="s">
        <v>287</v>
      </c>
      <c r="P205" s="11" t="s">
        <v>287</v>
      </c>
      <c r="Q205" s="11" t="s">
        <v>288</v>
      </c>
      <c r="R205" s="11" t="s">
        <v>118</v>
      </c>
      <c r="S205" s="11" t="s">
        <v>118</v>
      </c>
      <c r="T205" s="11" t="s">
        <v>118</v>
      </c>
      <c r="U205" s="11" t="s">
        <v>288</v>
      </c>
      <c r="V205" s="11" t="s">
        <v>287</v>
      </c>
      <c r="W205" s="11" t="s">
        <v>288</v>
      </c>
      <c r="X205" s="11" t="s">
        <v>288</v>
      </c>
      <c r="Y205" s="11" t="s">
        <v>288</v>
      </c>
      <c r="Z205" s="11" t="s">
        <v>288</v>
      </c>
      <c r="AA205" s="11" t="s">
        <v>288</v>
      </c>
      <c r="AB205" s="11" t="s">
        <v>288</v>
      </c>
      <c r="AC205" s="11" t="s">
        <v>118</v>
      </c>
      <c r="AD205" s="11" t="s">
        <v>287</v>
      </c>
      <c r="AE205" s="157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157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29">
        <v>21</v>
      </c>
      <c r="E207" s="229">
        <v>22</v>
      </c>
      <c r="F207" s="229">
        <v>21</v>
      </c>
      <c r="G207" s="229">
        <v>22</v>
      </c>
      <c r="H207" s="229">
        <v>19</v>
      </c>
      <c r="I207" s="229">
        <v>18</v>
      </c>
      <c r="J207" s="229">
        <v>18</v>
      </c>
      <c r="K207" s="229">
        <v>19</v>
      </c>
      <c r="L207" s="229">
        <v>16.5</v>
      </c>
      <c r="M207" s="229">
        <v>21</v>
      </c>
      <c r="N207" s="229">
        <v>18</v>
      </c>
      <c r="O207" s="242">
        <v>28</v>
      </c>
      <c r="P207" s="229">
        <v>18.507445733590458</v>
      </c>
      <c r="Q207" s="210">
        <v>28.13</v>
      </c>
      <c r="R207" s="210">
        <v>27.30512968669845</v>
      </c>
      <c r="S207" s="229">
        <v>20.92</v>
      </c>
      <c r="T207" s="229">
        <v>22</v>
      </c>
      <c r="U207" s="229">
        <v>21</v>
      </c>
      <c r="V207" s="229">
        <v>19.739999999999998</v>
      </c>
      <c r="W207" s="229">
        <v>19.5</v>
      </c>
      <c r="X207" s="229">
        <v>20</v>
      </c>
      <c r="Y207" s="229">
        <v>20</v>
      </c>
      <c r="Z207" s="229">
        <v>22</v>
      </c>
      <c r="AA207" s="229">
        <v>20</v>
      </c>
      <c r="AB207" s="229">
        <v>20</v>
      </c>
      <c r="AC207" s="229">
        <v>17</v>
      </c>
      <c r="AD207" s="229">
        <v>22</v>
      </c>
      <c r="AE207" s="211"/>
      <c r="AF207" s="212"/>
      <c r="AG207" s="212"/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  <c r="BI207" s="212"/>
      <c r="BJ207" s="212"/>
      <c r="BK207" s="212"/>
      <c r="BL207" s="212"/>
      <c r="BM207" s="213">
        <v>1</v>
      </c>
    </row>
    <row r="208" spans="1:65">
      <c r="A208" s="30"/>
      <c r="B208" s="19">
        <v>1</v>
      </c>
      <c r="C208" s="9">
        <v>2</v>
      </c>
      <c r="D208" s="217">
        <v>21</v>
      </c>
      <c r="E208" s="217">
        <v>21</v>
      </c>
      <c r="F208" s="217">
        <v>20</v>
      </c>
      <c r="G208" s="217">
        <v>21</v>
      </c>
      <c r="H208" s="217">
        <v>19</v>
      </c>
      <c r="I208" s="217">
        <v>20</v>
      </c>
      <c r="J208" s="217">
        <v>19</v>
      </c>
      <c r="K208" s="217">
        <v>19</v>
      </c>
      <c r="L208" s="217">
        <v>19.899999999999999</v>
      </c>
      <c r="M208" s="217">
        <v>22</v>
      </c>
      <c r="N208" s="217">
        <v>19</v>
      </c>
      <c r="O208" s="217">
        <v>23</v>
      </c>
      <c r="P208" s="217">
        <v>19.374709810553338</v>
      </c>
      <c r="Q208" s="214">
        <v>25.808</v>
      </c>
      <c r="R208" s="214">
        <v>25.086319487465701</v>
      </c>
      <c r="S208" s="217">
        <v>22.43</v>
      </c>
      <c r="T208" s="217">
        <v>22</v>
      </c>
      <c r="U208" s="217">
        <v>20</v>
      </c>
      <c r="V208" s="217">
        <v>19.82</v>
      </c>
      <c r="W208" s="217">
        <v>19.899999999999999</v>
      </c>
      <c r="X208" s="217">
        <v>19</v>
      </c>
      <c r="Y208" s="217">
        <v>20</v>
      </c>
      <c r="Z208" s="217">
        <v>23</v>
      </c>
      <c r="AA208" s="217">
        <v>19</v>
      </c>
      <c r="AB208" s="217">
        <v>20</v>
      </c>
      <c r="AC208" s="217">
        <v>18</v>
      </c>
      <c r="AD208" s="217">
        <v>19</v>
      </c>
      <c r="AE208" s="211"/>
      <c r="AF208" s="212"/>
      <c r="AG208" s="212"/>
      <c r="AH208" s="212"/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  <c r="BI208" s="212"/>
      <c r="BJ208" s="212"/>
      <c r="BK208" s="212"/>
      <c r="BL208" s="212"/>
      <c r="BM208" s="213">
        <v>14</v>
      </c>
    </row>
    <row r="209" spans="1:65">
      <c r="A209" s="30"/>
      <c r="B209" s="19">
        <v>1</v>
      </c>
      <c r="C209" s="9">
        <v>3</v>
      </c>
      <c r="D209" s="217">
        <v>21</v>
      </c>
      <c r="E209" s="217">
        <v>22</v>
      </c>
      <c r="F209" s="217">
        <v>19</v>
      </c>
      <c r="G209" s="217">
        <v>21</v>
      </c>
      <c r="H209" s="217">
        <v>19</v>
      </c>
      <c r="I209" s="217">
        <v>21</v>
      </c>
      <c r="J209" s="217">
        <v>18</v>
      </c>
      <c r="K209" s="217">
        <v>21</v>
      </c>
      <c r="L209" s="217">
        <v>18.7</v>
      </c>
      <c r="M209" s="217">
        <v>23</v>
      </c>
      <c r="N209" s="217">
        <v>20</v>
      </c>
      <c r="O209" s="217">
        <v>24</v>
      </c>
      <c r="P209" s="217">
        <v>19.987713018456148</v>
      </c>
      <c r="Q209" s="214">
        <v>34.003</v>
      </c>
      <c r="R209" s="214">
        <v>25.388565401999998</v>
      </c>
      <c r="S209" s="217">
        <v>21.37</v>
      </c>
      <c r="T209" s="217">
        <v>23</v>
      </c>
      <c r="U209" s="217">
        <v>19</v>
      </c>
      <c r="V209" s="217">
        <v>19.53</v>
      </c>
      <c r="W209" s="217">
        <v>20.5</v>
      </c>
      <c r="X209" s="217">
        <v>20</v>
      </c>
      <c r="Y209" s="217">
        <v>20</v>
      </c>
      <c r="Z209" s="217">
        <v>22</v>
      </c>
      <c r="AA209" s="217">
        <v>19</v>
      </c>
      <c r="AB209" s="217">
        <v>19</v>
      </c>
      <c r="AC209" s="217">
        <v>17</v>
      </c>
      <c r="AD209" s="217">
        <v>18</v>
      </c>
      <c r="AE209" s="211"/>
      <c r="AF209" s="212"/>
      <c r="AG209" s="212"/>
      <c r="AH209" s="212"/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  <c r="BI209" s="212"/>
      <c r="BJ209" s="212"/>
      <c r="BK209" s="212"/>
      <c r="BL209" s="212"/>
      <c r="BM209" s="213">
        <v>16</v>
      </c>
    </row>
    <row r="210" spans="1:65">
      <c r="A210" s="30"/>
      <c r="B210" s="19">
        <v>1</v>
      </c>
      <c r="C210" s="9">
        <v>4</v>
      </c>
      <c r="D210" s="217">
        <v>21</v>
      </c>
      <c r="E210" s="217">
        <v>22</v>
      </c>
      <c r="F210" s="230">
        <v>16</v>
      </c>
      <c r="G210" s="217">
        <v>19</v>
      </c>
      <c r="H210" s="217">
        <v>18</v>
      </c>
      <c r="I210" s="217">
        <v>23</v>
      </c>
      <c r="J210" s="217">
        <v>20</v>
      </c>
      <c r="K210" s="217">
        <v>21</v>
      </c>
      <c r="L210" s="217">
        <v>16.399999999999999</v>
      </c>
      <c r="M210" s="217">
        <v>23</v>
      </c>
      <c r="N210" s="217">
        <v>19</v>
      </c>
      <c r="O210" s="217">
        <v>23</v>
      </c>
      <c r="P210" s="217">
        <v>17.634992391367302</v>
      </c>
      <c r="Q210" s="214">
        <v>31.119</v>
      </c>
      <c r="R210" s="214">
        <v>27.967732431413999</v>
      </c>
      <c r="S210" s="217">
        <v>21.78</v>
      </c>
      <c r="T210" s="217">
        <v>20</v>
      </c>
      <c r="U210" s="217">
        <v>22</v>
      </c>
      <c r="V210" s="217">
        <v>19.809999999999999</v>
      </c>
      <c r="W210" s="217">
        <v>20.5</v>
      </c>
      <c r="X210" s="217">
        <v>20</v>
      </c>
      <c r="Y210" s="217">
        <v>19</v>
      </c>
      <c r="Z210" s="217">
        <v>22</v>
      </c>
      <c r="AA210" s="217">
        <v>19</v>
      </c>
      <c r="AB210" s="217">
        <v>18</v>
      </c>
      <c r="AC210" s="217">
        <v>16</v>
      </c>
      <c r="AD210" s="217">
        <v>17</v>
      </c>
      <c r="AE210" s="211"/>
      <c r="AF210" s="212"/>
      <c r="AG210" s="212"/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  <c r="BI210" s="212"/>
      <c r="BJ210" s="212"/>
      <c r="BK210" s="212"/>
      <c r="BL210" s="212"/>
      <c r="BM210" s="213">
        <v>20.255448397178363</v>
      </c>
    </row>
    <row r="211" spans="1:65">
      <c r="A211" s="30"/>
      <c r="B211" s="19">
        <v>1</v>
      </c>
      <c r="C211" s="9">
        <v>5</v>
      </c>
      <c r="D211" s="217">
        <v>21</v>
      </c>
      <c r="E211" s="217">
        <v>24</v>
      </c>
      <c r="F211" s="217">
        <v>20</v>
      </c>
      <c r="G211" s="217">
        <v>21</v>
      </c>
      <c r="H211" s="217">
        <v>19</v>
      </c>
      <c r="I211" s="217">
        <v>20</v>
      </c>
      <c r="J211" s="217">
        <v>18</v>
      </c>
      <c r="K211" s="217">
        <v>21</v>
      </c>
      <c r="L211" s="217">
        <v>18.600000000000001</v>
      </c>
      <c r="M211" s="217">
        <v>23</v>
      </c>
      <c r="N211" s="217">
        <v>19</v>
      </c>
      <c r="O211" s="217">
        <v>22</v>
      </c>
      <c r="P211" s="217">
        <v>18.766763652402837</v>
      </c>
      <c r="Q211" s="214">
        <v>24.556000000000001</v>
      </c>
      <c r="R211" s="214">
        <v>28.384567211999997</v>
      </c>
      <c r="S211" s="230">
        <v>29.93</v>
      </c>
      <c r="T211" s="217">
        <v>23</v>
      </c>
      <c r="U211" s="217">
        <v>21</v>
      </c>
      <c r="V211" s="230">
        <v>18.77</v>
      </c>
      <c r="W211" s="217">
        <v>20.8</v>
      </c>
      <c r="X211" s="217">
        <v>20</v>
      </c>
      <c r="Y211" s="230">
        <v>15</v>
      </c>
      <c r="Z211" s="217">
        <v>22</v>
      </c>
      <c r="AA211" s="217">
        <v>20</v>
      </c>
      <c r="AB211" s="217">
        <v>20</v>
      </c>
      <c r="AC211" s="217">
        <v>19</v>
      </c>
      <c r="AD211" s="217">
        <v>22</v>
      </c>
      <c r="AE211" s="211"/>
      <c r="AF211" s="212"/>
      <c r="AG211" s="212"/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  <c r="BI211" s="212"/>
      <c r="BJ211" s="212"/>
      <c r="BK211" s="212"/>
      <c r="BL211" s="212"/>
      <c r="BM211" s="213">
        <v>20</v>
      </c>
    </row>
    <row r="212" spans="1:65">
      <c r="A212" s="30"/>
      <c r="B212" s="19">
        <v>1</v>
      </c>
      <c r="C212" s="9">
        <v>6</v>
      </c>
      <c r="D212" s="217">
        <v>22</v>
      </c>
      <c r="E212" s="217">
        <v>21</v>
      </c>
      <c r="F212" s="217">
        <v>20</v>
      </c>
      <c r="G212" s="217">
        <v>21</v>
      </c>
      <c r="H212" s="230">
        <v>22</v>
      </c>
      <c r="I212" s="217">
        <v>20</v>
      </c>
      <c r="J212" s="217">
        <v>16</v>
      </c>
      <c r="K212" s="217">
        <v>22</v>
      </c>
      <c r="L212" s="217">
        <v>17.2</v>
      </c>
      <c r="M212" s="217">
        <v>22</v>
      </c>
      <c r="N212" s="217">
        <v>20</v>
      </c>
      <c r="O212" s="217">
        <v>22</v>
      </c>
      <c r="P212" s="217">
        <v>19.457634970383694</v>
      </c>
      <c r="Q212" s="214">
        <v>30.292999999999999</v>
      </c>
      <c r="R212" s="214">
        <v>26.682616161999999</v>
      </c>
      <c r="S212" s="217">
        <v>23.74</v>
      </c>
      <c r="T212" s="217">
        <v>22</v>
      </c>
      <c r="U212" s="217">
        <v>20</v>
      </c>
      <c r="V212" s="217">
        <v>19.850000000000001</v>
      </c>
      <c r="W212" s="217">
        <v>20.5</v>
      </c>
      <c r="X212" s="217">
        <v>19</v>
      </c>
      <c r="Y212" s="217">
        <v>22</v>
      </c>
      <c r="Z212" s="217">
        <v>22</v>
      </c>
      <c r="AA212" s="217">
        <v>20</v>
      </c>
      <c r="AB212" s="217">
        <v>19</v>
      </c>
      <c r="AC212" s="217">
        <v>20</v>
      </c>
      <c r="AD212" s="217">
        <v>23</v>
      </c>
      <c r="AE212" s="211"/>
      <c r="AF212" s="212"/>
      <c r="AG212" s="212"/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  <c r="BI212" s="212"/>
      <c r="BJ212" s="212"/>
      <c r="BK212" s="212"/>
      <c r="BL212" s="212"/>
      <c r="BM212" s="215"/>
    </row>
    <row r="213" spans="1:65">
      <c r="A213" s="30"/>
      <c r="B213" s="20" t="s">
        <v>238</v>
      </c>
      <c r="C213" s="12"/>
      <c r="D213" s="216">
        <v>21.166666666666668</v>
      </c>
      <c r="E213" s="216">
        <v>22</v>
      </c>
      <c r="F213" s="216">
        <v>19.333333333333332</v>
      </c>
      <c r="G213" s="216">
        <v>20.833333333333332</v>
      </c>
      <c r="H213" s="216">
        <v>19.333333333333332</v>
      </c>
      <c r="I213" s="216">
        <v>20.333333333333332</v>
      </c>
      <c r="J213" s="216">
        <v>18.166666666666668</v>
      </c>
      <c r="K213" s="216">
        <v>20.5</v>
      </c>
      <c r="L213" s="216">
        <v>17.883333333333333</v>
      </c>
      <c r="M213" s="216">
        <v>22.333333333333332</v>
      </c>
      <c r="N213" s="216">
        <v>19.166666666666668</v>
      </c>
      <c r="O213" s="216">
        <v>23.666666666666668</v>
      </c>
      <c r="P213" s="216">
        <v>18.954876596125633</v>
      </c>
      <c r="Q213" s="216">
        <v>28.984833333333338</v>
      </c>
      <c r="R213" s="216">
        <v>26.802488396929689</v>
      </c>
      <c r="S213" s="216">
        <v>23.361666666666668</v>
      </c>
      <c r="T213" s="216">
        <v>22</v>
      </c>
      <c r="U213" s="216">
        <v>20.5</v>
      </c>
      <c r="V213" s="216">
        <v>19.58666666666667</v>
      </c>
      <c r="W213" s="216">
        <v>20.283333333333335</v>
      </c>
      <c r="X213" s="216">
        <v>19.666666666666668</v>
      </c>
      <c r="Y213" s="216">
        <v>19.333333333333332</v>
      </c>
      <c r="Z213" s="216">
        <v>22.166666666666668</v>
      </c>
      <c r="AA213" s="216">
        <v>19.5</v>
      </c>
      <c r="AB213" s="216">
        <v>19.333333333333332</v>
      </c>
      <c r="AC213" s="216">
        <v>17.833333333333332</v>
      </c>
      <c r="AD213" s="216">
        <v>20.166666666666668</v>
      </c>
      <c r="AE213" s="211"/>
      <c r="AF213" s="212"/>
      <c r="AG213" s="212"/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  <c r="BI213" s="212"/>
      <c r="BJ213" s="212"/>
      <c r="BK213" s="212"/>
      <c r="BL213" s="212"/>
      <c r="BM213" s="215"/>
    </row>
    <row r="214" spans="1:65">
      <c r="A214" s="30"/>
      <c r="B214" s="3" t="s">
        <v>239</v>
      </c>
      <c r="C214" s="29"/>
      <c r="D214" s="217">
        <v>21</v>
      </c>
      <c r="E214" s="217">
        <v>22</v>
      </c>
      <c r="F214" s="217">
        <v>20</v>
      </c>
      <c r="G214" s="217">
        <v>21</v>
      </c>
      <c r="H214" s="217">
        <v>19</v>
      </c>
      <c r="I214" s="217">
        <v>20</v>
      </c>
      <c r="J214" s="217">
        <v>18</v>
      </c>
      <c r="K214" s="217">
        <v>21</v>
      </c>
      <c r="L214" s="217">
        <v>17.899999999999999</v>
      </c>
      <c r="M214" s="217">
        <v>22.5</v>
      </c>
      <c r="N214" s="217">
        <v>19</v>
      </c>
      <c r="O214" s="217">
        <v>23</v>
      </c>
      <c r="P214" s="217">
        <v>19.070736731478085</v>
      </c>
      <c r="Q214" s="217">
        <v>29.211500000000001</v>
      </c>
      <c r="R214" s="217">
        <v>26.993872924349226</v>
      </c>
      <c r="S214" s="217">
        <v>22.105</v>
      </c>
      <c r="T214" s="217">
        <v>22</v>
      </c>
      <c r="U214" s="217">
        <v>20.5</v>
      </c>
      <c r="V214" s="217">
        <v>19.774999999999999</v>
      </c>
      <c r="W214" s="217">
        <v>20.5</v>
      </c>
      <c r="X214" s="217">
        <v>20</v>
      </c>
      <c r="Y214" s="217">
        <v>20</v>
      </c>
      <c r="Z214" s="217">
        <v>22</v>
      </c>
      <c r="AA214" s="217">
        <v>19.5</v>
      </c>
      <c r="AB214" s="217">
        <v>19.5</v>
      </c>
      <c r="AC214" s="217">
        <v>17.5</v>
      </c>
      <c r="AD214" s="217">
        <v>20.5</v>
      </c>
      <c r="AE214" s="211"/>
      <c r="AF214" s="212"/>
      <c r="AG214" s="212"/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  <c r="BI214" s="212"/>
      <c r="BJ214" s="212"/>
      <c r="BK214" s="212"/>
      <c r="BL214" s="212"/>
      <c r="BM214" s="215"/>
    </row>
    <row r="215" spans="1:65">
      <c r="A215" s="30"/>
      <c r="B215" s="3" t="s">
        <v>240</v>
      </c>
      <c r="C215" s="29"/>
      <c r="D215" s="23">
        <v>0.40824829046386302</v>
      </c>
      <c r="E215" s="23">
        <v>1.0954451150103321</v>
      </c>
      <c r="F215" s="23">
        <v>1.7511900715418263</v>
      </c>
      <c r="G215" s="23">
        <v>0.98319208025017513</v>
      </c>
      <c r="H215" s="23">
        <v>1.3662601021279464</v>
      </c>
      <c r="I215" s="23">
        <v>1.6329931618554521</v>
      </c>
      <c r="J215" s="23">
        <v>1.3291601358251257</v>
      </c>
      <c r="K215" s="23">
        <v>1.2247448713915889</v>
      </c>
      <c r="L215" s="23">
        <v>1.4020223488470742</v>
      </c>
      <c r="M215" s="23">
        <v>0.81649658092772603</v>
      </c>
      <c r="N215" s="23">
        <v>0.752772652709081</v>
      </c>
      <c r="O215" s="23">
        <v>2.2509257354845511</v>
      </c>
      <c r="P215" s="23">
        <v>0.833480912370687</v>
      </c>
      <c r="Q215" s="23">
        <v>3.5181113920207885</v>
      </c>
      <c r="R215" s="23">
        <v>1.3470114043529657</v>
      </c>
      <c r="S215" s="23">
        <v>3.3640536063901441</v>
      </c>
      <c r="T215" s="23">
        <v>1.0954451150103321</v>
      </c>
      <c r="U215" s="23">
        <v>1.0488088481701516</v>
      </c>
      <c r="V215" s="23">
        <v>0.41649329726499412</v>
      </c>
      <c r="W215" s="23">
        <v>0.48339080118126676</v>
      </c>
      <c r="X215" s="23">
        <v>0.5163977794943222</v>
      </c>
      <c r="Y215" s="23">
        <v>2.3380903889000306</v>
      </c>
      <c r="Z215" s="23">
        <v>0.40824829046386296</v>
      </c>
      <c r="AA215" s="23">
        <v>0.54772255750516607</v>
      </c>
      <c r="AB215" s="23">
        <v>0.81649658092772603</v>
      </c>
      <c r="AC215" s="23">
        <v>1.4719601443879746</v>
      </c>
      <c r="AD215" s="23">
        <v>2.4832774042918961</v>
      </c>
      <c r="AE215" s="157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6"/>
    </row>
    <row r="216" spans="1:65">
      <c r="A216" s="30"/>
      <c r="B216" s="3" t="s">
        <v>87</v>
      </c>
      <c r="C216" s="29"/>
      <c r="D216" s="13">
        <v>1.9287320809316361E-2</v>
      </c>
      <c r="E216" s="13">
        <v>4.9792959773196914E-2</v>
      </c>
      <c r="F216" s="13">
        <v>9.0578796803887571E-2</v>
      </c>
      <c r="G216" s="13">
        <v>4.719321985200841E-2</v>
      </c>
      <c r="H216" s="13">
        <v>7.0668625972135163E-2</v>
      </c>
      <c r="I216" s="13">
        <v>8.0311139107645188E-2</v>
      </c>
      <c r="J216" s="13">
        <v>7.316477811881425E-2</v>
      </c>
      <c r="K216" s="13">
        <v>5.9743652263004342E-2</v>
      </c>
      <c r="L216" s="13">
        <v>7.8398267409901634E-2</v>
      </c>
      <c r="M216" s="13">
        <v>3.6559548399748926E-2</v>
      </c>
      <c r="N216" s="13">
        <v>3.927509492395205E-2</v>
      </c>
      <c r="O216" s="13">
        <v>9.5109538119065529E-2</v>
      </c>
      <c r="P216" s="13">
        <v>4.39718458806031E-2</v>
      </c>
      <c r="Q216" s="13">
        <v>0.12137766505542973</v>
      </c>
      <c r="R216" s="13">
        <v>5.0256953175559262E-2</v>
      </c>
      <c r="S216" s="13">
        <v>0.14399887021717103</v>
      </c>
      <c r="T216" s="13">
        <v>4.9792959773196914E-2</v>
      </c>
      <c r="U216" s="13">
        <v>5.1161407227812275E-2</v>
      </c>
      <c r="V216" s="13">
        <v>2.1264123413801603E-2</v>
      </c>
      <c r="W216" s="13">
        <v>2.3831921175740348E-2</v>
      </c>
      <c r="X216" s="13">
        <v>2.6257514211575704E-2</v>
      </c>
      <c r="Y216" s="13">
        <v>0.12093570977069125</v>
      </c>
      <c r="Z216" s="13">
        <v>1.8417216111151713E-2</v>
      </c>
      <c r="AA216" s="13">
        <v>2.8088336282316211E-2</v>
      </c>
      <c r="AB216" s="13">
        <v>4.2232581772123766E-2</v>
      </c>
      <c r="AC216" s="13">
        <v>8.253982118063409E-2</v>
      </c>
      <c r="AD216" s="13">
        <v>0.12313772252687087</v>
      </c>
      <c r="AE216" s="157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6"/>
    </row>
    <row r="217" spans="1:65">
      <c r="A217" s="30"/>
      <c r="B217" s="3" t="s">
        <v>241</v>
      </c>
      <c r="C217" s="29"/>
      <c r="D217" s="13">
        <v>4.4986329190088048E-2</v>
      </c>
      <c r="E217" s="13">
        <v>8.6127523252689686E-2</v>
      </c>
      <c r="F217" s="13">
        <v>-4.5524297747636333E-2</v>
      </c>
      <c r="G217" s="13">
        <v>2.8529851565047171E-2</v>
      </c>
      <c r="H217" s="13">
        <v>-4.5524297747636333E-2</v>
      </c>
      <c r="I217" s="13">
        <v>3.8451351274859658E-3</v>
      </c>
      <c r="J217" s="13">
        <v>-0.10312196943527885</v>
      </c>
      <c r="K217" s="13">
        <v>1.2073373940006293E-2</v>
      </c>
      <c r="L217" s="13">
        <v>-0.11710997541656354</v>
      </c>
      <c r="M217" s="13">
        <v>0.10258400087773056</v>
      </c>
      <c r="N217" s="13">
        <v>-5.375253656015655E-2</v>
      </c>
      <c r="O217" s="13">
        <v>0.16840991137789363</v>
      </c>
      <c r="P217" s="13">
        <v>-6.4208492231349612E-2</v>
      </c>
      <c r="Q217" s="13">
        <v>0.4309647836466064</v>
      </c>
      <c r="R217" s="13">
        <v>0.32322365179846368</v>
      </c>
      <c r="S217" s="13">
        <v>0.15335223435098144</v>
      </c>
      <c r="T217" s="13">
        <v>8.6127523252689686E-2</v>
      </c>
      <c r="U217" s="13">
        <v>1.2073373940006293E-2</v>
      </c>
      <c r="V217" s="13">
        <v>-3.3017374752605133E-2</v>
      </c>
      <c r="W217" s="13">
        <v>1.3766634837300007E-3</v>
      </c>
      <c r="X217" s="13">
        <v>-2.9067820122595456E-2</v>
      </c>
      <c r="Y217" s="13">
        <v>-4.5524297747636333E-2</v>
      </c>
      <c r="Z217" s="13">
        <v>9.4355762065210236E-2</v>
      </c>
      <c r="AA217" s="13">
        <v>-3.7296058935115894E-2</v>
      </c>
      <c r="AB217" s="13">
        <v>-4.5524297747636333E-2</v>
      </c>
      <c r="AC217" s="13">
        <v>-0.11957844706031973</v>
      </c>
      <c r="AD217" s="13">
        <v>-4.3831036850342509E-3</v>
      </c>
      <c r="AE217" s="157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6"/>
    </row>
    <row r="218" spans="1:65">
      <c r="A218" s="30"/>
      <c r="B218" s="46" t="s">
        <v>242</v>
      </c>
      <c r="C218" s="47"/>
      <c r="D218" s="45">
        <v>0.63</v>
      </c>
      <c r="E218" s="45">
        <v>1.22</v>
      </c>
      <c r="F218" s="45">
        <v>0.67</v>
      </c>
      <c r="G218" s="45">
        <v>0.39</v>
      </c>
      <c r="H218" s="45">
        <v>0.67</v>
      </c>
      <c r="I218" s="45">
        <v>0.04</v>
      </c>
      <c r="J218" s="45">
        <v>1.5</v>
      </c>
      <c r="K218" s="45">
        <v>0.15</v>
      </c>
      <c r="L218" s="45">
        <v>1.7</v>
      </c>
      <c r="M218" s="45">
        <v>1.46</v>
      </c>
      <c r="N218" s="45">
        <v>0.79</v>
      </c>
      <c r="O218" s="45">
        <v>2.4</v>
      </c>
      <c r="P218" s="45">
        <v>0.94</v>
      </c>
      <c r="Q218" s="45">
        <v>6.18</v>
      </c>
      <c r="R218" s="45">
        <v>4.63</v>
      </c>
      <c r="S218" s="45">
        <v>2.1800000000000002</v>
      </c>
      <c r="T218" s="45">
        <v>1.22</v>
      </c>
      <c r="U218" s="45">
        <v>0.15</v>
      </c>
      <c r="V218" s="45">
        <v>0.49</v>
      </c>
      <c r="W218" s="45">
        <v>0</v>
      </c>
      <c r="X218" s="45">
        <v>0.44</v>
      </c>
      <c r="Y218" s="45">
        <v>0.67</v>
      </c>
      <c r="Z218" s="45">
        <v>1.34</v>
      </c>
      <c r="AA218" s="45">
        <v>0.56000000000000005</v>
      </c>
      <c r="AB218" s="45">
        <v>0.67</v>
      </c>
      <c r="AC218" s="45">
        <v>1.74</v>
      </c>
      <c r="AD218" s="45">
        <v>0.08</v>
      </c>
      <c r="AE218" s="157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6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BM219" s="56"/>
    </row>
    <row r="220" spans="1:65" ht="15">
      <c r="B220" s="8" t="s">
        <v>491</v>
      </c>
      <c r="BM220" s="28" t="s">
        <v>67</v>
      </c>
    </row>
    <row r="221" spans="1:65" ht="15">
      <c r="A221" s="25" t="s">
        <v>28</v>
      </c>
      <c r="B221" s="18" t="s">
        <v>114</v>
      </c>
      <c r="C221" s="15" t="s">
        <v>115</v>
      </c>
      <c r="D221" s="16" t="s">
        <v>234</v>
      </c>
      <c r="E221" s="17" t="s">
        <v>234</v>
      </c>
      <c r="F221" s="17" t="s">
        <v>234</v>
      </c>
      <c r="G221" s="17" t="s">
        <v>234</v>
      </c>
      <c r="H221" s="17" t="s">
        <v>234</v>
      </c>
      <c r="I221" s="17" t="s">
        <v>234</v>
      </c>
      <c r="J221" s="17" t="s">
        <v>234</v>
      </c>
      <c r="K221" s="17" t="s">
        <v>234</v>
      </c>
      <c r="L221" s="17" t="s">
        <v>234</v>
      </c>
      <c r="M221" s="17" t="s">
        <v>234</v>
      </c>
      <c r="N221" s="17" t="s">
        <v>234</v>
      </c>
      <c r="O221" s="17" t="s">
        <v>234</v>
      </c>
      <c r="P221" s="17" t="s">
        <v>234</v>
      </c>
      <c r="Q221" s="17" t="s">
        <v>234</v>
      </c>
      <c r="R221" s="17" t="s">
        <v>234</v>
      </c>
      <c r="S221" s="17" t="s">
        <v>234</v>
      </c>
      <c r="T221" s="17" t="s">
        <v>234</v>
      </c>
      <c r="U221" s="17" t="s">
        <v>234</v>
      </c>
      <c r="V221" s="17" t="s">
        <v>234</v>
      </c>
      <c r="W221" s="17" t="s">
        <v>234</v>
      </c>
      <c r="X221" s="17" t="s">
        <v>234</v>
      </c>
      <c r="Y221" s="157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235</v>
      </c>
      <c r="C222" s="9" t="s">
        <v>235</v>
      </c>
      <c r="D222" s="154" t="s">
        <v>246</v>
      </c>
      <c r="E222" s="156" t="s">
        <v>248</v>
      </c>
      <c r="F222" s="156" t="s">
        <v>249</v>
      </c>
      <c r="G222" s="156" t="s">
        <v>250</v>
      </c>
      <c r="H222" s="156" t="s">
        <v>251</v>
      </c>
      <c r="I222" s="156" t="s">
        <v>252</v>
      </c>
      <c r="J222" s="156" t="s">
        <v>253</v>
      </c>
      <c r="K222" s="156" t="s">
        <v>254</v>
      </c>
      <c r="L222" s="156" t="s">
        <v>256</v>
      </c>
      <c r="M222" s="156" t="s">
        <v>257</v>
      </c>
      <c r="N222" s="156" t="s">
        <v>259</v>
      </c>
      <c r="O222" s="156" t="s">
        <v>261</v>
      </c>
      <c r="P222" s="156" t="s">
        <v>262</v>
      </c>
      <c r="Q222" s="156" t="s">
        <v>264</v>
      </c>
      <c r="R222" s="156" t="s">
        <v>265</v>
      </c>
      <c r="S222" s="156" t="s">
        <v>266</v>
      </c>
      <c r="T222" s="156" t="s">
        <v>267</v>
      </c>
      <c r="U222" s="156" t="s">
        <v>269</v>
      </c>
      <c r="V222" s="156" t="s">
        <v>270</v>
      </c>
      <c r="W222" s="156" t="s">
        <v>271</v>
      </c>
      <c r="X222" s="156" t="s">
        <v>272</v>
      </c>
      <c r="Y222" s="157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287</v>
      </c>
      <c r="E223" s="11" t="s">
        <v>288</v>
      </c>
      <c r="F223" s="11" t="s">
        <v>288</v>
      </c>
      <c r="G223" s="11" t="s">
        <v>288</v>
      </c>
      <c r="H223" s="11" t="s">
        <v>288</v>
      </c>
      <c r="I223" s="11" t="s">
        <v>288</v>
      </c>
      <c r="J223" s="11" t="s">
        <v>288</v>
      </c>
      <c r="K223" s="11" t="s">
        <v>287</v>
      </c>
      <c r="L223" s="11" t="s">
        <v>287</v>
      </c>
      <c r="M223" s="11" t="s">
        <v>287</v>
      </c>
      <c r="N223" s="11" t="s">
        <v>118</v>
      </c>
      <c r="O223" s="11" t="s">
        <v>287</v>
      </c>
      <c r="P223" s="11" t="s">
        <v>288</v>
      </c>
      <c r="Q223" s="11" t="s">
        <v>288</v>
      </c>
      <c r="R223" s="11" t="s">
        <v>288</v>
      </c>
      <c r="S223" s="11" t="s">
        <v>287</v>
      </c>
      <c r="T223" s="11" t="s">
        <v>287</v>
      </c>
      <c r="U223" s="11" t="s">
        <v>288</v>
      </c>
      <c r="V223" s="11" t="s">
        <v>288</v>
      </c>
      <c r="W223" s="11" t="s">
        <v>288</v>
      </c>
      <c r="X223" s="11" t="s">
        <v>287</v>
      </c>
      <c r="Y223" s="157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157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1">
        <v>6.74</v>
      </c>
      <c r="E225" s="21">
        <v>6.7</v>
      </c>
      <c r="F225" s="21">
        <v>6.97</v>
      </c>
      <c r="G225" s="21">
        <v>6.86</v>
      </c>
      <c r="H225" s="21">
        <v>6.6</v>
      </c>
      <c r="I225" s="21">
        <v>7.38</v>
      </c>
      <c r="J225" s="21">
        <v>7.07</v>
      </c>
      <c r="K225" s="21">
        <v>6.74</v>
      </c>
      <c r="L225" s="21">
        <v>6.89</v>
      </c>
      <c r="M225" s="21">
        <v>6.7938658943158767</v>
      </c>
      <c r="N225" s="21">
        <v>6.5382950272500002</v>
      </c>
      <c r="O225" s="21">
        <v>6.8</v>
      </c>
      <c r="P225" s="21">
        <v>6.5</v>
      </c>
      <c r="Q225" s="21">
        <v>6.7</v>
      </c>
      <c r="R225" s="21">
        <v>6.54</v>
      </c>
      <c r="S225" s="158">
        <v>7.5191600000000003</v>
      </c>
      <c r="T225" s="21">
        <v>6.65</v>
      </c>
      <c r="U225" s="152">
        <v>6</v>
      </c>
      <c r="V225" s="21">
        <v>6.5</v>
      </c>
      <c r="W225" s="21">
        <v>6.27</v>
      </c>
      <c r="X225" s="21">
        <v>6.59</v>
      </c>
      <c r="Y225" s="157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6.77</v>
      </c>
      <c r="E226" s="11">
        <v>6.7</v>
      </c>
      <c r="F226" s="11">
        <v>6.79</v>
      </c>
      <c r="G226" s="11">
        <v>7.16</v>
      </c>
      <c r="H226" s="11">
        <v>6.55</v>
      </c>
      <c r="I226" s="11">
        <v>6.53</v>
      </c>
      <c r="J226" s="11">
        <v>6.98</v>
      </c>
      <c r="K226" s="11">
        <v>6.61</v>
      </c>
      <c r="L226" s="11">
        <v>6.69</v>
      </c>
      <c r="M226" s="11">
        <v>7.0655114590663093</v>
      </c>
      <c r="N226" s="11">
        <v>6.4640497081000001</v>
      </c>
      <c r="O226" s="11">
        <v>6.7</v>
      </c>
      <c r="P226" s="11">
        <v>6.1</v>
      </c>
      <c r="Q226" s="11">
        <v>6.8</v>
      </c>
      <c r="R226" s="11">
        <v>6.34</v>
      </c>
      <c r="S226" s="153">
        <v>7.895620000000001</v>
      </c>
      <c r="T226" s="11">
        <v>6.78</v>
      </c>
      <c r="U226" s="153">
        <v>6</v>
      </c>
      <c r="V226" s="11">
        <v>6.04</v>
      </c>
      <c r="W226" s="11">
        <v>6.29</v>
      </c>
      <c r="X226" s="11">
        <v>6.62</v>
      </c>
      <c r="Y226" s="157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38</v>
      </c>
    </row>
    <row r="227" spans="1:65">
      <c r="A227" s="30"/>
      <c r="B227" s="19">
        <v>1</v>
      </c>
      <c r="C227" s="9">
        <v>3</v>
      </c>
      <c r="D227" s="11">
        <v>6.76</v>
      </c>
      <c r="E227" s="11">
        <v>6.77</v>
      </c>
      <c r="F227" s="11">
        <v>7.07</v>
      </c>
      <c r="G227" s="11">
        <v>7.04</v>
      </c>
      <c r="H227" s="11">
        <v>6.43</v>
      </c>
      <c r="I227" s="11">
        <v>7.08</v>
      </c>
      <c r="J227" s="11">
        <v>6.01</v>
      </c>
      <c r="K227" s="11">
        <v>6.72</v>
      </c>
      <c r="L227" s="11">
        <v>6.95</v>
      </c>
      <c r="M227" s="11">
        <v>6.9206332762533851</v>
      </c>
      <c r="N227" s="11">
        <v>6.6356182420500005</v>
      </c>
      <c r="O227" s="11">
        <v>6.8</v>
      </c>
      <c r="P227" s="11">
        <v>6.1</v>
      </c>
      <c r="Q227" s="11">
        <v>6.9</v>
      </c>
      <c r="R227" s="11">
        <v>6.23</v>
      </c>
      <c r="S227" s="153">
        <v>7.8973199999999997</v>
      </c>
      <c r="T227" s="11">
        <v>6.71</v>
      </c>
      <c r="U227" s="153">
        <v>5</v>
      </c>
      <c r="V227" s="11">
        <v>6.16</v>
      </c>
      <c r="W227" s="11">
        <v>6.32</v>
      </c>
      <c r="X227" s="11">
        <v>6.79</v>
      </c>
      <c r="Y227" s="157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59">
        <v>6.24</v>
      </c>
      <c r="E228" s="11">
        <v>6.61</v>
      </c>
      <c r="F228" s="11">
        <v>7.31</v>
      </c>
      <c r="G228" s="11">
        <v>6.79</v>
      </c>
      <c r="H228" s="11">
        <v>6.91</v>
      </c>
      <c r="I228" s="11">
        <v>7.27</v>
      </c>
      <c r="J228" s="11">
        <v>7.05</v>
      </c>
      <c r="K228" s="11">
        <v>6.57</v>
      </c>
      <c r="L228" s="11">
        <v>6.73</v>
      </c>
      <c r="M228" s="11">
        <v>6.7270064479885789</v>
      </c>
      <c r="N228" s="11">
        <v>6.7574689119000002</v>
      </c>
      <c r="O228" s="11">
        <v>6.8</v>
      </c>
      <c r="P228" s="11">
        <v>6.4</v>
      </c>
      <c r="Q228" s="11">
        <v>6.7</v>
      </c>
      <c r="R228" s="11">
        <v>6.32</v>
      </c>
      <c r="S228" s="153">
        <v>8.0092999999999996</v>
      </c>
      <c r="T228" s="11">
        <v>6.61</v>
      </c>
      <c r="U228" s="153">
        <v>6</v>
      </c>
      <c r="V228" s="11">
        <v>6.42</v>
      </c>
      <c r="W228" s="11">
        <v>6.14</v>
      </c>
      <c r="X228" s="11">
        <v>6.71</v>
      </c>
      <c r="Y228" s="157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6.6650006148806771</v>
      </c>
    </row>
    <row r="229" spans="1:65">
      <c r="A229" s="30"/>
      <c r="B229" s="19">
        <v>1</v>
      </c>
      <c r="C229" s="9">
        <v>5</v>
      </c>
      <c r="D229" s="11">
        <v>6.5</v>
      </c>
      <c r="E229" s="11">
        <v>6.61</v>
      </c>
      <c r="F229" s="11">
        <v>7.15</v>
      </c>
      <c r="G229" s="11">
        <v>6.96</v>
      </c>
      <c r="H229" s="11">
        <v>6.42</v>
      </c>
      <c r="I229" s="11">
        <v>6.86</v>
      </c>
      <c r="J229" s="159">
        <v>7.78</v>
      </c>
      <c r="K229" s="11">
        <v>6.91</v>
      </c>
      <c r="L229" s="11">
        <v>6.68</v>
      </c>
      <c r="M229" s="11">
        <v>6.8939793914234535</v>
      </c>
      <c r="N229" s="11">
        <v>6.5847831829500008</v>
      </c>
      <c r="O229" s="11">
        <v>6.7</v>
      </c>
      <c r="P229" s="11">
        <v>6</v>
      </c>
      <c r="Q229" s="11">
        <v>6.7</v>
      </c>
      <c r="R229" s="11">
        <v>6.16</v>
      </c>
      <c r="S229" s="153">
        <v>7.9069599999999998</v>
      </c>
      <c r="T229" s="159">
        <v>7.13</v>
      </c>
      <c r="U229" s="153">
        <v>5</v>
      </c>
      <c r="V229" s="11">
        <v>6.38</v>
      </c>
      <c r="W229" s="11">
        <v>6.33</v>
      </c>
      <c r="X229" s="11">
        <v>6.75</v>
      </c>
      <c r="Y229" s="157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21</v>
      </c>
    </row>
    <row r="230" spans="1:65">
      <c r="A230" s="30"/>
      <c r="B230" s="19">
        <v>1</v>
      </c>
      <c r="C230" s="9">
        <v>6</v>
      </c>
      <c r="D230" s="11">
        <v>6.83</v>
      </c>
      <c r="E230" s="11">
        <v>6.44</v>
      </c>
      <c r="F230" s="11">
        <v>7.06</v>
      </c>
      <c r="G230" s="11">
        <v>7.06</v>
      </c>
      <c r="H230" s="11">
        <v>6.24</v>
      </c>
      <c r="I230" s="11">
        <v>7.01</v>
      </c>
      <c r="J230" s="11">
        <v>6.75</v>
      </c>
      <c r="K230" s="11">
        <v>6.73</v>
      </c>
      <c r="L230" s="11">
        <v>6.87</v>
      </c>
      <c r="M230" s="11">
        <v>6.9036091193496913</v>
      </c>
      <c r="N230" s="11">
        <v>6.6752494357500005</v>
      </c>
      <c r="O230" s="11">
        <v>6.6</v>
      </c>
      <c r="P230" s="11">
        <v>6.1</v>
      </c>
      <c r="Q230" s="11">
        <v>6.8</v>
      </c>
      <c r="R230" s="11">
        <v>5.99</v>
      </c>
      <c r="S230" s="153">
        <v>8.0447399999999991</v>
      </c>
      <c r="T230" s="11">
        <v>6.79</v>
      </c>
      <c r="U230" s="153">
        <v>5</v>
      </c>
      <c r="V230" s="11">
        <v>6.39</v>
      </c>
      <c r="W230" s="11">
        <v>6.14</v>
      </c>
      <c r="X230" s="11">
        <v>6.61</v>
      </c>
      <c r="Y230" s="157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20" t="s">
        <v>238</v>
      </c>
      <c r="C231" s="12"/>
      <c r="D231" s="22">
        <v>6.64</v>
      </c>
      <c r="E231" s="22">
        <v>6.6383333333333328</v>
      </c>
      <c r="F231" s="22">
        <v>7.0583333333333336</v>
      </c>
      <c r="G231" s="22">
        <v>6.9783333333333326</v>
      </c>
      <c r="H231" s="22">
        <v>6.5249999999999995</v>
      </c>
      <c r="I231" s="22">
        <v>7.0216666666666674</v>
      </c>
      <c r="J231" s="22">
        <v>6.94</v>
      </c>
      <c r="K231" s="22">
        <v>6.7133333333333338</v>
      </c>
      <c r="L231" s="22">
        <v>6.8016666666666659</v>
      </c>
      <c r="M231" s="22">
        <v>6.8841009313995478</v>
      </c>
      <c r="N231" s="22">
        <v>6.609244084666666</v>
      </c>
      <c r="O231" s="22">
        <v>6.7333333333333343</v>
      </c>
      <c r="P231" s="22">
        <v>6.2</v>
      </c>
      <c r="Q231" s="22">
        <v>6.7666666666666657</v>
      </c>
      <c r="R231" s="22">
        <v>6.2633333333333328</v>
      </c>
      <c r="S231" s="22">
        <v>7.8788499999999999</v>
      </c>
      <c r="T231" s="22">
        <v>6.7783333333333333</v>
      </c>
      <c r="U231" s="22">
        <v>5.5</v>
      </c>
      <c r="V231" s="22">
        <v>6.3149999999999986</v>
      </c>
      <c r="W231" s="22">
        <v>6.248333333333334</v>
      </c>
      <c r="X231" s="22">
        <v>6.6783333333333337</v>
      </c>
      <c r="Y231" s="157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6"/>
    </row>
    <row r="232" spans="1:65">
      <c r="A232" s="30"/>
      <c r="B232" s="3" t="s">
        <v>239</v>
      </c>
      <c r="C232" s="29"/>
      <c r="D232" s="11">
        <v>6.75</v>
      </c>
      <c r="E232" s="11">
        <v>6.6550000000000002</v>
      </c>
      <c r="F232" s="11">
        <v>7.0649999999999995</v>
      </c>
      <c r="G232" s="11">
        <v>7</v>
      </c>
      <c r="H232" s="11">
        <v>6.49</v>
      </c>
      <c r="I232" s="11">
        <v>7.0449999999999999</v>
      </c>
      <c r="J232" s="11">
        <v>7.0150000000000006</v>
      </c>
      <c r="K232" s="11">
        <v>6.7249999999999996</v>
      </c>
      <c r="L232" s="11">
        <v>6.8000000000000007</v>
      </c>
      <c r="M232" s="11">
        <v>6.8987942553865729</v>
      </c>
      <c r="N232" s="11">
        <v>6.6102007125000011</v>
      </c>
      <c r="O232" s="11">
        <v>6.75</v>
      </c>
      <c r="P232" s="11">
        <v>6.1</v>
      </c>
      <c r="Q232" s="11">
        <v>6.75</v>
      </c>
      <c r="R232" s="11">
        <v>6.2750000000000004</v>
      </c>
      <c r="S232" s="11">
        <v>7.9021399999999993</v>
      </c>
      <c r="T232" s="11">
        <v>6.7450000000000001</v>
      </c>
      <c r="U232" s="11">
        <v>5.5</v>
      </c>
      <c r="V232" s="11">
        <v>6.3849999999999998</v>
      </c>
      <c r="W232" s="11">
        <v>6.2799999999999994</v>
      </c>
      <c r="X232" s="11">
        <v>6.665</v>
      </c>
      <c r="Y232" s="157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3" t="s">
        <v>240</v>
      </c>
      <c r="C233" s="29"/>
      <c r="D233" s="23">
        <v>0.22671568097509257</v>
      </c>
      <c r="E233" s="23">
        <v>0.11478966271693028</v>
      </c>
      <c r="F233" s="23">
        <v>0.17417424225948749</v>
      </c>
      <c r="G233" s="23">
        <v>0.13658940905746186</v>
      </c>
      <c r="H233" s="23">
        <v>0.22616365755797285</v>
      </c>
      <c r="I233" s="23">
        <v>0.30380366466957986</v>
      </c>
      <c r="J233" s="23">
        <v>0.57222373246834157</v>
      </c>
      <c r="K233" s="23">
        <v>0.11910779431534552</v>
      </c>
      <c r="L233" s="23">
        <v>0.11565754046609608</v>
      </c>
      <c r="M233" s="23">
        <v>0.11622700527334016</v>
      </c>
      <c r="N233" s="23">
        <v>0.10366910186295181</v>
      </c>
      <c r="O233" s="23">
        <v>8.1649658092772595E-2</v>
      </c>
      <c r="P233" s="23">
        <v>0.20000000000000018</v>
      </c>
      <c r="Q233" s="23">
        <v>8.1649658092772595E-2</v>
      </c>
      <c r="R233" s="23">
        <v>0.18554424449889745</v>
      </c>
      <c r="S233" s="23">
        <v>0.18725711553903601</v>
      </c>
      <c r="T233" s="23">
        <v>0.18616301100558783</v>
      </c>
      <c r="U233" s="23">
        <v>0.54772255750516607</v>
      </c>
      <c r="V233" s="23">
        <v>0.17592612085759174</v>
      </c>
      <c r="W233" s="23">
        <v>8.6583293230661426E-2</v>
      </c>
      <c r="X233" s="23">
        <v>8.3046171896521886E-2</v>
      </c>
      <c r="Y233" s="221"/>
      <c r="Z233" s="222"/>
      <c r="AA233" s="222"/>
      <c r="AB233" s="222"/>
      <c r="AC233" s="222"/>
      <c r="AD233" s="222"/>
      <c r="AE233" s="222"/>
      <c r="AF233" s="222"/>
      <c r="AG233" s="222"/>
      <c r="AH233" s="222"/>
      <c r="AI233" s="222"/>
      <c r="AJ233" s="222"/>
      <c r="AK233" s="222"/>
      <c r="AL233" s="222"/>
      <c r="AM233" s="222"/>
      <c r="AN233" s="222"/>
      <c r="AO233" s="222"/>
      <c r="AP233" s="222"/>
      <c r="AQ233" s="222"/>
      <c r="AR233" s="222"/>
      <c r="AS233" s="222"/>
      <c r="AT233" s="222"/>
      <c r="AU233" s="222"/>
      <c r="AV233" s="222"/>
      <c r="AW233" s="222"/>
      <c r="AX233" s="222"/>
      <c r="AY233" s="222"/>
      <c r="AZ233" s="222"/>
      <c r="BA233" s="222"/>
      <c r="BB233" s="222"/>
      <c r="BC233" s="222"/>
      <c r="BD233" s="222"/>
      <c r="BE233" s="222"/>
      <c r="BF233" s="222"/>
      <c r="BG233" s="222"/>
      <c r="BH233" s="222"/>
      <c r="BI233" s="222"/>
      <c r="BJ233" s="222"/>
      <c r="BK233" s="222"/>
      <c r="BL233" s="222"/>
      <c r="BM233" s="57"/>
    </row>
    <row r="234" spans="1:65">
      <c r="A234" s="30"/>
      <c r="B234" s="3" t="s">
        <v>87</v>
      </c>
      <c r="C234" s="29"/>
      <c r="D234" s="13">
        <v>3.4143927857694663E-2</v>
      </c>
      <c r="E234" s="13">
        <v>1.7291940153190605E-2</v>
      </c>
      <c r="F234" s="13">
        <v>2.4676397958841204E-2</v>
      </c>
      <c r="G234" s="13">
        <v>1.9573356922492745E-2</v>
      </c>
      <c r="H234" s="13">
        <v>3.4661096943750629E-2</v>
      </c>
      <c r="I234" s="13">
        <v>4.3266603086102043E-2</v>
      </c>
      <c r="J234" s="13">
        <v>8.24529873873691E-2</v>
      </c>
      <c r="K234" s="13">
        <v>1.7741975320061398E-2</v>
      </c>
      <c r="L234" s="13">
        <v>1.7004294114103813E-2</v>
      </c>
      <c r="M234" s="13">
        <v>1.6883396456784813E-2</v>
      </c>
      <c r="N234" s="13">
        <v>1.5685470310207238E-2</v>
      </c>
      <c r="O234" s="13">
        <v>1.2126186845461275E-2</v>
      </c>
      <c r="P234" s="13">
        <v>3.2258064516129059E-2</v>
      </c>
      <c r="Q234" s="13">
        <v>1.2066451934892504E-2</v>
      </c>
      <c r="R234" s="13">
        <v>2.9623881505944246E-2</v>
      </c>
      <c r="S234" s="13">
        <v>2.376706188581278E-2</v>
      </c>
      <c r="T234" s="13">
        <v>2.7464422572744701E-2</v>
      </c>
      <c r="U234" s="13">
        <v>9.9585919546393828E-2</v>
      </c>
      <c r="V234" s="13">
        <v>2.7858451442215642E-2</v>
      </c>
      <c r="W234" s="13">
        <v>1.3857022122805242E-2</v>
      </c>
      <c r="X234" s="13">
        <v>1.2435164247045952E-2</v>
      </c>
      <c r="Y234" s="157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6"/>
    </row>
    <row r="235" spans="1:65">
      <c r="A235" s="30"/>
      <c r="B235" s="3" t="s">
        <v>241</v>
      </c>
      <c r="C235" s="29"/>
      <c r="D235" s="13">
        <v>-3.7510296435471213E-3</v>
      </c>
      <c r="E235" s="13">
        <v>-4.0010921361065543E-3</v>
      </c>
      <c r="F235" s="13">
        <v>5.9014655988850029E-2</v>
      </c>
      <c r="G235" s="13">
        <v>4.7011656346001018E-2</v>
      </c>
      <c r="H235" s="13">
        <v>-2.1005341630142338E-2</v>
      </c>
      <c r="I235" s="13">
        <v>5.3513281152544279E-2</v>
      </c>
      <c r="J235" s="13">
        <v>4.1260219017136057E-2</v>
      </c>
      <c r="K235" s="13">
        <v>7.2517200290644901E-3</v>
      </c>
      <c r="L235" s="13">
        <v>2.0505032134709777E-2</v>
      </c>
      <c r="M235" s="13">
        <v>3.2873262761550892E-2</v>
      </c>
      <c r="N235" s="13">
        <v>-8.3655701530658266E-3</v>
      </c>
      <c r="O235" s="13">
        <v>1.0252469939776576E-2</v>
      </c>
      <c r="P235" s="13">
        <v>-6.976752767921568E-2</v>
      </c>
      <c r="Q235" s="13">
        <v>1.525371979096346E-2</v>
      </c>
      <c r="R235" s="13">
        <v>-6.0265152961960444E-2</v>
      </c>
      <c r="S235" s="13">
        <v>0.18212292170074385</v>
      </c>
      <c r="T235" s="13">
        <v>1.7004157238879047E-2</v>
      </c>
      <c r="U235" s="13">
        <v>-0.17479377455414291</v>
      </c>
      <c r="V235" s="13">
        <v>-5.2513215692620685E-2</v>
      </c>
      <c r="W235" s="13">
        <v>-6.2515715394994453E-2</v>
      </c>
      <c r="X235" s="13">
        <v>2.0004076853179509E-3</v>
      </c>
      <c r="Y235" s="157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46" t="s">
        <v>242</v>
      </c>
      <c r="C236" s="47"/>
      <c r="D236" s="45">
        <v>0.31</v>
      </c>
      <c r="E236" s="45">
        <v>0.32</v>
      </c>
      <c r="F236" s="45">
        <v>1.26</v>
      </c>
      <c r="G236" s="45">
        <v>0.96</v>
      </c>
      <c r="H236" s="45">
        <v>0.74</v>
      </c>
      <c r="I236" s="45">
        <v>1.1200000000000001</v>
      </c>
      <c r="J236" s="45">
        <v>0.81</v>
      </c>
      <c r="K236" s="45">
        <v>0.04</v>
      </c>
      <c r="L236" s="45">
        <v>0.28999999999999998</v>
      </c>
      <c r="M236" s="45">
        <v>0.6</v>
      </c>
      <c r="N236" s="45">
        <v>0.43</v>
      </c>
      <c r="O236" s="45">
        <v>0.04</v>
      </c>
      <c r="P236" s="45">
        <v>1.97</v>
      </c>
      <c r="Q236" s="45">
        <v>0.16</v>
      </c>
      <c r="R236" s="45">
        <v>1.73</v>
      </c>
      <c r="S236" s="45">
        <v>4.34</v>
      </c>
      <c r="T236" s="45">
        <v>0.21</v>
      </c>
      <c r="U236" s="45" t="s">
        <v>243</v>
      </c>
      <c r="V236" s="45">
        <v>1.53</v>
      </c>
      <c r="W236" s="45">
        <v>1.78</v>
      </c>
      <c r="X236" s="45">
        <v>0.17</v>
      </c>
      <c r="Y236" s="157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B237" s="31" t="s">
        <v>294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BM237" s="56"/>
    </row>
    <row r="238" spans="1:65">
      <c r="BM238" s="56"/>
    </row>
    <row r="239" spans="1:65" ht="15">
      <c r="B239" s="8" t="s">
        <v>492</v>
      </c>
      <c r="BM239" s="28" t="s">
        <v>67</v>
      </c>
    </row>
    <row r="240" spans="1:65" ht="15">
      <c r="A240" s="25" t="s">
        <v>0</v>
      </c>
      <c r="B240" s="18" t="s">
        <v>114</v>
      </c>
      <c r="C240" s="15" t="s">
        <v>115</v>
      </c>
      <c r="D240" s="16" t="s">
        <v>234</v>
      </c>
      <c r="E240" s="17" t="s">
        <v>234</v>
      </c>
      <c r="F240" s="17" t="s">
        <v>234</v>
      </c>
      <c r="G240" s="17" t="s">
        <v>234</v>
      </c>
      <c r="H240" s="17" t="s">
        <v>234</v>
      </c>
      <c r="I240" s="17" t="s">
        <v>234</v>
      </c>
      <c r="J240" s="17" t="s">
        <v>234</v>
      </c>
      <c r="K240" s="17" t="s">
        <v>234</v>
      </c>
      <c r="L240" s="17" t="s">
        <v>234</v>
      </c>
      <c r="M240" s="17" t="s">
        <v>234</v>
      </c>
      <c r="N240" s="17" t="s">
        <v>234</v>
      </c>
      <c r="O240" s="17" t="s">
        <v>234</v>
      </c>
      <c r="P240" s="17" t="s">
        <v>234</v>
      </c>
      <c r="Q240" s="17" t="s">
        <v>234</v>
      </c>
      <c r="R240" s="17" t="s">
        <v>234</v>
      </c>
      <c r="S240" s="17" t="s">
        <v>234</v>
      </c>
      <c r="T240" s="17" t="s">
        <v>234</v>
      </c>
      <c r="U240" s="17" t="s">
        <v>234</v>
      </c>
      <c r="V240" s="17" t="s">
        <v>234</v>
      </c>
      <c r="W240" s="17" t="s">
        <v>234</v>
      </c>
      <c r="X240" s="17" t="s">
        <v>234</v>
      </c>
      <c r="Y240" s="17" t="s">
        <v>234</v>
      </c>
      <c r="Z240" s="17" t="s">
        <v>234</v>
      </c>
      <c r="AA240" s="17" t="s">
        <v>234</v>
      </c>
      <c r="AB240" s="17" t="s">
        <v>234</v>
      </c>
      <c r="AC240" s="17" t="s">
        <v>234</v>
      </c>
      <c r="AD240" s="17" t="s">
        <v>234</v>
      </c>
      <c r="AE240" s="17" t="s">
        <v>234</v>
      </c>
      <c r="AF240" s="17" t="s">
        <v>234</v>
      </c>
      <c r="AG240" s="157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235</v>
      </c>
      <c r="C241" s="9" t="s">
        <v>235</v>
      </c>
      <c r="D241" s="154" t="s">
        <v>245</v>
      </c>
      <c r="E241" s="156" t="s">
        <v>246</v>
      </c>
      <c r="F241" s="156" t="s">
        <v>247</v>
      </c>
      <c r="G241" s="156" t="s">
        <v>248</v>
      </c>
      <c r="H241" s="156" t="s">
        <v>249</v>
      </c>
      <c r="I241" s="156" t="s">
        <v>250</v>
      </c>
      <c r="J241" s="156" t="s">
        <v>251</v>
      </c>
      <c r="K241" s="156" t="s">
        <v>252</v>
      </c>
      <c r="L241" s="156" t="s">
        <v>253</v>
      </c>
      <c r="M241" s="156" t="s">
        <v>254</v>
      </c>
      <c r="N241" s="156" t="s">
        <v>255</v>
      </c>
      <c r="O241" s="156" t="s">
        <v>256</v>
      </c>
      <c r="P241" s="156" t="s">
        <v>257</v>
      </c>
      <c r="Q241" s="156" t="s">
        <v>258</v>
      </c>
      <c r="R241" s="156" t="s">
        <v>259</v>
      </c>
      <c r="S241" s="156" t="s">
        <v>260</v>
      </c>
      <c r="T241" s="156" t="s">
        <v>261</v>
      </c>
      <c r="U241" s="156" t="s">
        <v>262</v>
      </c>
      <c r="V241" s="156" t="s">
        <v>263</v>
      </c>
      <c r="W241" s="156" t="s">
        <v>264</v>
      </c>
      <c r="X241" s="156" t="s">
        <v>265</v>
      </c>
      <c r="Y241" s="156" t="s">
        <v>266</v>
      </c>
      <c r="Z241" s="156" t="s">
        <v>267</v>
      </c>
      <c r="AA241" s="156" t="s">
        <v>268</v>
      </c>
      <c r="AB241" s="156" t="s">
        <v>269</v>
      </c>
      <c r="AC241" s="156" t="s">
        <v>270</v>
      </c>
      <c r="AD241" s="156" t="s">
        <v>271</v>
      </c>
      <c r="AE241" s="156" t="s">
        <v>236</v>
      </c>
      <c r="AF241" s="156" t="s">
        <v>272</v>
      </c>
      <c r="AG241" s="157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118</v>
      </c>
      <c r="E242" s="11" t="s">
        <v>118</v>
      </c>
      <c r="F242" s="11" t="s">
        <v>295</v>
      </c>
      <c r="G242" s="11" t="s">
        <v>119</v>
      </c>
      <c r="H242" s="11" t="s">
        <v>119</v>
      </c>
      <c r="I242" s="11" t="s">
        <v>119</v>
      </c>
      <c r="J242" s="11" t="s">
        <v>119</v>
      </c>
      <c r="K242" s="11" t="s">
        <v>119</v>
      </c>
      <c r="L242" s="11" t="s">
        <v>288</v>
      </c>
      <c r="M242" s="11" t="s">
        <v>287</v>
      </c>
      <c r="N242" s="11" t="s">
        <v>118</v>
      </c>
      <c r="O242" s="11" t="s">
        <v>287</v>
      </c>
      <c r="P242" s="11" t="s">
        <v>118</v>
      </c>
      <c r="Q242" s="11" t="s">
        <v>288</v>
      </c>
      <c r="R242" s="11" t="s">
        <v>118</v>
      </c>
      <c r="S242" s="11" t="s">
        <v>295</v>
      </c>
      <c r="T242" s="11" t="s">
        <v>118</v>
      </c>
      <c r="U242" s="11" t="s">
        <v>288</v>
      </c>
      <c r="V242" s="11" t="s">
        <v>287</v>
      </c>
      <c r="W242" s="11" t="s">
        <v>288</v>
      </c>
      <c r="X242" s="11" t="s">
        <v>295</v>
      </c>
      <c r="Y242" s="11" t="s">
        <v>118</v>
      </c>
      <c r="Z242" s="11" t="s">
        <v>118</v>
      </c>
      <c r="AA242" s="11" t="s">
        <v>118</v>
      </c>
      <c r="AB242" s="11" t="s">
        <v>295</v>
      </c>
      <c r="AC242" s="11" t="s">
        <v>295</v>
      </c>
      <c r="AD242" s="11" t="s">
        <v>118</v>
      </c>
      <c r="AE242" s="11" t="s">
        <v>118</v>
      </c>
      <c r="AF242" s="11" t="s">
        <v>118</v>
      </c>
      <c r="AG242" s="157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157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152">
        <v>2.02</v>
      </c>
      <c r="E244" s="21">
        <v>1.73</v>
      </c>
      <c r="F244" s="21">
        <v>1.7749999999999999</v>
      </c>
      <c r="G244" s="21">
        <v>1.68</v>
      </c>
      <c r="H244" s="21">
        <v>1.7399999999999998</v>
      </c>
      <c r="I244" s="21">
        <v>1.73</v>
      </c>
      <c r="J244" s="21">
        <v>1.7350000000000001</v>
      </c>
      <c r="K244" s="21">
        <v>1.77</v>
      </c>
      <c r="L244" s="21">
        <v>1.67</v>
      </c>
      <c r="M244" s="21">
        <v>1.7645200000000001</v>
      </c>
      <c r="N244" s="21">
        <v>1.7500000000000002</v>
      </c>
      <c r="O244" s="21">
        <v>1.7044900000000003</v>
      </c>
      <c r="P244" s="21">
        <v>1.8412500712788</v>
      </c>
      <c r="Q244" s="21">
        <v>1.8479296999999999</v>
      </c>
      <c r="R244" s="21">
        <v>1.7404715395980861</v>
      </c>
      <c r="S244" s="152">
        <v>1.97</v>
      </c>
      <c r="T244" s="21">
        <v>1.73</v>
      </c>
      <c r="U244" s="21">
        <v>1.7500000000000002</v>
      </c>
      <c r="V244" s="21">
        <v>1.8025</v>
      </c>
      <c r="W244" s="21">
        <v>1.7086900000000003</v>
      </c>
      <c r="X244" s="21">
        <v>1.772</v>
      </c>
      <c r="Y244" s="152">
        <v>1.9308599999999998</v>
      </c>
      <c r="Z244" s="21">
        <v>1.77</v>
      </c>
      <c r="AA244" s="21">
        <v>1.8149999999999999</v>
      </c>
      <c r="AB244" s="21">
        <v>1.73</v>
      </c>
      <c r="AC244" s="21">
        <v>1.7669999999999999</v>
      </c>
      <c r="AD244" s="21">
        <v>1.7290000000000001</v>
      </c>
      <c r="AE244" s="21" t="s">
        <v>296</v>
      </c>
      <c r="AF244" s="21">
        <v>1.7490000000000001</v>
      </c>
      <c r="AG244" s="157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53">
        <v>1.9900000000000002</v>
      </c>
      <c r="E245" s="11">
        <v>1.72</v>
      </c>
      <c r="F245" s="11">
        <v>1.7350000000000001</v>
      </c>
      <c r="G245" s="11">
        <v>1.6650000000000003</v>
      </c>
      <c r="H245" s="11">
        <v>1.76</v>
      </c>
      <c r="I245" s="11">
        <v>1.76</v>
      </c>
      <c r="J245" s="11">
        <v>1.72</v>
      </c>
      <c r="K245" s="11">
        <v>1.7000000000000002</v>
      </c>
      <c r="L245" s="11">
        <v>1.71</v>
      </c>
      <c r="M245" s="11">
        <v>1.73658</v>
      </c>
      <c r="N245" s="11">
        <v>1.7549999999999999</v>
      </c>
      <c r="O245" s="11">
        <v>1.6796499999999999</v>
      </c>
      <c r="P245" s="11">
        <v>1.8687393294024</v>
      </c>
      <c r="Q245" s="11">
        <v>1.7195995999999998</v>
      </c>
      <c r="R245" s="11">
        <v>1.7254735360671944</v>
      </c>
      <c r="S245" s="153">
        <v>1.94</v>
      </c>
      <c r="T245" s="11">
        <v>1.73</v>
      </c>
      <c r="U245" s="11">
        <v>1.76</v>
      </c>
      <c r="V245" s="11">
        <v>1.8129</v>
      </c>
      <c r="W245" s="11">
        <v>1.7320099999999998</v>
      </c>
      <c r="X245" s="11">
        <v>1.7760000000000002</v>
      </c>
      <c r="Y245" s="153">
        <v>1.888836</v>
      </c>
      <c r="Z245" s="11">
        <v>1.76</v>
      </c>
      <c r="AA245" s="11">
        <v>1.7530000000000001</v>
      </c>
      <c r="AB245" s="11">
        <v>1.7000000000000002</v>
      </c>
      <c r="AC245" s="11">
        <v>1.7569999999999999</v>
      </c>
      <c r="AD245" s="11">
        <v>1.6910000000000001</v>
      </c>
      <c r="AE245" s="11" t="s">
        <v>296</v>
      </c>
      <c r="AF245" s="11">
        <v>1.7230000000000003</v>
      </c>
      <c r="AG245" s="157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24</v>
      </c>
    </row>
    <row r="246" spans="1:65">
      <c r="A246" s="30"/>
      <c r="B246" s="19">
        <v>1</v>
      </c>
      <c r="C246" s="9">
        <v>3</v>
      </c>
      <c r="D246" s="153">
        <v>1.97</v>
      </c>
      <c r="E246" s="11">
        <v>1.69</v>
      </c>
      <c r="F246" s="11">
        <v>1.7629999999999999</v>
      </c>
      <c r="G246" s="11">
        <v>1.68</v>
      </c>
      <c r="H246" s="11">
        <v>1.7450000000000001</v>
      </c>
      <c r="I246" s="11">
        <v>1.7649999999999999</v>
      </c>
      <c r="J246" s="11">
        <v>1.76</v>
      </c>
      <c r="K246" s="11">
        <v>1.7399999999999998</v>
      </c>
      <c r="L246" s="11">
        <v>1.6199999999999999</v>
      </c>
      <c r="M246" s="11">
        <v>1.76061</v>
      </c>
      <c r="N246" s="11">
        <v>1.756</v>
      </c>
      <c r="O246" s="11">
        <v>1.7269299999999999</v>
      </c>
      <c r="P246" s="11">
        <v>1.81742953938</v>
      </c>
      <c r="Q246" s="159">
        <v>1.8818020000000002</v>
      </c>
      <c r="R246" s="11">
        <v>1.7253780680342494</v>
      </c>
      <c r="S246" s="153">
        <v>1.9799999999999998</v>
      </c>
      <c r="T246" s="11">
        <v>1.7399999999999998</v>
      </c>
      <c r="U246" s="11">
        <v>1.7399999999999998</v>
      </c>
      <c r="V246" s="11">
        <v>1.8054000000000001</v>
      </c>
      <c r="W246" s="11">
        <v>1.7127699999999999</v>
      </c>
      <c r="X246" s="11">
        <v>1.772</v>
      </c>
      <c r="Y246" s="153">
        <v>1.9353479999999998</v>
      </c>
      <c r="Z246" s="11">
        <v>1.7500000000000002</v>
      </c>
      <c r="AA246" s="11">
        <v>1.7729999999999999</v>
      </c>
      <c r="AB246" s="11">
        <v>1.71</v>
      </c>
      <c r="AC246" s="11">
        <v>1.7490000000000001</v>
      </c>
      <c r="AD246" s="11">
        <v>1.6890000000000003</v>
      </c>
      <c r="AE246" s="11" t="s">
        <v>296</v>
      </c>
      <c r="AF246" s="11">
        <v>1.744</v>
      </c>
      <c r="AG246" s="157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53">
        <v>1.96</v>
      </c>
      <c r="E247" s="11">
        <v>1.71</v>
      </c>
      <c r="F247" s="11">
        <v>1.76</v>
      </c>
      <c r="G247" s="11">
        <v>1.675</v>
      </c>
      <c r="H247" s="11">
        <v>1.7500000000000002</v>
      </c>
      <c r="I247" s="11">
        <v>1.7549999999999999</v>
      </c>
      <c r="J247" s="11">
        <v>1.7649999999999999</v>
      </c>
      <c r="K247" s="11">
        <v>1.73</v>
      </c>
      <c r="L247" s="11">
        <v>1.67</v>
      </c>
      <c r="M247" s="11">
        <v>1.7891000000000001</v>
      </c>
      <c r="N247" s="11">
        <v>1.728</v>
      </c>
      <c r="O247" s="11">
        <v>1.67075</v>
      </c>
      <c r="P247" s="11">
        <v>1.8339198237360002</v>
      </c>
      <c r="Q247" s="11">
        <v>1.8057004000000001</v>
      </c>
      <c r="R247" s="11">
        <v>1.7279900342745951</v>
      </c>
      <c r="S247" s="153">
        <v>1.96</v>
      </c>
      <c r="T247" s="11">
        <v>1.73</v>
      </c>
      <c r="U247" s="11">
        <v>1.77</v>
      </c>
      <c r="V247" s="11">
        <v>1.8114000000000001</v>
      </c>
      <c r="W247" s="11">
        <v>1.7207900000000003</v>
      </c>
      <c r="X247" s="11">
        <v>1.7749999999999999</v>
      </c>
      <c r="Y247" s="153">
        <v>1.964316</v>
      </c>
      <c r="Z247" s="11">
        <v>1.7500000000000002</v>
      </c>
      <c r="AA247" s="11">
        <v>1.7769999999999997</v>
      </c>
      <c r="AB247" s="11">
        <v>1.68</v>
      </c>
      <c r="AC247" s="11">
        <v>1.7669999999999999</v>
      </c>
      <c r="AD247" s="11">
        <v>1.738</v>
      </c>
      <c r="AE247" s="11" t="s">
        <v>296</v>
      </c>
      <c r="AF247" s="11">
        <v>1.7500000000000002</v>
      </c>
      <c r="AG247" s="157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1.7448323054328656</v>
      </c>
    </row>
    <row r="248" spans="1:65">
      <c r="A248" s="30"/>
      <c r="B248" s="19">
        <v>1</v>
      </c>
      <c r="C248" s="9">
        <v>5</v>
      </c>
      <c r="D248" s="153">
        <v>1.96</v>
      </c>
      <c r="E248" s="11">
        <v>1.73</v>
      </c>
      <c r="F248" s="11">
        <v>1.764</v>
      </c>
      <c r="G248" s="11">
        <v>1.67</v>
      </c>
      <c r="H248" s="11">
        <v>1.7549999999999999</v>
      </c>
      <c r="I248" s="11">
        <v>1.7500000000000002</v>
      </c>
      <c r="J248" s="11">
        <v>1.7399999999999998</v>
      </c>
      <c r="K248" s="11">
        <v>1.7399999999999998</v>
      </c>
      <c r="L248" s="159">
        <v>1.5599999999999998</v>
      </c>
      <c r="M248" s="11">
        <v>1.8103900000000002</v>
      </c>
      <c r="N248" s="11">
        <v>1.7399999999999998</v>
      </c>
      <c r="O248" s="11">
        <v>1.6807200000000002</v>
      </c>
      <c r="P248" s="11">
        <v>1.8124628420808002</v>
      </c>
      <c r="Q248" s="11">
        <v>1.7460992999999998</v>
      </c>
      <c r="R248" s="11">
        <v>1.739923180121276</v>
      </c>
      <c r="S248" s="153">
        <v>1.97</v>
      </c>
      <c r="T248" s="11">
        <v>1.7000000000000002</v>
      </c>
      <c r="U248" s="11">
        <v>1.76</v>
      </c>
      <c r="V248" s="11">
        <v>1.7907999999999999</v>
      </c>
      <c r="W248" s="11">
        <v>1.6933500000000001</v>
      </c>
      <c r="X248" s="11">
        <v>1.7849999999999997</v>
      </c>
      <c r="Y248" s="153">
        <v>1.9576860000000003</v>
      </c>
      <c r="Z248" s="11">
        <v>1.76</v>
      </c>
      <c r="AA248" s="11">
        <v>1.8220000000000001</v>
      </c>
      <c r="AB248" s="11">
        <v>1.71</v>
      </c>
      <c r="AC248" s="11">
        <v>1.7629999999999999</v>
      </c>
      <c r="AD248" s="11">
        <v>1.764</v>
      </c>
      <c r="AE248" s="11" t="s">
        <v>296</v>
      </c>
      <c r="AF248" s="11">
        <v>1.7450000000000001</v>
      </c>
      <c r="AG248" s="157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22</v>
      </c>
    </row>
    <row r="249" spans="1:65">
      <c r="A249" s="30"/>
      <c r="B249" s="19">
        <v>1</v>
      </c>
      <c r="C249" s="9">
        <v>6</v>
      </c>
      <c r="D249" s="153">
        <v>1.9900000000000002</v>
      </c>
      <c r="E249" s="11">
        <v>1.7000000000000002</v>
      </c>
      <c r="F249" s="11">
        <v>1.696</v>
      </c>
      <c r="G249" s="11">
        <v>1.6950000000000001</v>
      </c>
      <c r="H249" s="11">
        <v>1.71</v>
      </c>
      <c r="I249" s="11">
        <v>1.7250000000000001</v>
      </c>
      <c r="J249" s="11">
        <v>1.7549999999999999</v>
      </c>
      <c r="K249" s="11">
        <v>1.7450000000000001</v>
      </c>
      <c r="L249" s="11">
        <v>1.7399999999999998</v>
      </c>
      <c r="M249" s="11">
        <v>1.7615599999999998</v>
      </c>
      <c r="N249" s="11">
        <v>1.7680000000000002</v>
      </c>
      <c r="O249" s="11">
        <v>1.7113200000000002</v>
      </c>
      <c r="P249" s="11">
        <v>1.7974982170236002</v>
      </c>
      <c r="Q249" s="11">
        <v>1.8492002000000001</v>
      </c>
      <c r="R249" s="11">
        <v>1.7388045939328194</v>
      </c>
      <c r="S249" s="153">
        <v>1.95</v>
      </c>
      <c r="T249" s="11">
        <v>1.7500000000000002</v>
      </c>
      <c r="U249" s="11">
        <v>1.73</v>
      </c>
      <c r="V249" s="11">
        <v>1.8116000000000001</v>
      </c>
      <c r="W249" s="11">
        <v>1.7264400000000002</v>
      </c>
      <c r="X249" s="11">
        <v>1.7809999999999999</v>
      </c>
      <c r="Y249" s="153">
        <v>1.926984</v>
      </c>
      <c r="Z249" s="11">
        <v>1.7500000000000002</v>
      </c>
      <c r="AA249" s="159">
        <v>0.17699999999999999</v>
      </c>
      <c r="AB249" s="11">
        <v>1.67</v>
      </c>
      <c r="AC249" s="11">
        <v>1.7680000000000002</v>
      </c>
      <c r="AD249" s="11">
        <v>1.7209999999999999</v>
      </c>
      <c r="AE249" s="11" t="s">
        <v>296</v>
      </c>
      <c r="AF249" s="11">
        <v>1.7629999999999999</v>
      </c>
      <c r="AG249" s="157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20" t="s">
        <v>238</v>
      </c>
      <c r="C250" s="12"/>
      <c r="D250" s="22">
        <v>1.9816666666666665</v>
      </c>
      <c r="E250" s="22">
        <v>1.7133333333333336</v>
      </c>
      <c r="F250" s="22">
        <v>1.748833333333333</v>
      </c>
      <c r="G250" s="22">
        <v>1.6775000000000002</v>
      </c>
      <c r="H250" s="22">
        <v>1.7433333333333334</v>
      </c>
      <c r="I250" s="22">
        <v>1.7474999999999998</v>
      </c>
      <c r="J250" s="22">
        <v>1.7458333333333329</v>
      </c>
      <c r="K250" s="22">
        <v>1.7375</v>
      </c>
      <c r="L250" s="22">
        <v>1.6616666666666668</v>
      </c>
      <c r="M250" s="22">
        <v>1.7704599999999999</v>
      </c>
      <c r="N250" s="22">
        <v>1.7495000000000001</v>
      </c>
      <c r="O250" s="22">
        <v>1.6956433333333336</v>
      </c>
      <c r="P250" s="22">
        <v>1.8285499704835999</v>
      </c>
      <c r="Q250" s="22">
        <v>1.8083885333333332</v>
      </c>
      <c r="R250" s="22">
        <v>1.7330068253380366</v>
      </c>
      <c r="S250" s="22">
        <v>1.9616666666666667</v>
      </c>
      <c r="T250" s="22">
        <v>1.7299999999999998</v>
      </c>
      <c r="U250" s="22">
        <v>1.7516666666666667</v>
      </c>
      <c r="V250" s="22">
        <v>1.8057666666666667</v>
      </c>
      <c r="W250" s="22">
        <v>1.7156750000000001</v>
      </c>
      <c r="X250" s="22">
        <v>1.7768333333333335</v>
      </c>
      <c r="Y250" s="22">
        <v>1.9340050000000002</v>
      </c>
      <c r="Z250" s="22">
        <v>1.7566666666666668</v>
      </c>
      <c r="AA250" s="22">
        <v>1.5195000000000001</v>
      </c>
      <c r="AB250" s="22">
        <v>1.7000000000000002</v>
      </c>
      <c r="AC250" s="22">
        <v>1.7618333333333334</v>
      </c>
      <c r="AD250" s="22">
        <v>1.7219999999999998</v>
      </c>
      <c r="AE250" s="22" t="s">
        <v>736</v>
      </c>
      <c r="AF250" s="22">
        <v>1.7456666666666667</v>
      </c>
      <c r="AG250" s="157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3" t="s">
        <v>239</v>
      </c>
      <c r="C251" s="29"/>
      <c r="D251" s="11">
        <v>1.98</v>
      </c>
      <c r="E251" s="11">
        <v>1.7149999999999999</v>
      </c>
      <c r="F251" s="11">
        <v>1.7614999999999998</v>
      </c>
      <c r="G251" s="11">
        <v>1.6775</v>
      </c>
      <c r="H251" s="11">
        <v>1.7475000000000001</v>
      </c>
      <c r="I251" s="11">
        <v>1.7524999999999999</v>
      </c>
      <c r="J251" s="11">
        <v>1.7474999999999998</v>
      </c>
      <c r="K251" s="11">
        <v>1.7399999999999998</v>
      </c>
      <c r="L251" s="11">
        <v>1.67</v>
      </c>
      <c r="M251" s="11">
        <v>1.7630399999999999</v>
      </c>
      <c r="N251" s="11">
        <v>1.7524999999999999</v>
      </c>
      <c r="O251" s="11">
        <v>1.6926050000000004</v>
      </c>
      <c r="P251" s="11">
        <v>1.8256746815580001</v>
      </c>
      <c r="Q251" s="11">
        <v>1.82681505</v>
      </c>
      <c r="R251" s="11">
        <v>1.7333973141037071</v>
      </c>
      <c r="S251" s="11">
        <v>1.9649999999999999</v>
      </c>
      <c r="T251" s="11">
        <v>1.73</v>
      </c>
      <c r="U251" s="11">
        <v>1.7550000000000001</v>
      </c>
      <c r="V251" s="11">
        <v>1.8084000000000002</v>
      </c>
      <c r="W251" s="11">
        <v>1.71678</v>
      </c>
      <c r="X251" s="11">
        <v>1.7755000000000001</v>
      </c>
      <c r="Y251" s="11">
        <v>1.9331039999999997</v>
      </c>
      <c r="Z251" s="11">
        <v>1.7550000000000001</v>
      </c>
      <c r="AA251" s="11">
        <v>1.7749999999999999</v>
      </c>
      <c r="AB251" s="11">
        <v>1.7050000000000001</v>
      </c>
      <c r="AC251" s="11">
        <v>1.7649999999999999</v>
      </c>
      <c r="AD251" s="11">
        <v>1.7250000000000001</v>
      </c>
      <c r="AE251" s="11" t="s">
        <v>736</v>
      </c>
      <c r="AF251" s="11">
        <v>1.7470000000000001</v>
      </c>
      <c r="AG251" s="157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A252" s="30"/>
      <c r="B252" s="3" t="s">
        <v>240</v>
      </c>
      <c r="C252" s="29"/>
      <c r="D252" s="23">
        <v>2.3166067138525457E-2</v>
      </c>
      <c r="E252" s="23">
        <v>1.6329931618554502E-2</v>
      </c>
      <c r="F252" s="23">
        <v>2.9061429191742545E-2</v>
      </c>
      <c r="G252" s="23">
        <v>1.0368220676663821E-2</v>
      </c>
      <c r="H252" s="23">
        <v>1.7795130420052215E-2</v>
      </c>
      <c r="I252" s="23">
        <v>1.6355427233796082E-2</v>
      </c>
      <c r="J252" s="23">
        <v>1.7151287609583895E-2</v>
      </c>
      <c r="K252" s="23">
        <v>2.2748626332154593E-2</v>
      </c>
      <c r="L252" s="23">
        <v>6.4316923641190016E-2</v>
      </c>
      <c r="M252" s="23">
        <v>2.5695233020932188E-2</v>
      </c>
      <c r="N252" s="23">
        <v>1.391042774324365E-2</v>
      </c>
      <c r="O252" s="23">
        <v>2.1913683092229543E-2</v>
      </c>
      <c r="P252" s="23">
        <v>2.5107702147282883E-2</v>
      </c>
      <c r="Q252" s="23">
        <v>6.3858096460877103E-2</v>
      </c>
      <c r="R252" s="23">
        <v>7.4469943059327342E-3</v>
      </c>
      <c r="S252" s="23">
        <v>1.4719601443879703E-2</v>
      </c>
      <c r="T252" s="23">
        <v>1.6733200530681471E-2</v>
      </c>
      <c r="U252" s="23">
        <v>1.4719601443879786E-2</v>
      </c>
      <c r="V252" s="23">
        <v>8.3839529260765384E-3</v>
      </c>
      <c r="W252" s="23">
        <v>1.3888956404280289E-2</v>
      </c>
      <c r="X252" s="23">
        <v>5.1929439306298555E-3</v>
      </c>
      <c r="Y252" s="23">
        <v>2.6761069328410679E-2</v>
      </c>
      <c r="Z252" s="23">
        <v>8.1649658092771589E-3</v>
      </c>
      <c r="AA252" s="23">
        <v>0.65821326331212682</v>
      </c>
      <c r="AB252" s="23">
        <v>2.1908902300206666E-2</v>
      </c>
      <c r="AC252" s="23">
        <v>7.4944423853056906E-3</v>
      </c>
      <c r="AD252" s="23">
        <v>2.8705400188814578E-2</v>
      </c>
      <c r="AE252" s="23" t="s">
        <v>736</v>
      </c>
      <c r="AF252" s="23">
        <v>1.3017936344392826E-2</v>
      </c>
      <c r="AG252" s="221"/>
      <c r="AH252" s="222"/>
      <c r="AI252" s="222"/>
      <c r="AJ252" s="222"/>
      <c r="AK252" s="222"/>
      <c r="AL252" s="222"/>
      <c r="AM252" s="222"/>
      <c r="AN252" s="222"/>
      <c r="AO252" s="222"/>
      <c r="AP252" s="222"/>
      <c r="AQ252" s="222"/>
      <c r="AR252" s="222"/>
      <c r="AS252" s="222"/>
      <c r="AT252" s="222"/>
      <c r="AU252" s="222"/>
      <c r="AV252" s="222"/>
      <c r="AW252" s="222"/>
      <c r="AX252" s="222"/>
      <c r="AY252" s="222"/>
      <c r="AZ252" s="222"/>
      <c r="BA252" s="222"/>
      <c r="BB252" s="222"/>
      <c r="BC252" s="222"/>
      <c r="BD252" s="222"/>
      <c r="BE252" s="222"/>
      <c r="BF252" s="222"/>
      <c r="BG252" s="222"/>
      <c r="BH252" s="222"/>
      <c r="BI252" s="222"/>
      <c r="BJ252" s="222"/>
      <c r="BK252" s="222"/>
      <c r="BL252" s="222"/>
      <c r="BM252" s="57"/>
    </row>
    <row r="253" spans="1:65">
      <c r="A253" s="30"/>
      <c r="B253" s="3" t="s">
        <v>87</v>
      </c>
      <c r="C253" s="29"/>
      <c r="D253" s="13">
        <v>1.1690193677977523E-2</v>
      </c>
      <c r="E253" s="13">
        <v>9.5310884933197462E-3</v>
      </c>
      <c r="F253" s="13">
        <v>1.6617609372958669E-2</v>
      </c>
      <c r="G253" s="13">
        <v>6.1807574823629328E-3</v>
      </c>
      <c r="H253" s="13">
        <v>1.0207531789704903E-2</v>
      </c>
      <c r="I253" s="13">
        <v>9.3593288891536952E-3</v>
      </c>
      <c r="J253" s="13">
        <v>9.8241265544155992E-3</v>
      </c>
      <c r="K253" s="13">
        <v>1.3092734579657319E-2</v>
      </c>
      <c r="L253" s="13">
        <v>3.8706273003725179E-2</v>
      </c>
      <c r="M253" s="13">
        <v>1.451330898237305E-2</v>
      </c>
      <c r="N253" s="13">
        <v>7.9510875925942557E-3</v>
      </c>
      <c r="O253" s="13">
        <v>1.2923521510358629E-2</v>
      </c>
      <c r="P253" s="13">
        <v>1.3730935742840325E-2</v>
      </c>
      <c r="Q253" s="13">
        <v>3.5312155150182205E-2</v>
      </c>
      <c r="R253" s="13">
        <v>4.2971523233788413E-3</v>
      </c>
      <c r="S253" s="13">
        <v>7.5036201073303494E-3</v>
      </c>
      <c r="T253" s="13">
        <v>9.6723702489488281E-3</v>
      </c>
      <c r="U253" s="13">
        <v>8.4031977795698109E-3</v>
      </c>
      <c r="V253" s="13">
        <v>4.64287722264405E-3</v>
      </c>
      <c r="W253" s="13">
        <v>8.0953306449533212E-3</v>
      </c>
      <c r="X253" s="13">
        <v>2.9225835835080321E-3</v>
      </c>
      <c r="Y253" s="13">
        <v>1.3837125203094448E-2</v>
      </c>
      <c r="Z253" s="13">
        <v>4.64798812672324E-3</v>
      </c>
      <c r="AA253" s="13">
        <v>0.43317753426266981</v>
      </c>
      <c r="AB253" s="13">
        <v>1.2887589588356861E-2</v>
      </c>
      <c r="AC253" s="13">
        <v>4.2537748852364147E-3</v>
      </c>
      <c r="AD253" s="13">
        <v>1.6669802664816831E-2</v>
      </c>
      <c r="AE253" s="13" t="s">
        <v>736</v>
      </c>
      <c r="AF253" s="13">
        <v>7.4572864298603162E-3</v>
      </c>
      <c r="AG253" s="157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6"/>
    </row>
    <row r="254" spans="1:65">
      <c r="A254" s="30"/>
      <c r="B254" s="3" t="s">
        <v>241</v>
      </c>
      <c r="C254" s="29"/>
      <c r="D254" s="13">
        <v>0.13573474109596217</v>
      </c>
      <c r="E254" s="13">
        <v>-1.8052721743776701E-2</v>
      </c>
      <c r="F254" s="13">
        <v>2.2930730294306034E-3</v>
      </c>
      <c r="G254" s="13">
        <v>-3.8589556843493522E-2</v>
      </c>
      <c r="H254" s="13">
        <v>-8.5909235796755024E-4</v>
      </c>
      <c r="I254" s="13">
        <v>1.5289117233947547E-3</v>
      </c>
      <c r="J254" s="13">
        <v>5.7371009084961067E-4</v>
      </c>
      <c r="K254" s="13">
        <v>-4.2022980718748881E-3</v>
      </c>
      <c r="L254" s="13">
        <v>-4.7663972352670725E-2</v>
      </c>
      <c r="M254" s="13">
        <v>1.4687769413334273E-2</v>
      </c>
      <c r="N254" s="13">
        <v>2.6751536824487498E-3</v>
      </c>
      <c r="O254" s="13">
        <v>-2.819123187160899E-2</v>
      </c>
      <c r="P254" s="13">
        <v>4.7980350197588395E-2</v>
      </c>
      <c r="Q254" s="13">
        <v>3.6425407589355752E-2</v>
      </c>
      <c r="R254" s="13">
        <v>-6.7774307353252183E-3</v>
      </c>
      <c r="S254" s="13">
        <v>0.12427232150542267</v>
      </c>
      <c r="T254" s="13">
        <v>-8.50070541832737E-3</v>
      </c>
      <c r="U254" s="13">
        <v>3.9169158047573926E-3</v>
      </c>
      <c r="V254" s="13">
        <v>3.4922760797166941E-2</v>
      </c>
      <c r="W254" s="13">
        <v>-1.6710663450051233E-2</v>
      </c>
      <c r="X254" s="13">
        <v>1.8340460456186314E-2</v>
      </c>
      <c r="Y254" s="13">
        <v>0.10841884001007407</v>
      </c>
      <c r="Z254" s="13">
        <v>6.7825207023921585E-3</v>
      </c>
      <c r="AA254" s="13">
        <v>-0.12914267160875614</v>
      </c>
      <c r="AB254" s="13">
        <v>-2.569433480413652E-2</v>
      </c>
      <c r="AC254" s="13">
        <v>9.7436457632815721E-3</v>
      </c>
      <c r="AD254" s="13">
        <v>-1.308567325454324E-2</v>
      </c>
      <c r="AE254" s="13" t="s">
        <v>736</v>
      </c>
      <c r="AF254" s="13">
        <v>4.7818992759540713E-4</v>
      </c>
      <c r="AG254" s="157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6"/>
    </row>
    <row r="255" spans="1:65">
      <c r="A255" s="30"/>
      <c r="B255" s="46" t="s">
        <v>242</v>
      </c>
      <c r="C255" s="47"/>
      <c r="D255" s="45">
        <v>5.78</v>
      </c>
      <c r="E255" s="45">
        <v>0.82</v>
      </c>
      <c r="F255" s="45">
        <v>0.05</v>
      </c>
      <c r="G255" s="45">
        <v>1.7</v>
      </c>
      <c r="H255" s="45">
        <v>0.08</v>
      </c>
      <c r="I255" s="45">
        <v>0.02</v>
      </c>
      <c r="J255" s="45">
        <v>0.02</v>
      </c>
      <c r="K255" s="45">
        <v>0.23</v>
      </c>
      <c r="L255" s="45">
        <v>2.09</v>
      </c>
      <c r="M255" s="45">
        <v>0.59</v>
      </c>
      <c r="N255" s="45">
        <v>7.0000000000000007E-2</v>
      </c>
      <c r="O255" s="45">
        <v>1.25</v>
      </c>
      <c r="P255" s="45">
        <v>2.0099999999999998</v>
      </c>
      <c r="Q255" s="45">
        <v>1.52</v>
      </c>
      <c r="R255" s="45">
        <v>0.34</v>
      </c>
      <c r="S255" s="45">
        <v>5.29</v>
      </c>
      <c r="T255" s="45">
        <v>0.41</v>
      </c>
      <c r="U255" s="45">
        <v>0.12</v>
      </c>
      <c r="V255" s="45">
        <v>1.45</v>
      </c>
      <c r="W255" s="45">
        <v>0.76</v>
      </c>
      <c r="X255" s="45">
        <v>0.74</v>
      </c>
      <c r="Y255" s="45">
        <v>4.6100000000000003</v>
      </c>
      <c r="Z255" s="45">
        <v>0.25</v>
      </c>
      <c r="AA255" s="45">
        <v>5.59</v>
      </c>
      <c r="AB255" s="45">
        <v>1.1499999999999999</v>
      </c>
      <c r="AC255" s="45">
        <v>0.37</v>
      </c>
      <c r="AD255" s="45">
        <v>0.61</v>
      </c>
      <c r="AE255" s="45" t="s">
        <v>243</v>
      </c>
      <c r="AF255" s="45">
        <v>0.02</v>
      </c>
      <c r="AG255" s="157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6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BM256" s="56"/>
    </row>
    <row r="257" spans="1:65" ht="15">
      <c r="B257" s="8" t="s">
        <v>493</v>
      </c>
      <c r="BM257" s="28" t="s">
        <v>67</v>
      </c>
    </row>
    <row r="258" spans="1:65" ht="15">
      <c r="A258" s="25" t="s">
        <v>33</v>
      </c>
      <c r="B258" s="18" t="s">
        <v>114</v>
      </c>
      <c r="C258" s="15" t="s">
        <v>115</v>
      </c>
      <c r="D258" s="16" t="s">
        <v>234</v>
      </c>
      <c r="E258" s="17" t="s">
        <v>234</v>
      </c>
      <c r="F258" s="17" t="s">
        <v>234</v>
      </c>
      <c r="G258" s="17" t="s">
        <v>234</v>
      </c>
      <c r="H258" s="17" t="s">
        <v>234</v>
      </c>
      <c r="I258" s="17" t="s">
        <v>234</v>
      </c>
      <c r="J258" s="157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235</v>
      </c>
      <c r="C259" s="9" t="s">
        <v>235</v>
      </c>
      <c r="D259" s="154" t="s">
        <v>246</v>
      </c>
      <c r="E259" s="156" t="s">
        <v>254</v>
      </c>
      <c r="F259" s="156" t="s">
        <v>256</v>
      </c>
      <c r="G259" s="156" t="s">
        <v>257</v>
      </c>
      <c r="H259" s="156" t="s">
        <v>266</v>
      </c>
      <c r="I259" s="156" t="s">
        <v>272</v>
      </c>
      <c r="J259" s="157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287</v>
      </c>
      <c r="E260" s="11" t="s">
        <v>287</v>
      </c>
      <c r="F260" s="11" t="s">
        <v>287</v>
      </c>
      <c r="G260" s="11" t="s">
        <v>287</v>
      </c>
      <c r="H260" s="11" t="s">
        <v>287</v>
      </c>
      <c r="I260" s="11" t="s">
        <v>287</v>
      </c>
      <c r="J260" s="157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/>
      <c r="E261" s="26"/>
      <c r="F261" s="26"/>
      <c r="G261" s="26"/>
      <c r="H261" s="26"/>
      <c r="I261" s="26"/>
      <c r="J261" s="157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</v>
      </c>
    </row>
    <row r="262" spans="1:65">
      <c r="A262" s="30"/>
      <c r="B262" s="18">
        <v>1</v>
      </c>
      <c r="C262" s="14">
        <v>1</v>
      </c>
      <c r="D262" s="21">
        <v>3.3</v>
      </c>
      <c r="E262" s="21">
        <v>3.23</v>
      </c>
      <c r="F262" s="21">
        <v>3.64</v>
      </c>
      <c r="G262" s="21">
        <v>3.1695953661414489</v>
      </c>
      <c r="H262" s="21">
        <v>3.6199179999999997</v>
      </c>
      <c r="I262" s="21">
        <v>3.2</v>
      </c>
      <c r="J262" s="157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3.4</v>
      </c>
      <c r="E263" s="11">
        <v>3.27</v>
      </c>
      <c r="F263" s="11">
        <v>3.5</v>
      </c>
      <c r="G263" s="11">
        <v>3.3009638794175222</v>
      </c>
      <c r="H263" s="11">
        <v>3.8558694999999998</v>
      </c>
      <c r="I263" s="11">
        <v>3.32</v>
      </c>
      <c r="J263" s="157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7</v>
      </c>
    </row>
    <row r="264" spans="1:65">
      <c r="A264" s="30"/>
      <c r="B264" s="19">
        <v>1</v>
      </c>
      <c r="C264" s="9">
        <v>3</v>
      </c>
      <c r="D264" s="11">
        <v>3.3</v>
      </c>
      <c r="E264" s="11">
        <v>3.22</v>
      </c>
      <c r="F264" s="11">
        <v>3.67</v>
      </c>
      <c r="G264" s="11">
        <v>3.2609708675959101</v>
      </c>
      <c r="H264" s="11">
        <v>3.6246679999999998</v>
      </c>
      <c r="I264" s="11">
        <v>3.38</v>
      </c>
      <c r="J264" s="157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3.3</v>
      </c>
      <c r="E265" s="11">
        <v>3.24</v>
      </c>
      <c r="F265" s="11">
        <v>3.55</v>
      </c>
      <c r="G265" s="11">
        <v>3.2306833682810607</v>
      </c>
      <c r="H265" s="11">
        <v>3.8839229999999989</v>
      </c>
      <c r="I265" s="11">
        <v>3.31</v>
      </c>
      <c r="J265" s="157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3.4207397099527697</v>
      </c>
    </row>
    <row r="266" spans="1:65">
      <c r="A266" s="30"/>
      <c r="B266" s="19">
        <v>1</v>
      </c>
      <c r="C266" s="9">
        <v>5</v>
      </c>
      <c r="D266" s="11">
        <v>3.5</v>
      </c>
      <c r="E266" s="11">
        <v>3.24</v>
      </c>
      <c r="F266" s="11">
        <v>3.62</v>
      </c>
      <c r="G266" s="11">
        <v>3.2155966577064281</v>
      </c>
      <c r="H266" s="11">
        <v>3.7722030000000002</v>
      </c>
      <c r="I266" s="11">
        <v>3.45</v>
      </c>
      <c r="J266" s="157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23</v>
      </c>
    </row>
    <row r="267" spans="1:65">
      <c r="A267" s="30"/>
      <c r="B267" s="19">
        <v>1</v>
      </c>
      <c r="C267" s="9">
        <v>6</v>
      </c>
      <c r="D267" s="11">
        <v>3.5</v>
      </c>
      <c r="E267" s="11">
        <v>3.29</v>
      </c>
      <c r="F267" s="11">
        <v>3.66</v>
      </c>
      <c r="G267" s="11">
        <v>3.1943764191573498</v>
      </c>
      <c r="H267" s="11">
        <v>3.6578615000000001</v>
      </c>
      <c r="I267" s="11">
        <v>3.27</v>
      </c>
      <c r="J267" s="157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6"/>
    </row>
    <row r="268" spans="1:65">
      <c r="A268" s="30"/>
      <c r="B268" s="20" t="s">
        <v>238</v>
      </c>
      <c r="C268" s="12"/>
      <c r="D268" s="22">
        <v>3.3833333333333333</v>
      </c>
      <c r="E268" s="22">
        <v>3.2483333333333335</v>
      </c>
      <c r="F268" s="22">
        <v>3.6066666666666669</v>
      </c>
      <c r="G268" s="22">
        <v>3.2286977597166202</v>
      </c>
      <c r="H268" s="22">
        <v>3.7357404999999999</v>
      </c>
      <c r="I268" s="22">
        <v>3.3216666666666668</v>
      </c>
      <c r="J268" s="157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3" t="s">
        <v>239</v>
      </c>
      <c r="C269" s="29"/>
      <c r="D269" s="11">
        <v>3.3499999999999996</v>
      </c>
      <c r="E269" s="11">
        <v>3.24</v>
      </c>
      <c r="F269" s="11">
        <v>3.63</v>
      </c>
      <c r="G269" s="11">
        <v>3.2231400129937446</v>
      </c>
      <c r="H269" s="11">
        <v>3.7150322500000001</v>
      </c>
      <c r="I269" s="11">
        <v>3.3149999999999999</v>
      </c>
      <c r="J269" s="157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6"/>
    </row>
    <row r="270" spans="1:65">
      <c r="A270" s="30"/>
      <c r="B270" s="3" t="s">
        <v>240</v>
      </c>
      <c r="C270" s="29"/>
      <c r="D270" s="23">
        <v>9.831920802501759E-2</v>
      </c>
      <c r="E270" s="23">
        <v>2.6394443859772156E-2</v>
      </c>
      <c r="F270" s="23">
        <v>6.74289749786149E-2</v>
      </c>
      <c r="G270" s="23">
        <v>4.7139313546478163E-2</v>
      </c>
      <c r="H270" s="23">
        <v>0.11792848193460284</v>
      </c>
      <c r="I270" s="23">
        <v>8.6583293230661218E-2</v>
      </c>
      <c r="J270" s="221"/>
      <c r="K270" s="222"/>
      <c r="L270" s="222"/>
      <c r="M270" s="222"/>
      <c r="N270" s="222"/>
      <c r="O270" s="222"/>
      <c r="P270" s="222"/>
      <c r="Q270" s="222"/>
      <c r="R270" s="222"/>
      <c r="S270" s="222"/>
      <c r="T270" s="222"/>
      <c r="U270" s="222"/>
      <c r="V270" s="222"/>
      <c r="W270" s="222"/>
      <c r="X270" s="222"/>
      <c r="Y270" s="222"/>
      <c r="Z270" s="222"/>
      <c r="AA270" s="222"/>
      <c r="AB270" s="222"/>
      <c r="AC270" s="222"/>
      <c r="AD270" s="222"/>
      <c r="AE270" s="222"/>
      <c r="AF270" s="222"/>
      <c r="AG270" s="222"/>
      <c r="AH270" s="222"/>
      <c r="AI270" s="222"/>
      <c r="AJ270" s="222"/>
      <c r="AK270" s="222"/>
      <c r="AL270" s="222"/>
      <c r="AM270" s="222"/>
      <c r="AN270" s="222"/>
      <c r="AO270" s="222"/>
      <c r="AP270" s="222"/>
      <c r="AQ270" s="222"/>
      <c r="AR270" s="222"/>
      <c r="AS270" s="222"/>
      <c r="AT270" s="222"/>
      <c r="AU270" s="222"/>
      <c r="AV270" s="222"/>
      <c r="AW270" s="222"/>
      <c r="AX270" s="222"/>
      <c r="AY270" s="222"/>
      <c r="AZ270" s="222"/>
      <c r="BA270" s="222"/>
      <c r="BB270" s="222"/>
      <c r="BC270" s="222"/>
      <c r="BD270" s="222"/>
      <c r="BE270" s="222"/>
      <c r="BF270" s="222"/>
      <c r="BG270" s="222"/>
      <c r="BH270" s="222"/>
      <c r="BI270" s="222"/>
      <c r="BJ270" s="222"/>
      <c r="BK270" s="222"/>
      <c r="BL270" s="222"/>
      <c r="BM270" s="57"/>
    </row>
    <row r="271" spans="1:65">
      <c r="A271" s="30"/>
      <c r="B271" s="3" t="s">
        <v>87</v>
      </c>
      <c r="C271" s="29"/>
      <c r="D271" s="13">
        <v>2.9059864440891901E-2</v>
      </c>
      <c r="E271" s="13">
        <v>8.1255342821258559E-3</v>
      </c>
      <c r="F271" s="13">
        <v>1.8695649254699138E-2</v>
      </c>
      <c r="G271" s="13">
        <v>1.4600101048360604E-2</v>
      </c>
      <c r="H271" s="13">
        <v>3.1567632156088689E-2</v>
      </c>
      <c r="I271" s="13">
        <v>2.6066219738282354E-2</v>
      </c>
      <c r="J271" s="157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6"/>
    </row>
    <row r="272" spans="1:65">
      <c r="A272" s="30"/>
      <c r="B272" s="3" t="s">
        <v>241</v>
      </c>
      <c r="C272" s="29"/>
      <c r="D272" s="13">
        <v>-1.093517186081161E-2</v>
      </c>
      <c r="E272" s="13">
        <v>-5.0400320175724933E-2</v>
      </c>
      <c r="F272" s="13">
        <v>5.4352851277440273E-2</v>
      </c>
      <c r="G272" s="13">
        <v>-5.6140474435221188E-2</v>
      </c>
      <c r="H272" s="13">
        <v>9.2085577026139509E-2</v>
      </c>
      <c r="I272" s="13">
        <v>-2.8962461831821384E-2</v>
      </c>
      <c r="J272" s="157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6"/>
    </row>
    <row r="273" spans="1:65">
      <c r="A273" s="30"/>
      <c r="B273" s="46" t="s">
        <v>242</v>
      </c>
      <c r="C273" s="47"/>
      <c r="D273" s="45">
        <v>0.18</v>
      </c>
      <c r="E273" s="45">
        <v>0.62</v>
      </c>
      <c r="F273" s="45">
        <v>1.5</v>
      </c>
      <c r="G273" s="45">
        <v>0.73</v>
      </c>
      <c r="H273" s="45">
        <v>2.27</v>
      </c>
      <c r="I273" s="45">
        <v>0.18</v>
      </c>
      <c r="J273" s="157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6"/>
    </row>
    <row r="274" spans="1:65">
      <c r="B274" s="31"/>
      <c r="C274" s="20"/>
      <c r="D274" s="20"/>
      <c r="E274" s="20"/>
      <c r="F274" s="20"/>
      <c r="G274" s="20"/>
      <c r="H274" s="20"/>
      <c r="I274" s="20"/>
      <c r="BM274" s="56"/>
    </row>
    <row r="275" spans="1:65" ht="15">
      <c r="B275" s="8" t="s">
        <v>494</v>
      </c>
      <c r="BM275" s="28" t="s">
        <v>67</v>
      </c>
    </row>
    <row r="276" spans="1:65" ht="15">
      <c r="A276" s="25" t="s">
        <v>36</v>
      </c>
      <c r="B276" s="18" t="s">
        <v>114</v>
      </c>
      <c r="C276" s="15" t="s">
        <v>115</v>
      </c>
      <c r="D276" s="16" t="s">
        <v>234</v>
      </c>
      <c r="E276" s="17" t="s">
        <v>234</v>
      </c>
      <c r="F276" s="17" t="s">
        <v>234</v>
      </c>
      <c r="G276" s="17" t="s">
        <v>234</v>
      </c>
      <c r="H276" s="17" t="s">
        <v>234</v>
      </c>
      <c r="I276" s="17" t="s">
        <v>234</v>
      </c>
      <c r="J276" s="157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235</v>
      </c>
      <c r="C277" s="9" t="s">
        <v>235</v>
      </c>
      <c r="D277" s="154" t="s">
        <v>246</v>
      </c>
      <c r="E277" s="156" t="s">
        <v>254</v>
      </c>
      <c r="F277" s="156" t="s">
        <v>256</v>
      </c>
      <c r="G277" s="156" t="s">
        <v>257</v>
      </c>
      <c r="H277" s="156" t="s">
        <v>266</v>
      </c>
      <c r="I277" s="156" t="s">
        <v>272</v>
      </c>
      <c r="J277" s="157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287</v>
      </c>
      <c r="E278" s="11" t="s">
        <v>287</v>
      </c>
      <c r="F278" s="11" t="s">
        <v>287</v>
      </c>
      <c r="G278" s="11" t="s">
        <v>287</v>
      </c>
      <c r="H278" s="11" t="s">
        <v>287</v>
      </c>
      <c r="I278" s="11" t="s">
        <v>287</v>
      </c>
      <c r="J278" s="157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/>
      <c r="E279" s="26"/>
      <c r="F279" s="26"/>
      <c r="G279" s="26"/>
      <c r="H279" s="26"/>
      <c r="I279" s="26"/>
      <c r="J279" s="157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21">
        <v>1.1000000000000001</v>
      </c>
      <c r="E280" s="21">
        <v>1.07</v>
      </c>
      <c r="F280" s="21">
        <v>1.19</v>
      </c>
      <c r="G280" s="21">
        <v>1.1040940512420765</v>
      </c>
      <c r="H280" s="152">
        <v>1.3097365000000001</v>
      </c>
      <c r="I280" s="21">
        <v>1.04</v>
      </c>
      <c r="J280" s="157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1.1000000000000001</v>
      </c>
      <c r="E281" s="11">
        <v>1.1200000000000001</v>
      </c>
      <c r="F281" s="11">
        <v>1.19</v>
      </c>
      <c r="G281" s="11">
        <v>1.1309114619336105</v>
      </c>
      <c r="H281" s="153">
        <v>1.3907714999999998</v>
      </c>
      <c r="I281" s="11">
        <v>1.07</v>
      </c>
      <c r="J281" s="157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8</v>
      </c>
    </row>
    <row r="282" spans="1:65">
      <c r="A282" s="30"/>
      <c r="B282" s="19">
        <v>1</v>
      </c>
      <c r="C282" s="9">
        <v>3</v>
      </c>
      <c r="D282" s="11">
        <v>1.2</v>
      </c>
      <c r="E282" s="11">
        <v>1.1399999999999999</v>
      </c>
      <c r="F282" s="11">
        <v>1.17</v>
      </c>
      <c r="G282" s="11">
        <v>1.1242485536976801</v>
      </c>
      <c r="H282" s="153">
        <v>1.3792575</v>
      </c>
      <c r="I282" s="11">
        <v>1.08</v>
      </c>
      <c r="J282" s="157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1.1000000000000001</v>
      </c>
      <c r="E283" s="11">
        <v>1.1100000000000001</v>
      </c>
      <c r="F283" s="11">
        <v>1.17</v>
      </c>
      <c r="G283" s="11">
        <v>1.0823234155670125</v>
      </c>
      <c r="H283" s="153">
        <v>1.4157945000000001</v>
      </c>
      <c r="I283" s="11">
        <v>1.08</v>
      </c>
      <c r="J283" s="157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1.1229419375305913</v>
      </c>
    </row>
    <row r="284" spans="1:65">
      <c r="A284" s="30"/>
      <c r="B284" s="19">
        <v>1</v>
      </c>
      <c r="C284" s="9">
        <v>5</v>
      </c>
      <c r="D284" s="11">
        <v>1</v>
      </c>
      <c r="E284" s="11">
        <v>1.1499999999999999</v>
      </c>
      <c r="F284" s="11">
        <v>1.17</v>
      </c>
      <c r="G284" s="11">
        <v>1.1188124441789049</v>
      </c>
      <c r="H284" s="153">
        <v>1.3061834999999999</v>
      </c>
      <c r="I284" s="11">
        <v>1.1100000000000001</v>
      </c>
      <c r="J284" s="157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24</v>
      </c>
    </row>
    <row r="285" spans="1:65">
      <c r="A285" s="30"/>
      <c r="B285" s="19">
        <v>1</v>
      </c>
      <c r="C285" s="9">
        <v>6</v>
      </c>
      <c r="D285" s="11">
        <v>1.2</v>
      </c>
      <c r="E285" s="11">
        <v>1.1499999999999999</v>
      </c>
      <c r="F285" s="11">
        <v>1.23</v>
      </c>
      <c r="G285" s="11">
        <v>1.1378681992984561</v>
      </c>
      <c r="H285" s="153">
        <v>1.3887860000000001</v>
      </c>
      <c r="I285" s="11">
        <v>1.05</v>
      </c>
      <c r="J285" s="157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6"/>
    </row>
    <row r="286" spans="1:65">
      <c r="A286" s="30"/>
      <c r="B286" s="20" t="s">
        <v>238</v>
      </c>
      <c r="C286" s="12"/>
      <c r="D286" s="22">
        <v>1.1166666666666667</v>
      </c>
      <c r="E286" s="22">
        <v>1.1233333333333333</v>
      </c>
      <c r="F286" s="22">
        <v>1.1866666666666665</v>
      </c>
      <c r="G286" s="22">
        <v>1.1163763543196235</v>
      </c>
      <c r="H286" s="22">
        <v>1.3650882500000001</v>
      </c>
      <c r="I286" s="22">
        <v>1.0716666666666668</v>
      </c>
      <c r="J286" s="157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3" t="s">
        <v>239</v>
      </c>
      <c r="C287" s="29"/>
      <c r="D287" s="11">
        <v>1.1000000000000001</v>
      </c>
      <c r="E287" s="11">
        <v>1.1299999999999999</v>
      </c>
      <c r="F287" s="11">
        <v>1.18</v>
      </c>
      <c r="G287" s="11">
        <v>1.1215304989382924</v>
      </c>
      <c r="H287" s="11">
        <v>1.3840217500000001</v>
      </c>
      <c r="I287" s="11">
        <v>1.0750000000000002</v>
      </c>
      <c r="J287" s="157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A288" s="30"/>
      <c r="B288" s="3" t="s">
        <v>240</v>
      </c>
      <c r="C288" s="29"/>
      <c r="D288" s="23">
        <v>7.527726527090807E-2</v>
      </c>
      <c r="E288" s="23">
        <v>3.0767948691238129E-2</v>
      </c>
      <c r="F288" s="23">
        <v>2.3380903889000264E-2</v>
      </c>
      <c r="G288" s="23">
        <v>2.0256023387489049E-2</v>
      </c>
      <c r="H288" s="23">
        <v>4.5883962167352112E-2</v>
      </c>
      <c r="I288" s="23">
        <v>2.4832774042918924E-2</v>
      </c>
      <c r="J288" s="221"/>
      <c r="K288" s="222"/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2"/>
      <c r="AD288" s="222"/>
      <c r="AE288" s="222"/>
      <c r="AF288" s="222"/>
      <c r="AG288" s="222"/>
      <c r="AH288" s="222"/>
      <c r="AI288" s="222"/>
      <c r="AJ288" s="222"/>
      <c r="AK288" s="222"/>
      <c r="AL288" s="222"/>
      <c r="AM288" s="222"/>
      <c r="AN288" s="222"/>
      <c r="AO288" s="222"/>
      <c r="AP288" s="222"/>
      <c r="AQ288" s="222"/>
      <c r="AR288" s="222"/>
      <c r="AS288" s="222"/>
      <c r="AT288" s="222"/>
      <c r="AU288" s="222"/>
      <c r="AV288" s="222"/>
      <c r="AW288" s="222"/>
      <c r="AX288" s="222"/>
      <c r="AY288" s="222"/>
      <c r="AZ288" s="222"/>
      <c r="BA288" s="222"/>
      <c r="BB288" s="222"/>
      <c r="BC288" s="222"/>
      <c r="BD288" s="222"/>
      <c r="BE288" s="222"/>
      <c r="BF288" s="222"/>
      <c r="BG288" s="222"/>
      <c r="BH288" s="222"/>
      <c r="BI288" s="222"/>
      <c r="BJ288" s="222"/>
      <c r="BK288" s="222"/>
      <c r="BL288" s="222"/>
      <c r="BM288" s="57"/>
    </row>
    <row r="289" spans="1:65">
      <c r="A289" s="30"/>
      <c r="B289" s="3" t="s">
        <v>87</v>
      </c>
      <c r="C289" s="29"/>
      <c r="D289" s="13">
        <v>6.7412476362007229E-2</v>
      </c>
      <c r="E289" s="13">
        <v>2.7389865303772815E-2</v>
      </c>
      <c r="F289" s="13">
        <v>1.9703008895224944E-2</v>
      </c>
      <c r="G289" s="13">
        <v>1.8144439649865302E-2</v>
      </c>
      <c r="H289" s="13">
        <v>3.3612451185739904E-2</v>
      </c>
      <c r="I289" s="13">
        <v>2.3172106416409568E-2</v>
      </c>
      <c r="J289" s="157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6"/>
    </row>
    <row r="290" spans="1:65">
      <c r="A290" s="30"/>
      <c r="B290" s="3" t="s">
        <v>241</v>
      </c>
      <c r="C290" s="29"/>
      <c r="D290" s="13">
        <v>-5.5882416126734613E-3</v>
      </c>
      <c r="E290" s="13">
        <v>3.4854500456416027E-4</v>
      </c>
      <c r="F290" s="13">
        <v>5.6748017868322842E-2</v>
      </c>
      <c r="G290" s="13">
        <v>-5.8467699811852736E-3</v>
      </c>
      <c r="H290" s="13">
        <v>0.2156356480922792</v>
      </c>
      <c r="I290" s="13">
        <v>-4.5661551279028378E-2</v>
      </c>
      <c r="J290" s="157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6"/>
    </row>
    <row r="291" spans="1:65">
      <c r="A291" s="30"/>
      <c r="B291" s="46" t="s">
        <v>242</v>
      </c>
      <c r="C291" s="47"/>
      <c r="D291" s="45">
        <v>0.09</v>
      </c>
      <c r="E291" s="45">
        <v>0.09</v>
      </c>
      <c r="F291" s="45">
        <v>1.73</v>
      </c>
      <c r="G291" s="45">
        <v>0.09</v>
      </c>
      <c r="H291" s="45">
        <v>6.36</v>
      </c>
      <c r="I291" s="45">
        <v>1.25</v>
      </c>
      <c r="J291" s="157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B292" s="31"/>
      <c r="C292" s="20"/>
      <c r="D292" s="20"/>
      <c r="E292" s="20"/>
      <c r="F292" s="20"/>
      <c r="G292" s="20"/>
      <c r="H292" s="20"/>
      <c r="I292" s="20"/>
      <c r="BM292" s="56"/>
    </row>
    <row r="293" spans="1:65" ht="15">
      <c r="B293" s="8" t="s">
        <v>495</v>
      </c>
      <c r="BM293" s="28" t="s">
        <v>67</v>
      </c>
    </row>
    <row r="294" spans="1:65" ht="15">
      <c r="A294" s="25" t="s">
        <v>39</v>
      </c>
      <c r="B294" s="18" t="s">
        <v>114</v>
      </c>
      <c r="C294" s="15" t="s">
        <v>115</v>
      </c>
      <c r="D294" s="16" t="s">
        <v>234</v>
      </c>
      <c r="E294" s="17" t="s">
        <v>234</v>
      </c>
      <c r="F294" s="17" t="s">
        <v>234</v>
      </c>
      <c r="G294" s="17" t="s">
        <v>234</v>
      </c>
      <c r="H294" s="17" t="s">
        <v>234</v>
      </c>
      <c r="I294" s="157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235</v>
      </c>
      <c r="C295" s="9" t="s">
        <v>235</v>
      </c>
      <c r="D295" s="154" t="s">
        <v>246</v>
      </c>
      <c r="E295" s="156" t="s">
        <v>254</v>
      </c>
      <c r="F295" s="156" t="s">
        <v>256</v>
      </c>
      <c r="G295" s="156" t="s">
        <v>257</v>
      </c>
      <c r="H295" s="156" t="s">
        <v>272</v>
      </c>
      <c r="I295" s="157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287</v>
      </c>
      <c r="E296" s="11" t="s">
        <v>287</v>
      </c>
      <c r="F296" s="11" t="s">
        <v>287</v>
      </c>
      <c r="G296" s="11" t="s">
        <v>287</v>
      </c>
      <c r="H296" s="11" t="s">
        <v>287</v>
      </c>
      <c r="I296" s="157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/>
      <c r="E297" s="26"/>
      <c r="F297" s="26"/>
      <c r="G297" s="26"/>
      <c r="H297" s="26"/>
      <c r="I297" s="157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3</v>
      </c>
    </row>
    <row r="298" spans="1:65">
      <c r="A298" s="30"/>
      <c r="B298" s="18">
        <v>1</v>
      </c>
      <c r="C298" s="14">
        <v>1</v>
      </c>
      <c r="D298" s="21">
        <v>1.29</v>
      </c>
      <c r="E298" s="21">
        <v>1.28</v>
      </c>
      <c r="F298" s="21">
        <v>1.4</v>
      </c>
      <c r="G298" s="21">
        <v>1.2552689695545141</v>
      </c>
      <c r="H298" s="21">
        <v>1.33</v>
      </c>
      <c r="I298" s="157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1.32</v>
      </c>
      <c r="E299" s="11">
        <v>1.25</v>
      </c>
      <c r="F299" s="11">
        <v>1.4</v>
      </c>
      <c r="G299" s="11">
        <v>1.2572330394191358</v>
      </c>
      <c r="H299" s="11">
        <v>1.38</v>
      </c>
      <c r="I299" s="157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9</v>
      </c>
    </row>
    <row r="300" spans="1:65">
      <c r="A300" s="30"/>
      <c r="B300" s="19">
        <v>1</v>
      </c>
      <c r="C300" s="9">
        <v>3</v>
      </c>
      <c r="D300" s="11">
        <v>1.32</v>
      </c>
      <c r="E300" s="11">
        <v>1.27</v>
      </c>
      <c r="F300" s="11">
        <v>1.44</v>
      </c>
      <c r="G300" s="11">
        <v>1.2685920386267329</v>
      </c>
      <c r="H300" s="11">
        <v>1.42</v>
      </c>
      <c r="I300" s="157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1.32</v>
      </c>
      <c r="E301" s="11">
        <v>1.36</v>
      </c>
      <c r="F301" s="11">
        <v>1.42</v>
      </c>
      <c r="G301" s="11">
        <v>1.2461100130119287</v>
      </c>
      <c r="H301" s="11">
        <v>1.36</v>
      </c>
      <c r="I301" s="157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1.3325086905169328</v>
      </c>
    </row>
    <row r="302" spans="1:65">
      <c r="A302" s="30"/>
      <c r="B302" s="19">
        <v>1</v>
      </c>
      <c r="C302" s="9">
        <v>5</v>
      </c>
      <c r="D302" s="11">
        <v>1.29</v>
      </c>
      <c r="E302" s="11">
        <v>1.35</v>
      </c>
      <c r="F302" s="11">
        <v>1.4</v>
      </c>
      <c r="G302" s="11">
        <v>1.2544073573229317</v>
      </c>
      <c r="H302" s="11">
        <v>1.42</v>
      </c>
      <c r="I302" s="157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25</v>
      </c>
    </row>
    <row r="303" spans="1:65">
      <c r="A303" s="30"/>
      <c r="B303" s="19">
        <v>1</v>
      </c>
      <c r="C303" s="9">
        <v>6</v>
      </c>
      <c r="D303" s="11">
        <v>1.37</v>
      </c>
      <c r="E303" s="11">
        <v>1.31</v>
      </c>
      <c r="F303" s="11">
        <v>1.41</v>
      </c>
      <c r="G303" s="11">
        <v>1.2336492975727382</v>
      </c>
      <c r="H303" s="11">
        <v>1.35</v>
      </c>
      <c r="I303" s="157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6"/>
    </row>
    <row r="304" spans="1:65">
      <c r="A304" s="30"/>
      <c r="B304" s="20" t="s">
        <v>238</v>
      </c>
      <c r="C304" s="12"/>
      <c r="D304" s="22">
        <v>1.3183333333333336</v>
      </c>
      <c r="E304" s="22">
        <v>1.3033333333333335</v>
      </c>
      <c r="F304" s="22">
        <v>1.4116666666666668</v>
      </c>
      <c r="G304" s="22">
        <v>1.2525434525846635</v>
      </c>
      <c r="H304" s="22">
        <v>1.3766666666666667</v>
      </c>
      <c r="I304" s="157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3" t="s">
        <v>239</v>
      </c>
      <c r="C305" s="29"/>
      <c r="D305" s="11">
        <v>1.32</v>
      </c>
      <c r="E305" s="11">
        <v>1.2949999999999999</v>
      </c>
      <c r="F305" s="11">
        <v>1.4049999999999998</v>
      </c>
      <c r="G305" s="11">
        <v>1.2548381634387229</v>
      </c>
      <c r="H305" s="11">
        <v>1.37</v>
      </c>
      <c r="I305" s="157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240</v>
      </c>
      <c r="C306" s="29"/>
      <c r="D306" s="23">
        <v>2.9268868558020283E-2</v>
      </c>
      <c r="E306" s="23">
        <v>4.4572039067858116E-2</v>
      </c>
      <c r="F306" s="23">
        <v>1.6020819787597236E-2</v>
      </c>
      <c r="G306" s="23">
        <v>1.1737377565748941E-2</v>
      </c>
      <c r="H306" s="23">
        <v>3.7237973450050435E-2</v>
      </c>
      <c r="I306" s="221"/>
      <c r="J306" s="222"/>
      <c r="K306" s="222"/>
      <c r="L306" s="222"/>
      <c r="M306" s="222"/>
      <c r="N306" s="222"/>
      <c r="O306" s="222"/>
      <c r="P306" s="222"/>
      <c r="Q306" s="222"/>
      <c r="R306" s="222"/>
      <c r="S306" s="222"/>
      <c r="T306" s="222"/>
      <c r="U306" s="222"/>
      <c r="V306" s="222"/>
      <c r="W306" s="222"/>
      <c r="X306" s="222"/>
      <c r="Y306" s="222"/>
      <c r="Z306" s="222"/>
      <c r="AA306" s="222"/>
      <c r="AB306" s="222"/>
      <c r="AC306" s="222"/>
      <c r="AD306" s="222"/>
      <c r="AE306" s="222"/>
      <c r="AF306" s="222"/>
      <c r="AG306" s="222"/>
      <c r="AH306" s="222"/>
      <c r="AI306" s="222"/>
      <c r="AJ306" s="222"/>
      <c r="AK306" s="222"/>
      <c r="AL306" s="222"/>
      <c r="AM306" s="222"/>
      <c r="AN306" s="222"/>
      <c r="AO306" s="222"/>
      <c r="AP306" s="222"/>
      <c r="AQ306" s="222"/>
      <c r="AR306" s="222"/>
      <c r="AS306" s="222"/>
      <c r="AT306" s="222"/>
      <c r="AU306" s="222"/>
      <c r="AV306" s="222"/>
      <c r="AW306" s="222"/>
      <c r="AX306" s="222"/>
      <c r="AY306" s="222"/>
      <c r="AZ306" s="222"/>
      <c r="BA306" s="222"/>
      <c r="BB306" s="222"/>
      <c r="BC306" s="222"/>
      <c r="BD306" s="222"/>
      <c r="BE306" s="222"/>
      <c r="BF306" s="222"/>
      <c r="BG306" s="222"/>
      <c r="BH306" s="222"/>
      <c r="BI306" s="222"/>
      <c r="BJ306" s="222"/>
      <c r="BK306" s="222"/>
      <c r="BL306" s="222"/>
      <c r="BM306" s="57"/>
    </row>
    <row r="307" spans="1:65">
      <c r="A307" s="30"/>
      <c r="B307" s="3" t="s">
        <v>87</v>
      </c>
      <c r="C307" s="29"/>
      <c r="D307" s="13">
        <v>2.2201417363858618E-2</v>
      </c>
      <c r="E307" s="13">
        <v>3.4198495448484488E-2</v>
      </c>
      <c r="F307" s="13">
        <v>1.1348868798770178E-2</v>
      </c>
      <c r="G307" s="13">
        <v>9.3708346337434342E-3</v>
      </c>
      <c r="H307" s="13">
        <v>2.7049375387445836E-2</v>
      </c>
      <c r="I307" s="157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A308" s="30"/>
      <c r="B308" s="3" t="s">
        <v>241</v>
      </c>
      <c r="C308" s="29"/>
      <c r="D308" s="13">
        <v>-1.063809736062582E-2</v>
      </c>
      <c r="E308" s="13">
        <v>-2.1895059590403942E-2</v>
      </c>
      <c r="F308" s="13">
        <v>5.9405223180214684E-2</v>
      </c>
      <c r="G308" s="13">
        <v>-6.0011044206584208E-2</v>
      </c>
      <c r="H308" s="13">
        <v>3.3138977977399398E-2</v>
      </c>
      <c r="I308" s="157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6"/>
    </row>
    <row r="309" spans="1:65">
      <c r="A309" s="30"/>
      <c r="B309" s="46" t="s">
        <v>242</v>
      </c>
      <c r="C309" s="47"/>
      <c r="D309" s="45">
        <v>0</v>
      </c>
      <c r="E309" s="45">
        <v>0.17</v>
      </c>
      <c r="F309" s="45">
        <v>1.08</v>
      </c>
      <c r="G309" s="45">
        <v>0.76</v>
      </c>
      <c r="H309" s="45">
        <v>0.67</v>
      </c>
      <c r="I309" s="157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6"/>
    </row>
    <row r="310" spans="1:65">
      <c r="B310" s="31"/>
      <c r="C310" s="20"/>
      <c r="D310" s="20"/>
      <c r="E310" s="20"/>
      <c r="F310" s="20"/>
      <c r="G310" s="20"/>
      <c r="H310" s="20"/>
      <c r="BM310" s="56"/>
    </row>
    <row r="311" spans="1:65" ht="15">
      <c r="B311" s="8" t="s">
        <v>496</v>
      </c>
      <c r="BM311" s="28" t="s">
        <v>67</v>
      </c>
    </row>
    <row r="312" spans="1:65" ht="15">
      <c r="A312" s="25" t="s">
        <v>52</v>
      </c>
      <c r="B312" s="18" t="s">
        <v>114</v>
      </c>
      <c r="C312" s="15" t="s">
        <v>115</v>
      </c>
      <c r="D312" s="16" t="s">
        <v>234</v>
      </c>
      <c r="E312" s="17" t="s">
        <v>234</v>
      </c>
      <c r="F312" s="17" t="s">
        <v>234</v>
      </c>
      <c r="G312" s="17" t="s">
        <v>234</v>
      </c>
      <c r="H312" s="17" t="s">
        <v>234</v>
      </c>
      <c r="I312" s="17" t="s">
        <v>234</v>
      </c>
      <c r="J312" s="17" t="s">
        <v>234</v>
      </c>
      <c r="K312" s="17" t="s">
        <v>234</v>
      </c>
      <c r="L312" s="17" t="s">
        <v>234</v>
      </c>
      <c r="M312" s="17" t="s">
        <v>234</v>
      </c>
      <c r="N312" s="17" t="s">
        <v>234</v>
      </c>
      <c r="O312" s="17" t="s">
        <v>234</v>
      </c>
      <c r="P312" s="17" t="s">
        <v>234</v>
      </c>
      <c r="Q312" s="17" t="s">
        <v>234</v>
      </c>
      <c r="R312" s="17" t="s">
        <v>234</v>
      </c>
      <c r="S312" s="17" t="s">
        <v>234</v>
      </c>
      <c r="T312" s="17" t="s">
        <v>234</v>
      </c>
      <c r="U312" s="17" t="s">
        <v>234</v>
      </c>
      <c r="V312" s="17" t="s">
        <v>234</v>
      </c>
      <c r="W312" s="17" t="s">
        <v>234</v>
      </c>
      <c r="X312" s="17" t="s">
        <v>234</v>
      </c>
      <c r="Y312" s="17" t="s">
        <v>234</v>
      </c>
      <c r="Z312" s="17" t="s">
        <v>234</v>
      </c>
      <c r="AA312" s="17" t="s">
        <v>234</v>
      </c>
      <c r="AB312" s="17" t="s">
        <v>234</v>
      </c>
      <c r="AC312" s="17" t="s">
        <v>234</v>
      </c>
      <c r="AD312" s="17" t="s">
        <v>234</v>
      </c>
      <c r="AE312" s="17" t="s">
        <v>234</v>
      </c>
      <c r="AF312" s="17" t="s">
        <v>234</v>
      </c>
      <c r="AG312" s="157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235</v>
      </c>
      <c r="C313" s="9" t="s">
        <v>235</v>
      </c>
      <c r="D313" s="154" t="s">
        <v>245</v>
      </c>
      <c r="E313" s="156" t="s">
        <v>246</v>
      </c>
      <c r="F313" s="156" t="s">
        <v>247</v>
      </c>
      <c r="G313" s="156" t="s">
        <v>248</v>
      </c>
      <c r="H313" s="156" t="s">
        <v>249</v>
      </c>
      <c r="I313" s="156" t="s">
        <v>250</v>
      </c>
      <c r="J313" s="156" t="s">
        <v>251</v>
      </c>
      <c r="K313" s="156" t="s">
        <v>252</v>
      </c>
      <c r="L313" s="156" t="s">
        <v>253</v>
      </c>
      <c r="M313" s="156" t="s">
        <v>254</v>
      </c>
      <c r="N313" s="156" t="s">
        <v>255</v>
      </c>
      <c r="O313" s="156" t="s">
        <v>256</v>
      </c>
      <c r="P313" s="156" t="s">
        <v>257</v>
      </c>
      <c r="Q313" s="156" t="s">
        <v>258</v>
      </c>
      <c r="R313" s="156" t="s">
        <v>259</v>
      </c>
      <c r="S313" s="156" t="s">
        <v>260</v>
      </c>
      <c r="T313" s="156" t="s">
        <v>261</v>
      </c>
      <c r="U313" s="156" t="s">
        <v>262</v>
      </c>
      <c r="V313" s="156" t="s">
        <v>263</v>
      </c>
      <c r="W313" s="156" t="s">
        <v>264</v>
      </c>
      <c r="X313" s="156" t="s">
        <v>265</v>
      </c>
      <c r="Y313" s="156" t="s">
        <v>266</v>
      </c>
      <c r="Z313" s="156" t="s">
        <v>267</v>
      </c>
      <c r="AA313" s="156" t="s">
        <v>268</v>
      </c>
      <c r="AB313" s="156" t="s">
        <v>269</v>
      </c>
      <c r="AC313" s="156" t="s">
        <v>270</v>
      </c>
      <c r="AD313" s="156" t="s">
        <v>271</v>
      </c>
      <c r="AE313" s="156" t="s">
        <v>236</v>
      </c>
      <c r="AF313" s="156" t="s">
        <v>272</v>
      </c>
      <c r="AG313" s="157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118</v>
      </c>
      <c r="E314" s="11" t="s">
        <v>287</v>
      </c>
      <c r="F314" s="11" t="s">
        <v>287</v>
      </c>
      <c r="G314" s="11" t="s">
        <v>288</v>
      </c>
      <c r="H314" s="11" t="s">
        <v>288</v>
      </c>
      <c r="I314" s="11" t="s">
        <v>288</v>
      </c>
      <c r="J314" s="11" t="s">
        <v>288</v>
      </c>
      <c r="K314" s="11" t="s">
        <v>288</v>
      </c>
      <c r="L314" s="11" t="s">
        <v>288</v>
      </c>
      <c r="M314" s="11" t="s">
        <v>118</v>
      </c>
      <c r="N314" s="11" t="s">
        <v>287</v>
      </c>
      <c r="O314" s="11" t="s">
        <v>118</v>
      </c>
      <c r="P314" s="11" t="s">
        <v>287</v>
      </c>
      <c r="Q314" s="11" t="s">
        <v>288</v>
      </c>
      <c r="R314" s="11" t="s">
        <v>118</v>
      </c>
      <c r="S314" s="11" t="s">
        <v>118</v>
      </c>
      <c r="T314" s="11" t="s">
        <v>118</v>
      </c>
      <c r="U314" s="11" t="s">
        <v>288</v>
      </c>
      <c r="V314" s="11" t="s">
        <v>287</v>
      </c>
      <c r="W314" s="11" t="s">
        <v>288</v>
      </c>
      <c r="X314" s="11" t="s">
        <v>288</v>
      </c>
      <c r="Y314" s="11" t="s">
        <v>118</v>
      </c>
      <c r="Z314" s="11" t="s">
        <v>288</v>
      </c>
      <c r="AA314" s="11" t="s">
        <v>118</v>
      </c>
      <c r="AB314" s="11" t="s">
        <v>288</v>
      </c>
      <c r="AC314" s="11" t="s">
        <v>288</v>
      </c>
      <c r="AD314" s="11" t="s">
        <v>288</v>
      </c>
      <c r="AE314" s="11" t="s">
        <v>118</v>
      </c>
      <c r="AF314" s="11" t="s">
        <v>288</v>
      </c>
      <c r="AG314" s="157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157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1">
        <v>4.79</v>
      </c>
      <c r="E316" s="21">
        <v>5.0199999999999996</v>
      </c>
      <c r="F316" s="21">
        <v>4.74</v>
      </c>
      <c r="G316" s="21">
        <v>5.16</v>
      </c>
      <c r="H316" s="21">
        <v>4.8600000000000003</v>
      </c>
      <c r="I316" s="21">
        <v>4.8899999999999997</v>
      </c>
      <c r="J316" s="21">
        <v>5</v>
      </c>
      <c r="K316" s="21">
        <v>4.8600000000000003</v>
      </c>
      <c r="L316" s="152">
        <v>5.43</v>
      </c>
      <c r="M316" s="21">
        <v>4.93</v>
      </c>
      <c r="N316" s="21">
        <v>4.83</v>
      </c>
      <c r="O316" s="21">
        <v>5.01</v>
      </c>
      <c r="P316" s="21">
        <v>4.9890798450312568</v>
      </c>
      <c r="Q316" s="21">
        <v>4.9720000000000004</v>
      </c>
      <c r="R316" s="21">
        <v>5.0019250278633898</v>
      </c>
      <c r="S316" s="21">
        <v>4.92</v>
      </c>
      <c r="T316" s="21">
        <v>4.9800000000000004</v>
      </c>
      <c r="U316" s="152">
        <v>4.6399999999999997</v>
      </c>
      <c r="V316" s="21">
        <v>4.9763999999999999</v>
      </c>
      <c r="W316" s="21">
        <v>4.9158999999999997</v>
      </c>
      <c r="X316" s="21">
        <v>5.13</v>
      </c>
      <c r="Y316" s="21">
        <v>4.9859</v>
      </c>
      <c r="Z316" s="21">
        <v>4.9000000000000004</v>
      </c>
      <c r="AA316" s="21">
        <v>5.21</v>
      </c>
      <c r="AB316" s="21">
        <v>4.8</v>
      </c>
      <c r="AC316" s="152">
        <v>4.6900000000000004</v>
      </c>
      <c r="AD316" s="21">
        <v>5.04</v>
      </c>
      <c r="AE316" s="21">
        <v>5</v>
      </c>
      <c r="AF316" s="21">
        <v>4.59</v>
      </c>
      <c r="AG316" s="157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4.79</v>
      </c>
      <c r="E317" s="11">
        <v>5.0199999999999996</v>
      </c>
      <c r="F317" s="11">
        <v>4.7</v>
      </c>
      <c r="G317" s="11">
        <v>5.12</v>
      </c>
      <c r="H317" s="11">
        <v>4.83</v>
      </c>
      <c r="I317" s="11">
        <v>4.8600000000000003</v>
      </c>
      <c r="J317" s="11">
        <v>4.84</v>
      </c>
      <c r="K317" s="11">
        <v>4.78</v>
      </c>
      <c r="L317" s="153">
        <v>5.41</v>
      </c>
      <c r="M317" s="11">
        <v>4.99</v>
      </c>
      <c r="N317" s="11">
        <v>4.87</v>
      </c>
      <c r="O317" s="11">
        <v>5.12</v>
      </c>
      <c r="P317" s="11">
        <v>5.0370666660100278</v>
      </c>
      <c r="Q317" s="11">
        <v>4.5570000000000004</v>
      </c>
      <c r="R317" s="11">
        <v>4.9564546700202454</v>
      </c>
      <c r="S317" s="11">
        <v>4.84</v>
      </c>
      <c r="T317" s="11">
        <v>4.99</v>
      </c>
      <c r="U317" s="153">
        <v>4.47</v>
      </c>
      <c r="V317" s="11">
        <v>4.9947999999999997</v>
      </c>
      <c r="W317" s="11">
        <v>5.0072999999999999</v>
      </c>
      <c r="X317" s="11">
        <v>5.1100000000000003</v>
      </c>
      <c r="Y317" s="11">
        <v>4.9932999999999996</v>
      </c>
      <c r="Z317" s="11">
        <v>4.96</v>
      </c>
      <c r="AA317" s="11">
        <v>5.13</v>
      </c>
      <c r="AB317" s="11">
        <v>4.82</v>
      </c>
      <c r="AC317" s="153">
        <v>4.53</v>
      </c>
      <c r="AD317" s="11">
        <v>5</v>
      </c>
      <c r="AE317" s="11">
        <v>5.0199999999999996</v>
      </c>
      <c r="AF317" s="11">
        <v>4.8</v>
      </c>
      <c r="AG317" s="157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25</v>
      </c>
    </row>
    <row r="318" spans="1:65">
      <c r="A318" s="30"/>
      <c r="B318" s="19">
        <v>1</v>
      </c>
      <c r="C318" s="9">
        <v>3</v>
      </c>
      <c r="D318" s="11">
        <v>4.83</v>
      </c>
      <c r="E318" s="11">
        <v>5.17</v>
      </c>
      <c r="F318" s="11">
        <v>4.72</v>
      </c>
      <c r="G318" s="11">
        <v>5.22</v>
      </c>
      <c r="H318" s="11">
        <v>4.9000000000000004</v>
      </c>
      <c r="I318" s="11">
        <v>4.8499999999999996</v>
      </c>
      <c r="J318" s="11">
        <v>4.93</v>
      </c>
      <c r="K318" s="11">
        <v>4.93</v>
      </c>
      <c r="L318" s="159">
        <v>5.14</v>
      </c>
      <c r="M318" s="11">
        <v>4.99</v>
      </c>
      <c r="N318" s="11">
        <v>4.87</v>
      </c>
      <c r="O318" s="11">
        <v>4.97</v>
      </c>
      <c r="P318" s="11">
        <v>4.9349549452013584</v>
      </c>
      <c r="Q318" s="11">
        <v>4.9889999999999999</v>
      </c>
      <c r="R318" s="11">
        <v>4.960915240206889</v>
      </c>
      <c r="S318" s="11">
        <v>4.96</v>
      </c>
      <c r="T318" s="11">
        <v>5.01</v>
      </c>
      <c r="U318" s="153">
        <v>4.5199999999999996</v>
      </c>
      <c r="V318" s="11">
        <v>4.9853000000000005</v>
      </c>
      <c r="W318" s="11">
        <v>5.0472999999999999</v>
      </c>
      <c r="X318" s="11">
        <v>4.91</v>
      </c>
      <c r="Y318" s="11">
        <v>4.9774000000000003</v>
      </c>
      <c r="Z318" s="11">
        <v>4.93</v>
      </c>
      <c r="AA318" s="11">
        <v>5.2</v>
      </c>
      <c r="AB318" s="11">
        <v>4.8099999999999996</v>
      </c>
      <c r="AC318" s="153">
        <v>4.46</v>
      </c>
      <c r="AD318" s="11">
        <v>4.9400000000000004</v>
      </c>
      <c r="AE318" s="11">
        <v>5.07</v>
      </c>
      <c r="AF318" s="11">
        <v>4.8499999999999996</v>
      </c>
      <c r="AG318" s="157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4.8499999999999996</v>
      </c>
      <c r="E319" s="11">
        <v>4.7</v>
      </c>
      <c r="F319" s="11">
        <v>4.66</v>
      </c>
      <c r="G319" s="11">
        <v>5.17</v>
      </c>
      <c r="H319" s="11">
        <v>5.0199999999999996</v>
      </c>
      <c r="I319" s="11">
        <v>4.83</v>
      </c>
      <c r="J319" s="11">
        <v>5.1100000000000003</v>
      </c>
      <c r="K319" s="11">
        <v>5.26</v>
      </c>
      <c r="L319" s="153">
        <v>5.43</v>
      </c>
      <c r="M319" s="11">
        <v>4.91</v>
      </c>
      <c r="N319" s="11">
        <v>4.83</v>
      </c>
      <c r="O319" s="11">
        <v>5.15</v>
      </c>
      <c r="P319" s="11">
        <v>4.9174836176733265</v>
      </c>
      <c r="Q319" s="11">
        <v>4.7720000000000002</v>
      </c>
      <c r="R319" s="11">
        <v>4.994866923405044</v>
      </c>
      <c r="S319" s="11">
        <v>4.8899999999999997</v>
      </c>
      <c r="T319" s="11">
        <v>4.9800000000000004</v>
      </c>
      <c r="U319" s="153">
        <v>4.5999999999999996</v>
      </c>
      <c r="V319" s="11">
        <v>4.9638</v>
      </c>
      <c r="W319" s="11">
        <v>5.0006000000000004</v>
      </c>
      <c r="X319" s="11">
        <v>5.18</v>
      </c>
      <c r="Y319" s="11">
        <v>4.9036</v>
      </c>
      <c r="Z319" s="11">
        <v>4.91</v>
      </c>
      <c r="AA319" s="11">
        <v>5.15</v>
      </c>
      <c r="AB319" s="11">
        <v>4.84</v>
      </c>
      <c r="AC319" s="153">
        <v>4.5599999999999996</v>
      </c>
      <c r="AD319" s="11">
        <v>4.96</v>
      </c>
      <c r="AE319" s="11">
        <v>5.0199999999999996</v>
      </c>
      <c r="AF319" s="11">
        <v>4.78</v>
      </c>
      <c r="AG319" s="157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4.9470699553628776</v>
      </c>
    </row>
    <row r="320" spans="1:65">
      <c r="A320" s="30"/>
      <c r="B320" s="19">
        <v>1</v>
      </c>
      <c r="C320" s="9">
        <v>5</v>
      </c>
      <c r="D320" s="11">
        <v>4.82</v>
      </c>
      <c r="E320" s="11">
        <v>4.96</v>
      </c>
      <c r="F320" s="11">
        <v>4.63</v>
      </c>
      <c r="G320" s="11">
        <v>5.19</v>
      </c>
      <c r="H320" s="11">
        <v>4.95</v>
      </c>
      <c r="I320" s="11">
        <v>4.8600000000000003</v>
      </c>
      <c r="J320" s="11">
        <v>4.9800000000000004</v>
      </c>
      <c r="K320" s="11">
        <v>4.82</v>
      </c>
      <c r="L320" s="153">
        <v>5.23</v>
      </c>
      <c r="M320" s="11">
        <v>4.96</v>
      </c>
      <c r="N320" s="11">
        <v>4.88</v>
      </c>
      <c r="O320" s="11">
        <v>5.18</v>
      </c>
      <c r="P320" s="11">
        <v>4.9494015529612128</v>
      </c>
      <c r="Q320" s="11">
        <v>4.5579999999999998</v>
      </c>
      <c r="R320" s="11">
        <v>4.9738908517114968</v>
      </c>
      <c r="S320" s="11">
        <v>5.0199999999999996</v>
      </c>
      <c r="T320" s="11">
        <v>5.05</v>
      </c>
      <c r="U320" s="153">
        <v>4.45</v>
      </c>
      <c r="V320" s="11">
        <v>4.9097</v>
      </c>
      <c r="W320" s="11">
        <v>4.9384999999999994</v>
      </c>
      <c r="X320" s="11">
        <v>4.83</v>
      </c>
      <c r="Y320" s="11">
        <v>4.9774000000000003</v>
      </c>
      <c r="Z320" s="11">
        <v>4.9400000000000004</v>
      </c>
      <c r="AA320" s="11">
        <v>5.14</v>
      </c>
      <c r="AB320" s="11">
        <v>4.79</v>
      </c>
      <c r="AC320" s="153">
        <v>4.62</v>
      </c>
      <c r="AD320" s="11">
        <v>5</v>
      </c>
      <c r="AE320" s="11">
        <v>5.01</v>
      </c>
      <c r="AF320" s="11">
        <v>4.82</v>
      </c>
      <c r="AG320" s="157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26</v>
      </c>
    </row>
    <row r="321" spans="1:65">
      <c r="A321" s="30"/>
      <c r="B321" s="19">
        <v>1</v>
      </c>
      <c r="C321" s="9">
        <v>6</v>
      </c>
      <c r="D321" s="11">
        <v>4.8</v>
      </c>
      <c r="E321" s="11">
        <v>5.28</v>
      </c>
      <c r="F321" s="11">
        <v>4.66</v>
      </c>
      <c r="G321" s="11">
        <v>5.13</v>
      </c>
      <c r="H321" s="11">
        <v>4.96</v>
      </c>
      <c r="I321" s="11">
        <v>4.93</v>
      </c>
      <c r="J321" s="11">
        <v>4.7</v>
      </c>
      <c r="K321" s="11">
        <v>5.21</v>
      </c>
      <c r="L321" s="153">
        <v>5.45</v>
      </c>
      <c r="M321" s="11">
        <v>4.87</v>
      </c>
      <c r="N321" s="11">
        <v>4.9800000000000004</v>
      </c>
      <c r="O321" s="11">
        <v>5.21</v>
      </c>
      <c r="P321" s="11">
        <v>4.8767558651901499</v>
      </c>
      <c r="Q321" s="11">
        <v>5.0679999999999996</v>
      </c>
      <c r="R321" s="11">
        <v>4.9533178313344441</v>
      </c>
      <c r="S321" s="11">
        <v>4.9800000000000004</v>
      </c>
      <c r="T321" s="11">
        <v>5</v>
      </c>
      <c r="U321" s="153">
        <v>4.47</v>
      </c>
      <c r="V321" s="11">
        <v>4.9886999999999997</v>
      </c>
      <c r="W321" s="11">
        <v>4.9917000000000007</v>
      </c>
      <c r="X321" s="11">
        <v>4.9400000000000004</v>
      </c>
      <c r="Y321" s="11">
        <v>4.9931999999999999</v>
      </c>
      <c r="Z321" s="11">
        <v>4.9000000000000004</v>
      </c>
      <c r="AA321" s="11">
        <v>5.26</v>
      </c>
      <c r="AB321" s="11">
        <v>4.82</v>
      </c>
      <c r="AC321" s="153">
        <v>4.6500000000000004</v>
      </c>
      <c r="AD321" s="11">
        <v>5.07</v>
      </c>
      <c r="AE321" s="11">
        <v>5.07</v>
      </c>
      <c r="AF321" s="11">
        <v>4.62</v>
      </c>
      <c r="AG321" s="157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A322" s="30"/>
      <c r="B322" s="20" t="s">
        <v>238</v>
      </c>
      <c r="C322" s="12"/>
      <c r="D322" s="22">
        <v>4.8133333333333335</v>
      </c>
      <c r="E322" s="22">
        <v>5.0250000000000004</v>
      </c>
      <c r="F322" s="22">
        <v>4.6849999999999996</v>
      </c>
      <c r="G322" s="22">
        <v>5.165</v>
      </c>
      <c r="H322" s="22">
        <v>4.92</v>
      </c>
      <c r="I322" s="22">
        <v>4.87</v>
      </c>
      <c r="J322" s="22">
        <v>4.9266666666666667</v>
      </c>
      <c r="K322" s="22">
        <v>4.9766666666666666</v>
      </c>
      <c r="L322" s="22">
        <v>5.3483333333333336</v>
      </c>
      <c r="M322" s="22">
        <v>4.9416666666666673</v>
      </c>
      <c r="N322" s="22">
        <v>4.876666666666666</v>
      </c>
      <c r="O322" s="22">
        <v>5.1066666666666665</v>
      </c>
      <c r="P322" s="22">
        <v>4.9507904153445557</v>
      </c>
      <c r="Q322" s="22">
        <v>4.8193333333333328</v>
      </c>
      <c r="R322" s="22">
        <v>4.9735617574235853</v>
      </c>
      <c r="S322" s="22">
        <v>4.9349999999999996</v>
      </c>
      <c r="T322" s="22">
        <v>5.0016666666666669</v>
      </c>
      <c r="U322" s="22">
        <v>4.5249999999999995</v>
      </c>
      <c r="V322" s="22">
        <v>4.969783333333333</v>
      </c>
      <c r="W322" s="22">
        <v>4.9835500000000001</v>
      </c>
      <c r="X322" s="22">
        <v>5.0166666666666666</v>
      </c>
      <c r="Y322" s="22">
        <v>4.9717999999999991</v>
      </c>
      <c r="Z322" s="22">
        <v>4.9233333333333329</v>
      </c>
      <c r="AA322" s="22">
        <v>5.1816666666666658</v>
      </c>
      <c r="AB322" s="22">
        <v>4.8133333333333335</v>
      </c>
      <c r="AC322" s="22">
        <v>4.585</v>
      </c>
      <c r="AD322" s="22">
        <v>5.0016666666666669</v>
      </c>
      <c r="AE322" s="22">
        <v>5.0316666666666663</v>
      </c>
      <c r="AF322" s="22">
        <v>4.7433333333333332</v>
      </c>
      <c r="AG322" s="157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3" t="s">
        <v>239</v>
      </c>
      <c r="C323" s="29"/>
      <c r="D323" s="11">
        <v>4.8100000000000005</v>
      </c>
      <c r="E323" s="11">
        <v>5.0199999999999996</v>
      </c>
      <c r="F323" s="11">
        <v>4.68</v>
      </c>
      <c r="G323" s="11">
        <v>5.165</v>
      </c>
      <c r="H323" s="11">
        <v>4.9250000000000007</v>
      </c>
      <c r="I323" s="11">
        <v>4.8600000000000003</v>
      </c>
      <c r="J323" s="11">
        <v>4.9550000000000001</v>
      </c>
      <c r="K323" s="11">
        <v>4.8949999999999996</v>
      </c>
      <c r="L323" s="11">
        <v>5.42</v>
      </c>
      <c r="M323" s="11">
        <v>4.9450000000000003</v>
      </c>
      <c r="N323" s="11">
        <v>4.87</v>
      </c>
      <c r="O323" s="11">
        <v>5.1349999999999998</v>
      </c>
      <c r="P323" s="11">
        <v>4.9421782490812856</v>
      </c>
      <c r="Q323" s="11">
        <v>4.8719999999999999</v>
      </c>
      <c r="R323" s="11">
        <v>4.9674030459591929</v>
      </c>
      <c r="S323" s="11">
        <v>4.9399999999999995</v>
      </c>
      <c r="T323" s="11">
        <v>4.9950000000000001</v>
      </c>
      <c r="U323" s="11">
        <v>4.4949999999999992</v>
      </c>
      <c r="V323" s="11">
        <v>4.9808500000000002</v>
      </c>
      <c r="W323" s="11">
        <v>4.9961500000000001</v>
      </c>
      <c r="X323" s="11">
        <v>5.0250000000000004</v>
      </c>
      <c r="Y323" s="11">
        <v>4.9816500000000001</v>
      </c>
      <c r="Z323" s="11">
        <v>4.92</v>
      </c>
      <c r="AA323" s="11">
        <v>5.1750000000000007</v>
      </c>
      <c r="AB323" s="11">
        <v>4.8149999999999995</v>
      </c>
      <c r="AC323" s="11">
        <v>4.59</v>
      </c>
      <c r="AD323" s="11">
        <v>5</v>
      </c>
      <c r="AE323" s="11">
        <v>5.0199999999999996</v>
      </c>
      <c r="AF323" s="11">
        <v>4.79</v>
      </c>
      <c r="AG323" s="157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A324" s="30"/>
      <c r="B324" s="3" t="s">
        <v>240</v>
      </c>
      <c r="C324" s="29"/>
      <c r="D324" s="23">
        <v>2.4221202832779856E-2</v>
      </c>
      <c r="E324" s="23">
        <v>0.19796464330783919</v>
      </c>
      <c r="F324" s="23">
        <v>4.1833001326703798E-2</v>
      </c>
      <c r="G324" s="23">
        <v>3.7282703764614462E-2</v>
      </c>
      <c r="H324" s="23">
        <v>7.0142711667000535E-2</v>
      </c>
      <c r="I324" s="23">
        <v>3.5213633723317872E-2</v>
      </c>
      <c r="J324" s="23">
        <v>0.14193895401427575</v>
      </c>
      <c r="K324" s="23">
        <v>0.20675267027699204</v>
      </c>
      <c r="L324" s="23">
        <v>0.1302945381306011</v>
      </c>
      <c r="M324" s="23">
        <v>4.7504385762439566E-2</v>
      </c>
      <c r="N324" s="23">
        <v>5.5015149428740813E-2</v>
      </c>
      <c r="O324" s="23">
        <v>9.6055539489748765E-2</v>
      </c>
      <c r="P324" s="23">
        <v>5.6129885614844416E-2</v>
      </c>
      <c r="Q324" s="23">
        <v>0.22507035936939057</v>
      </c>
      <c r="R324" s="23">
        <v>2.0595615510247044E-2</v>
      </c>
      <c r="S324" s="23">
        <v>6.5038450166036432E-2</v>
      </c>
      <c r="T324" s="23">
        <v>2.6394443859771969E-2</v>
      </c>
      <c r="U324" s="23">
        <v>7.8166488983451091E-2</v>
      </c>
      <c r="V324" s="23">
        <v>3.134973152463455E-2</v>
      </c>
      <c r="W324" s="23">
        <v>4.8148260612404459E-2</v>
      </c>
      <c r="X324" s="23">
        <v>0.14165686240583839</v>
      </c>
      <c r="Y324" s="23">
        <v>3.4155468083456243E-2</v>
      </c>
      <c r="Z324" s="23">
        <v>2.4221202832779808E-2</v>
      </c>
      <c r="AA324" s="23">
        <v>5.0365331992022686E-2</v>
      </c>
      <c r="AB324" s="23">
        <v>1.7511900715418294E-2</v>
      </c>
      <c r="AC324" s="23">
        <v>8.4557672626438971E-2</v>
      </c>
      <c r="AD324" s="23">
        <v>4.833908011812664E-2</v>
      </c>
      <c r="AE324" s="23">
        <v>3.0605010483034982E-2</v>
      </c>
      <c r="AF324" s="23">
        <v>0.11003029885748136</v>
      </c>
      <c r="AG324" s="221"/>
      <c r="AH324" s="222"/>
      <c r="AI324" s="222"/>
      <c r="AJ324" s="222"/>
      <c r="AK324" s="222"/>
      <c r="AL324" s="222"/>
      <c r="AM324" s="222"/>
      <c r="AN324" s="222"/>
      <c r="AO324" s="222"/>
      <c r="AP324" s="222"/>
      <c r="AQ324" s="222"/>
      <c r="AR324" s="222"/>
      <c r="AS324" s="222"/>
      <c r="AT324" s="222"/>
      <c r="AU324" s="222"/>
      <c r="AV324" s="222"/>
      <c r="AW324" s="222"/>
      <c r="AX324" s="222"/>
      <c r="AY324" s="222"/>
      <c r="AZ324" s="222"/>
      <c r="BA324" s="222"/>
      <c r="BB324" s="222"/>
      <c r="BC324" s="222"/>
      <c r="BD324" s="222"/>
      <c r="BE324" s="222"/>
      <c r="BF324" s="222"/>
      <c r="BG324" s="222"/>
      <c r="BH324" s="222"/>
      <c r="BI324" s="222"/>
      <c r="BJ324" s="222"/>
      <c r="BK324" s="222"/>
      <c r="BL324" s="222"/>
      <c r="BM324" s="57"/>
    </row>
    <row r="325" spans="1:65">
      <c r="A325" s="30"/>
      <c r="B325" s="3" t="s">
        <v>87</v>
      </c>
      <c r="C325" s="29"/>
      <c r="D325" s="13">
        <v>5.0321058516855652E-3</v>
      </c>
      <c r="E325" s="13">
        <v>3.939594891698292E-2</v>
      </c>
      <c r="F325" s="13">
        <v>8.929135822135283E-3</v>
      </c>
      <c r="G325" s="13">
        <v>7.218335675627195E-3</v>
      </c>
      <c r="H325" s="13">
        <v>1.4256648712804987E-2</v>
      </c>
      <c r="I325" s="13">
        <v>7.2307256105375506E-3</v>
      </c>
      <c r="J325" s="13">
        <v>2.8810342492748799E-2</v>
      </c>
      <c r="K325" s="13">
        <v>4.1544407959208045E-2</v>
      </c>
      <c r="L325" s="13">
        <v>2.4361708594066892E-2</v>
      </c>
      <c r="M325" s="13">
        <v>9.6130291593469596E-3</v>
      </c>
      <c r="N325" s="13">
        <v>1.1281302001792375E-2</v>
      </c>
      <c r="O325" s="13">
        <v>1.8809831492770646E-2</v>
      </c>
      <c r="P325" s="13">
        <v>1.1337560451130104E-2</v>
      </c>
      <c r="Q325" s="13">
        <v>4.6701554717676841E-2</v>
      </c>
      <c r="R325" s="13">
        <v>4.1410193569036986E-3</v>
      </c>
      <c r="S325" s="13">
        <v>1.3179017257555509E-2</v>
      </c>
      <c r="T325" s="13">
        <v>5.2771297287114898E-3</v>
      </c>
      <c r="U325" s="13">
        <v>1.7274362206287537E-2</v>
      </c>
      <c r="V325" s="13">
        <v>6.3080680629204935E-3</v>
      </c>
      <c r="W325" s="13">
        <v>9.6614382543376617E-3</v>
      </c>
      <c r="X325" s="13">
        <v>2.8237248320100675E-2</v>
      </c>
      <c r="Y325" s="13">
        <v>6.869839511536315E-3</v>
      </c>
      <c r="Z325" s="13">
        <v>4.9196755923046334E-3</v>
      </c>
      <c r="AA325" s="13">
        <v>9.7199096800301109E-3</v>
      </c>
      <c r="AB325" s="13">
        <v>3.6382065198237454E-3</v>
      </c>
      <c r="AC325" s="13">
        <v>1.8442240485591923E-2</v>
      </c>
      <c r="AD325" s="13">
        <v>9.6645944921279515E-3</v>
      </c>
      <c r="AE325" s="13">
        <v>6.0824797250152336E-3</v>
      </c>
      <c r="AF325" s="13">
        <v>2.3196830398625728E-2</v>
      </c>
      <c r="AG325" s="157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6"/>
    </row>
    <row r="326" spans="1:65">
      <c r="A326" s="30"/>
      <c r="B326" s="3" t="s">
        <v>241</v>
      </c>
      <c r="C326" s="29"/>
      <c r="D326" s="13">
        <v>-2.7033501291924722E-2</v>
      </c>
      <c r="E326" s="13">
        <v>1.5752767868714379E-2</v>
      </c>
      <c r="F326" s="13">
        <v>-5.2974782594044534E-2</v>
      </c>
      <c r="G326" s="13">
        <v>4.405234747102682E-2</v>
      </c>
      <c r="H326" s="13">
        <v>-5.4719168330200629E-3</v>
      </c>
      <c r="I326" s="13">
        <v>-1.557890954813157E-2</v>
      </c>
      <c r="J326" s="13">
        <v>-4.1243178043384177E-3</v>
      </c>
      <c r="K326" s="13">
        <v>5.9826749107732002E-3</v>
      </c>
      <c r="L326" s="13">
        <v>8.1111320759769345E-2</v>
      </c>
      <c r="M326" s="13">
        <v>-1.0922199898047991E-3</v>
      </c>
      <c r="N326" s="13">
        <v>-1.4231310519450147E-2</v>
      </c>
      <c r="O326" s="13">
        <v>3.2260855970063229E-2</v>
      </c>
      <c r="P326" s="13">
        <v>7.5205323863358764E-4</v>
      </c>
      <c r="Q326" s="13">
        <v>-2.5820662166111452E-2</v>
      </c>
      <c r="R326" s="13">
        <v>5.3550490087550529E-3</v>
      </c>
      <c r="S326" s="13">
        <v>-2.4398190184865554E-3</v>
      </c>
      <c r="T326" s="13">
        <v>1.1036171268328898E-2</v>
      </c>
      <c r="U326" s="13">
        <v>-8.5317159282401578E-2</v>
      </c>
      <c r="V326" s="13">
        <v>4.5912789136592913E-3</v>
      </c>
      <c r="W326" s="13">
        <v>7.3740709078868871E-3</v>
      </c>
      <c r="X326" s="13">
        <v>1.4068269082862406E-2</v>
      </c>
      <c r="Y326" s="13">
        <v>4.9989276198354471E-3</v>
      </c>
      <c r="Z326" s="13">
        <v>-4.7981173186792958E-3</v>
      </c>
      <c r="AA326" s="13">
        <v>4.7421345042730545E-2</v>
      </c>
      <c r="AB326" s="13">
        <v>-2.7033501291924722E-2</v>
      </c>
      <c r="AC326" s="13">
        <v>-7.3188768024267659E-2</v>
      </c>
      <c r="AD326" s="13">
        <v>1.1036171268328898E-2</v>
      </c>
      <c r="AE326" s="13">
        <v>1.7100366897395691E-2</v>
      </c>
      <c r="AF326" s="13">
        <v>-4.1183291093080943E-2</v>
      </c>
      <c r="AG326" s="157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6"/>
    </row>
    <row r="327" spans="1:65">
      <c r="A327" s="30"/>
      <c r="B327" s="46" t="s">
        <v>242</v>
      </c>
      <c r="C327" s="47"/>
      <c r="D327" s="45">
        <v>1.25</v>
      </c>
      <c r="E327" s="45">
        <v>0.68</v>
      </c>
      <c r="F327" s="45">
        <v>2.42</v>
      </c>
      <c r="G327" s="45">
        <v>1.95</v>
      </c>
      <c r="H327" s="45">
        <v>0.28000000000000003</v>
      </c>
      <c r="I327" s="45">
        <v>0.73</v>
      </c>
      <c r="J327" s="45">
        <v>0.22</v>
      </c>
      <c r="K327" s="45">
        <v>0.24</v>
      </c>
      <c r="L327" s="45">
        <v>3.62</v>
      </c>
      <c r="M327" s="45">
        <v>0.08</v>
      </c>
      <c r="N327" s="45">
        <v>0.67</v>
      </c>
      <c r="O327" s="45">
        <v>1.42</v>
      </c>
      <c r="P327" s="45">
        <v>0</v>
      </c>
      <c r="Q327" s="45">
        <v>1.2</v>
      </c>
      <c r="R327" s="45">
        <v>0.21</v>
      </c>
      <c r="S327" s="45">
        <v>0.14000000000000001</v>
      </c>
      <c r="T327" s="45">
        <v>0.46</v>
      </c>
      <c r="U327" s="45">
        <v>3.87</v>
      </c>
      <c r="V327" s="45">
        <v>0.17</v>
      </c>
      <c r="W327" s="45">
        <v>0.3</v>
      </c>
      <c r="X327" s="45">
        <v>0.6</v>
      </c>
      <c r="Y327" s="45">
        <v>0.19</v>
      </c>
      <c r="Z327" s="45">
        <v>0.25</v>
      </c>
      <c r="AA327" s="45">
        <v>2.1</v>
      </c>
      <c r="AB327" s="45">
        <v>1.25</v>
      </c>
      <c r="AC327" s="45">
        <v>3.33</v>
      </c>
      <c r="AD327" s="45">
        <v>0.46</v>
      </c>
      <c r="AE327" s="45">
        <v>0.74</v>
      </c>
      <c r="AF327" s="45">
        <v>1.89</v>
      </c>
      <c r="AG327" s="157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6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BM328" s="56"/>
    </row>
    <row r="329" spans="1:65" ht="15">
      <c r="B329" s="8" t="s">
        <v>497</v>
      </c>
      <c r="BM329" s="28" t="s">
        <v>67</v>
      </c>
    </row>
    <row r="330" spans="1:65" ht="15">
      <c r="A330" s="25" t="s">
        <v>42</v>
      </c>
      <c r="B330" s="18" t="s">
        <v>114</v>
      </c>
      <c r="C330" s="15" t="s">
        <v>115</v>
      </c>
      <c r="D330" s="16" t="s">
        <v>234</v>
      </c>
      <c r="E330" s="17" t="s">
        <v>234</v>
      </c>
      <c r="F330" s="17" t="s">
        <v>234</v>
      </c>
      <c r="G330" s="17" t="s">
        <v>234</v>
      </c>
      <c r="H330" s="17" t="s">
        <v>234</v>
      </c>
      <c r="I330" s="17" t="s">
        <v>234</v>
      </c>
      <c r="J330" s="17" t="s">
        <v>234</v>
      </c>
      <c r="K330" s="17" t="s">
        <v>234</v>
      </c>
      <c r="L330" s="17" t="s">
        <v>234</v>
      </c>
      <c r="M330" s="17" t="s">
        <v>234</v>
      </c>
      <c r="N330" s="17" t="s">
        <v>234</v>
      </c>
      <c r="O330" s="17" t="s">
        <v>234</v>
      </c>
      <c r="P330" s="17" t="s">
        <v>234</v>
      </c>
      <c r="Q330" s="17" t="s">
        <v>234</v>
      </c>
      <c r="R330" s="17" t="s">
        <v>234</v>
      </c>
      <c r="S330" s="17" t="s">
        <v>234</v>
      </c>
      <c r="T330" s="17" t="s">
        <v>234</v>
      </c>
      <c r="U330" s="17" t="s">
        <v>234</v>
      </c>
      <c r="V330" s="17" t="s">
        <v>234</v>
      </c>
      <c r="W330" s="17" t="s">
        <v>234</v>
      </c>
      <c r="X330" s="17" t="s">
        <v>234</v>
      </c>
      <c r="Y330" s="17" t="s">
        <v>234</v>
      </c>
      <c r="Z330" s="17" t="s">
        <v>234</v>
      </c>
      <c r="AA330" s="157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235</v>
      </c>
      <c r="C331" s="9" t="s">
        <v>235</v>
      </c>
      <c r="D331" s="154" t="s">
        <v>245</v>
      </c>
      <c r="E331" s="156" t="s">
        <v>246</v>
      </c>
      <c r="F331" s="156" t="s">
        <v>248</v>
      </c>
      <c r="G331" s="156" t="s">
        <v>249</v>
      </c>
      <c r="H331" s="156" t="s">
        <v>250</v>
      </c>
      <c r="I331" s="156" t="s">
        <v>251</v>
      </c>
      <c r="J331" s="156" t="s">
        <v>252</v>
      </c>
      <c r="K331" s="156" t="s">
        <v>253</v>
      </c>
      <c r="L331" s="156" t="s">
        <v>254</v>
      </c>
      <c r="M331" s="156" t="s">
        <v>256</v>
      </c>
      <c r="N331" s="156" t="s">
        <v>257</v>
      </c>
      <c r="O331" s="156" t="s">
        <v>258</v>
      </c>
      <c r="P331" s="156" t="s">
        <v>259</v>
      </c>
      <c r="Q331" s="156" t="s">
        <v>261</v>
      </c>
      <c r="R331" s="156" t="s">
        <v>262</v>
      </c>
      <c r="S331" s="156" t="s">
        <v>263</v>
      </c>
      <c r="T331" s="156" t="s">
        <v>264</v>
      </c>
      <c r="U331" s="156" t="s">
        <v>265</v>
      </c>
      <c r="V331" s="156" t="s">
        <v>267</v>
      </c>
      <c r="W331" s="156" t="s">
        <v>269</v>
      </c>
      <c r="X331" s="156" t="s">
        <v>270</v>
      </c>
      <c r="Y331" s="156" t="s">
        <v>271</v>
      </c>
      <c r="Z331" s="156" t="s">
        <v>272</v>
      </c>
      <c r="AA331" s="157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118</v>
      </c>
      <c r="E332" s="11" t="s">
        <v>287</v>
      </c>
      <c r="F332" s="11" t="s">
        <v>288</v>
      </c>
      <c r="G332" s="11" t="s">
        <v>288</v>
      </c>
      <c r="H332" s="11" t="s">
        <v>288</v>
      </c>
      <c r="I332" s="11" t="s">
        <v>288</v>
      </c>
      <c r="J332" s="11" t="s">
        <v>288</v>
      </c>
      <c r="K332" s="11" t="s">
        <v>288</v>
      </c>
      <c r="L332" s="11" t="s">
        <v>287</v>
      </c>
      <c r="M332" s="11" t="s">
        <v>287</v>
      </c>
      <c r="N332" s="11" t="s">
        <v>287</v>
      </c>
      <c r="O332" s="11" t="s">
        <v>288</v>
      </c>
      <c r="P332" s="11" t="s">
        <v>118</v>
      </c>
      <c r="Q332" s="11" t="s">
        <v>287</v>
      </c>
      <c r="R332" s="11" t="s">
        <v>288</v>
      </c>
      <c r="S332" s="11" t="s">
        <v>287</v>
      </c>
      <c r="T332" s="11" t="s">
        <v>288</v>
      </c>
      <c r="U332" s="11" t="s">
        <v>288</v>
      </c>
      <c r="V332" s="11" t="s">
        <v>287</v>
      </c>
      <c r="W332" s="11" t="s">
        <v>288</v>
      </c>
      <c r="X332" s="11" t="s">
        <v>288</v>
      </c>
      <c r="Y332" s="11" t="s">
        <v>288</v>
      </c>
      <c r="Z332" s="11" t="s">
        <v>288</v>
      </c>
      <c r="AA332" s="157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157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8">
        <v>1</v>
      </c>
      <c r="C334" s="14">
        <v>1</v>
      </c>
      <c r="D334" s="229">
        <v>20</v>
      </c>
      <c r="E334" s="229">
        <v>21.6</v>
      </c>
      <c r="F334" s="229">
        <v>21.1</v>
      </c>
      <c r="G334" s="229">
        <v>20.2</v>
      </c>
      <c r="H334" s="229">
        <v>21.5</v>
      </c>
      <c r="I334" s="229">
        <v>21.7</v>
      </c>
      <c r="J334" s="229">
        <v>19.399999999999999</v>
      </c>
      <c r="K334" s="229">
        <v>23.5</v>
      </c>
      <c r="L334" s="229">
        <v>21.34</v>
      </c>
      <c r="M334" s="229">
        <v>20.87</v>
      </c>
      <c r="N334" s="229">
        <v>20.939047569658392</v>
      </c>
      <c r="O334" s="229">
        <v>20.14</v>
      </c>
      <c r="P334" s="229">
        <v>19.422307674249996</v>
      </c>
      <c r="Q334" s="229">
        <v>21.2</v>
      </c>
      <c r="R334" s="229">
        <v>22</v>
      </c>
      <c r="S334" s="229">
        <v>19.079999999999998</v>
      </c>
      <c r="T334" s="229">
        <v>17.170000000000002</v>
      </c>
      <c r="U334" s="229">
        <v>21.52</v>
      </c>
      <c r="V334" s="229">
        <v>19.98</v>
      </c>
      <c r="W334" s="229">
        <v>21</v>
      </c>
      <c r="X334" s="229">
        <v>20.7</v>
      </c>
      <c r="Y334" s="229">
        <v>20.07</v>
      </c>
      <c r="Z334" s="229">
        <v>18</v>
      </c>
      <c r="AA334" s="211"/>
      <c r="AB334" s="212"/>
      <c r="AC334" s="212"/>
      <c r="AD334" s="212"/>
      <c r="AE334" s="212"/>
      <c r="AF334" s="212"/>
      <c r="AG334" s="212"/>
      <c r="AH334" s="212"/>
      <c r="AI334" s="212"/>
      <c r="AJ334" s="212"/>
      <c r="AK334" s="212"/>
      <c r="AL334" s="212"/>
      <c r="AM334" s="212"/>
      <c r="AN334" s="212"/>
      <c r="AO334" s="212"/>
      <c r="AP334" s="212"/>
      <c r="AQ334" s="212"/>
      <c r="AR334" s="212"/>
      <c r="AS334" s="212"/>
      <c r="AT334" s="212"/>
      <c r="AU334" s="212"/>
      <c r="AV334" s="212"/>
      <c r="AW334" s="212"/>
      <c r="AX334" s="212"/>
      <c r="AY334" s="212"/>
      <c r="AZ334" s="212"/>
      <c r="BA334" s="212"/>
      <c r="BB334" s="212"/>
      <c r="BC334" s="212"/>
      <c r="BD334" s="212"/>
      <c r="BE334" s="212"/>
      <c r="BF334" s="212"/>
      <c r="BG334" s="212"/>
      <c r="BH334" s="212"/>
      <c r="BI334" s="212"/>
      <c r="BJ334" s="212"/>
      <c r="BK334" s="212"/>
      <c r="BL334" s="212"/>
      <c r="BM334" s="213">
        <v>1</v>
      </c>
    </row>
    <row r="335" spans="1:65">
      <c r="A335" s="30"/>
      <c r="B335" s="19">
        <v>1</v>
      </c>
      <c r="C335" s="9">
        <v>2</v>
      </c>
      <c r="D335" s="217">
        <v>20</v>
      </c>
      <c r="E335" s="217">
        <v>22.3</v>
      </c>
      <c r="F335" s="217">
        <v>22.1</v>
      </c>
      <c r="G335" s="217">
        <v>19.8</v>
      </c>
      <c r="H335" s="217">
        <v>21.6</v>
      </c>
      <c r="I335" s="217">
        <v>20.8</v>
      </c>
      <c r="J335" s="217">
        <v>22</v>
      </c>
      <c r="K335" s="217">
        <v>23.1</v>
      </c>
      <c r="L335" s="217">
        <v>21.64</v>
      </c>
      <c r="M335" s="217">
        <v>20.62</v>
      </c>
      <c r="N335" s="217">
        <v>21.443804582195206</v>
      </c>
      <c r="O335" s="217">
        <v>18.553999999999998</v>
      </c>
      <c r="P335" s="217">
        <v>19.122059280249996</v>
      </c>
      <c r="Q335" s="217">
        <v>21.1</v>
      </c>
      <c r="R335" s="217">
        <v>22</v>
      </c>
      <c r="S335" s="217">
        <v>18.690000000000001</v>
      </c>
      <c r="T335" s="217">
        <v>17.64</v>
      </c>
      <c r="U335" s="217">
        <v>20.6</v>
      </c>
      <c r="V335" s="217">
        <v>21.16</v>
      </c>
      <c r="W335" s="217">
        <v>20.3</v>
      </c>
      <c r="X335" s="217">
        <v>19.399999999999999</v>
      </c>
      <c r="Y335" s="217">
        <v>20.170000000000002</v>
      </c>
      <c r="Z335" s="217">
        <v>20</v>
      </c>
      <c r="AA335" s="211"/>
      <c r="AB335" s="212"/>
      <c r="AC335" s="212"/>
      <c r="AD335" s="212"/>
      <c r="AE335" s="212"/>
      <c r="AF335" s="212"/>
      <c r="AG335" s="212"/>
      <c r="AH335" s="212"/>
      <c r="AI335" s="212"/>
      <c r="AJ335" s="212"/>
      <c r="AK335" s="212"/>
      <c r="AL335" s="212"/>
      <c r="AM335" s="212"/>
      <c r="AN335" s="212"/>
      <c r="AO335" s="212"/>
      <c r="AP335" s="212"/>
      <c r="AQ335" s="212"/>
      <c r="AR335" s="212"/>
      <c r="AS335" s="212"/>
      <c r="AT335" s="212"/>
      <c r="AU335" s="212"/>
      <c r="AV335" s="212"/>
      <c r="AW335" s="212"/>
      <c r="AX335" s="212"/>
      <c r="AY335" s="212"/>
      <c r="AZ335" s="212"/>
      <c r="BA335" s="212"/>
      <c r="BB335" s="212"/>
      <c r="BC335" s="212"/>
      <c r="BD335" s="212"/>
      <c r="BE335" s="212"/>
      <c r="BF335" s="212"/>
      <c r="BG335" s="212"/>
      <c r="BH335" s="212"/>
      <c r="BI335" s="212"/>
      <c r="BJ335" s="212"/>
      <c r="BK335" s="212"/>
      <c r="BL335" s="212"/>
      <c r="BM335" s="213">
        <v>43</v>
      </c>
    </row>
    <row r="336" spans="1:65">
      <c r="A336" s="30"/>
      <c r="B336" s="19">
        <v>1</v>
      </c>
      <c r="C336" s="9">
        <v>3</v>
      </c>
      <c r="D336" s="217">
        <v>20</v>
      </c>
      <c r="E336" s="217">
        <v>22.3</v>
      </c>
      <c r="F336" s="217">
        <v>22</v>
      </c>
      <c r="G336" s="217">
        <v>20.3</v>
      </c>
      <c r="H336" s="217">
        <v>20.7</v>
      </c>
      <c r="I336" s="217">
        <v>20.3</v>
      </c>
      <c r="J336" s="217">
        <v>22.7</v>
      </c>
      <c r="K336" s="217">
        <v>18.899999999999999</v>
      </c>
      <c r="L336" s="217">
        <v>21.61</v>
      </c>
      <c r="M336" s="217">
        <v>21.4</v>
      </c>
      <c r="N336" s="217">
        <v>20.922981165383121</v>
      </c>
      <c r="O336" s="217">
        <v>20.899000000000001</v>
      </c>
      <c r="P336" s="217">
        <v>19.786064622749993</v>
      </c>
      <c r="Q336" s="217">
        <v>21.5</v>
      </c>
      <c r="R336" s="217">
        <v>22</v>
      </c>
      <c r="S336" s="217">
        <v>19.149999999999999</v>
      </c>
      <c r="T336" s="217">
        <v>17.510000000000002</v>
      </c>
      <c r="U336" s="217">
        <v>20.149999999999999</v>
      </c>
      <c r="V336" s="217">
        <v>19.89</v>
      </c>
      <c r="W336" s="217">
        <v>20.100000000000001</v>
      </c>
      <c r="X336" s="217">
        <v>19.899999999999999</v>
      </c>
      <c r="Y336" s="217">
        <v>20.190000000000001</v>
      </c>
      <c r="Z336" s="217">
        <v>18</v>
      </c>
      <c r="AA336" s="211"/>
      <c r="AB336" s="212"/>
      <c r="AC336" s="212"/>
      <c r="AD336" s="212"/>
      <c r="AE336" s="212"/>
      <c r="AF336" s="212"/>
      <c r="AG336" s="212"/>
      <c r="AH336" s="212"/>
      <c r="AI336" s="212"/>
      <c r="AJ336" s="212"/>
      <c r="AK336" s="212"/>
      <c r="AL336" s="212"/>
      <c r="AM336" s="212"/>
      <c r="AN336" s="212"/>
      <c r="AO336" s="212"/>
      <c r="AP336" s="212"/>
      <c r="AQ336" s="212"/>
      <c r="AR336" s="212"/>
      <c r="AS336" s="212"/>
      <c r="AT336" s="212"/>
      <c r="AU336" s="212"/>
      <c r="AV336" s="212"/>
      <c r="AW336" s="212"/>
      <c r="AX336" s="212"/>
      <c r="AY336" s="212"/>
      <c r="AZ336" s="212"/>
      <c r="BA336" s="212"/>
      <c r="BB336" s="212"/>
      <c r="BC336" s="212"/>
      <c r="BD336" s="212"/>
      <c r="BE336" s="212"/>
      <c r="BF336" s="212"/>
      <c r="BG336" s="212"/>
      <c r="BH336" s="212"/>
      <c r="BI336" s="212"/>
      <c r="BJ336" s="212"/>
      <c r="BK336" s="212"/>
      <c r="BL336" s="212"/>
      <c r="BM336" s="213">
        <v>16</v>
      </c>
    </row>
    <row r="337" spans="1:65">
      <c r="A337" s="30"/>
      <c r="B337" s="19">
        <v>1</v>
      </c>
      <c r="C337" s="9">
        <v>4</v>
      </c>
      <c r="D337" s="217">
        <v>20</v>
      </c>
      <c r="E337" s="217">
        <v>20.8</v>
      </c>
      <c r="F337" s="217">
        <v>21.9</v>
      </c>
      <c r="G337" s="217">
        <v>20.9</v>
      </c>
      <c r="H337" s="217">
        <v>20.9</v>
      </c>
      <c r="I337" s="217">
        <v>22.1</v>
      </c>
      <c r="J337" s="217">
        <v>23.5</v>
      </c>
      <c r="K337" s="217">
        <v>23.9</v>
      </c>
      <c r="L337" s="217">
        <v>21.35</v>
      </c>
      <c r="M337" s="217">
        <v>20.71</v>
      </c>
      <c r="N337" s="217">
        <v>20.601282093285413</v>
      </c>
      <c r="O337" s="217">
        <v>20.151</v>
      </c>
      <c r="P337" s="217">
        <v>18.99190291275</v>
      </c>
      <c r="Q337" s="217">
        <v>21.2</v>
      </c>
      <c r="R337" s="217">
        <v>22</v>
      </c>
      <c r="S337" s="217">
        <v>19.059999999999999</v>
      </c>
      <c r="T337" s="217">
        <v>17.149999999999999</v>
      </c>
      <c r="U337" s="217">
        <v>20.84</v>
      </c>
      <c r="V337" s="217">
        <v>19.87</v>
      </c>
      <c r="W337" s="217">
        <v>20.6</v>
      </c>
      <c r="X337" s="217">
        <v>20.2</v>
      </c>
      <c r="Y337" s="217">
        <v>19.829999999999998</v>
      </c>
      <c r="Z337" s="217">
        <v>20</v>
      </c>
      <c r="AA337" s="211"/>
      <c r="AB337" s="212"/>
      <c r="AC337" s="212"/>
      <c r="AD337" s="212"/>
      <c r="AE337" s="212"/>
      <c r="AF337" s="212"/>
      <c r="AG337" s="212"/>
      <c r="AH337" s="212"/>
      <c r="AI337" s="212"/>
      <c r="AJ337" s="212"/>
      <c r="AK337" s="212"/>
      <c r="AL337" s="212"/>
      <c r="AM337" s="212"/>
      <c r="AN337" s="212"/>
      <c r="AO337" s="212"/>
      <c r="AP337" s="212"/>
      <c r="AQ337" s="212"/>
      <c r="AR337" s="212"/>
      <c r="AS337" s="212"/>
      <c r="AT337" s="212"/>
      <c r="AU337" s="212"/>
      <c r="AV337" s="212"/>
      <c r="AW337" s="212"/>
      <c r="AX337" s="212"/>
      <c r="AY337" s="212"/>
      <c r="AZ337" s="212"/>
      <c r="BA337" s="212"/>
      <c r="BB337" s="212"/>
      <c r="BC337" s="212"/>
      <c r="BD337" s="212"/>
      <c r="BE337" s="212"/>
      <c r="BF337" s="212"/>
      <c r="BG337" s="212"/>
      <c r="BH337" s="212"/>
      <c r="BI337" s="212"/>
      <c r="BJ337" s="212"/>
      <c r="BK337" s="212"/>
      <c r="BL337" s="212"/>
      <c r="BM337" s="213">
        <v>20.579843481808599</v>
      </c>
    </row>
    <row r="338" spans="1:65">
      <c r="A338" s="30"/>
      <c r="B338" s="19">
        <v>1</v>
      </c>
      <c r="C338" s="9">
        <v>5</v>
      </c>
      <c r="D338" s="217">
        <v>20</v>
      </c>
      <c r="E338" s="217">
        <v>21.8</v>
      </c>
      <c r="F338" s="217">
        <v>21.8</v>
      </c>
      <c r="G338" s="217">
        <v>20.7</v>
      </c>
      <c r="H338" s="217">
        <v>21.9</v>
      </c>
      <c r="I338" s="217">
        <v>21</v>
      </c>
      <c r="J338" s="217">
        <v>21.2</v>
      </c>
      <c r="K338" s="217">
        <v>20.6</v>
      </c>
      <c r="L338" s="217">
        <v>21.67</v>
      </c>
      <c r="M338" s="217">
        <v>20.34</v>
      </c>
      <c r="N338" s="217">
        <v>20.85612610384344</v>
      </c>
      <c r="O338" s="217">
        <v>18.187000000000001</v>
      </c>
      <c r="P338" s="217">
        <v>19.681573736749996</v>
      </c>
      <c r="Q338" s="217">
        <v>21.8</v>
      </c>
      <c r="R338" s="217">
        <v>21</v>
      </c>
      <c r="S338" s="217">
        <v>19.16</v>
      </c>
      <c r="T338" s="217">
        <v>17.14</v>
      </c>
      <c r="U338" s="217">
        <v>19.93</v>
      </c>
      <c r="V338" s="217">
        <v>20.96</v>
      </c>
      <c r="W338" s="217">
        <v>19.899999999999999</v>
      </c>
      <c r="X338" s="217">
        <v>20.6</v>
      </c>
      <c r="Y338" s="217">
        <v>20.49</v>
      </c>
      <c r="Z338" s="217">
        <v>20</v>
      </c>
      <c r="AA338" s="211"/>
      <c r="AB338" s="212"/>
      <c r="AC338" s="212"/>
      <c r="AD338" s="212"/>
      <c r="AE338" s="212"/>
      <c r="AF338" s="212"/>
      <c r="AG338" s="212"/>
      <c r="AH338" s="212"/>
      <c r="AI338" s="212"/>
      <c r="AJ338" s="212"/>
      <c r="AK338" s="212"/>
      <c r="AL338" s="212"/>
      <c r="AM338" s="212"/>
      <c r="AN338" s="212"/>
      <c r="AO338" s="212"/>
      <c r="AP338" s="212"/>
      <c r="AQ338" s="212"/>
      <c r="AR338" s="212"/>
      <c r="AS338" s="212"/>
      <c r="AT338" s="212"/>
      <c r="AU338" s="212"/>
      <c r="AV338" s="212"/>
      <c r="AW338" s="212"/>
      <c r="AX338" s="212"/>
      <c r="AY338" s="212"/>
      <c r="AZ338" s="212"/>
      <c r="BA338" s="212"/>
      <c r="BB338" s="212"/>
      <c r="BC338" s="212"/>
      <c r="BD338" s="212"/>
      <c r="BE338" s="212"/>
      <c r="BF338" s="212"/>
      <c r="BG338" s="212"/>
      <c r="BH338" s="212"/>
      <c r="BI338" s="212"/>
      <c r="BJ338" s="212"/>
      <c r="BK338" s="212"/>
      <c r="BL338" s="212"/>
      <c r="BM338" s="213">
        <v>27</v>
      </c>
    </row>
    <row r="339" spans="1:65">
      <c r="A339" s="30"/>
      <c r="B339" s="19">
        <v>1</v>
      </c>
      <c r="C339" s="9">
        <v>6</v>
      </c>
      <c r="D339" s="217">
        <v>20</v>
      </c>
      <c r="E339" s="217">
        <v>22.5</v>
      </c>
      <c r="F339" s="217">
        <v>21.3</v>
      </c>
      <c r="G339" s="217">
        <v>20.6</v>
      </c>
      <c r="H339" s="217">
        <v>21.6</v>
      </c>
      <c r="I339" s="217">
        <v>20.100000000000001</v>
      </c>
      <c r="J339" s="217">
        <v>23.4</v>
      </c>
      <c r="K339" s="217">
        <v>22.7</v>
      </c>
      <c r="L339" s="217">
        <v>21.53</v>
      </c>
      <c r="M339" s="217">
        <v>21.42</v>
      </c>
      <c r="N339" s="217">
        <v>20.910056568721416</v>
      </c>
      <c r="O339" s="217">
        <v>21.099</v>
      </c>
      <c r="P339" s="217">
        <v>19.541194179749997</v>
      </c>
      <c r="Q339" s="217">
        <v>21.1</v>
      </c>
      <c r="R339" s="217">
        <v>22</v>
      </c>
      <c r="S339" s="217">
        <v>19.07</v>
      </c>
      <c r="T339" s="217">
        <v>17.47</v>
      </c>
      <c r="U339" s="217">
        <v>19.690000000000001</v>
      </c>
      <c r="V339" s="217">
        <v>20.27</v>
      </c>
      <c r="W339" s="217">
        <v>19.600000000000001</v>
      </c>
      <c r="X339" s="217">
        <v>20.100000000000001</v>
      </c>
      <c r="Y339" s="217">
        <v>19.97</v>
      </c>
      <c r="Z339" s="217">
        <v>20</v>
      </c>
      <c r="AA339" s="211"/>
      <c r="AB339" s="212"/>
      <c r="AC339" s="212"/>
      <c r="AD339" s="212"/>
      <c r="AE339" s="212"/>
      <c r="AF339" s="212"/>
      <c r="AG339" s="212"/>
      <c r="AH339" s="212"/>
      <c r="AI339" s="212"/>
      <c r="AJ339" s="212"/>
      <c r="AK339" s="212"/>
      <c r="AL339" s="212"/>
      <c r="AM339" s="212"/>
      <c r="AN339" s="212"/>
      <c r="AO339" s="212"/>
      <c r="AP339" s="212"/>
      <c r="AQ339" s="212"/>
      <c r="AR339" s="212"/>
      <c r="AS339" s="212"/>
      <c r="AT339" s="212"/>
      <c r="AU339" s="212"/>
      <c r="AV339" s="212"/>
      <c r="AW339" s="212"/>
      <c r="AX339" s="212"/>
      <c r="AY339" s="212"/>
      <c r="AZ339" s="212"/>
      <c r="BA339" s="212"/>
      <c r="BB339" s="212"/>
      <c r="BC339" s="212"/>
      <c r="BD339" s="212"/>
      <c r="BE339" s="212"/>
      <c r="BF339" s="212"/>
      <c r="BG339" s="212"/>
      <c r="BH339" s="212"/>
      <c r="BI339" s="212"/>
      <c r="BJ339" s="212"/>
      <c r="BK339" s="212"/>
      <c r="BL339" s="212"/>
      <c r="BM339" s="215"/>
    </row>
    <row r="340" spans="1:65">
      <c r="A340" s="30"/>
      <c r="B340" s="20" t="s">
        <v>238</v>
      </c>
      <c r="C340" s="12"/>
      <c r="D340" s="216">
        <v>20</v>
      </c>
      <c r="E340" s="216">
        <v>21.883333333333336</v>
      </c>
      <c r="F340" s="216">
        <v>21.7</v>
      </c>
      <c r="G340" s="216">
        <v>20.416666666666668</v>
      </c>
      <c r="H340" s="216">
        <v>21.366666666666664</v>
      </c>
      <c r="I340" s="216">
        <v>21</v>
      </c>
      <c r="J340" s="216">
        <v>22.033333333333331</v>
      </c>
      <c r="K340" s="216">
        <v>22.116666666666664</v>
      </c>
      <c r="L340" s="216">
        <v>21.52333333333333</v>
      </c>
      <c r="M340" s="216">
        <v>20.893333333333334</v>
      </c>
      <c r="N340" s="216">
        <v>20.945549680514496</v>
      </c>
      <c r="O340" s="216">
        <v>19.838333333333335</v>
      </c>
      <c r="P340" s="216">
        <v>19.424183734416662</v>
      </c>
      <c r="Q340" s="216">
        <v>21.316666666666666</v>
      </c>
      <c r="R340" s="216">
        <v>21.833333333333332</v>
      </c>
      <c r="S340" s="216">
        <v>19.034999999999997</v>
      </c>
      <c r="T340" s="216">
        <v>17.346666666666668</v>
      </c>
      <c r="U340" s="216">
        <v>20.454999999999998</v>
      </c>
      <c r="V340" s="216">
        <v>20.355</v>
      </c>
      <c r="W340" s="216">
        <v>20.25</v>
      </c>
      <c r="X340" s="216">
        <v>20.149999999999995</v>
      </c>
      <c r="Y340" s="216">
        <v>20.12</v>
      </c>
      <c r="Z340" s="216">
        <v>19.333333333333332</v>
      </c>
      <c r="AA340" s="211"/>
      <c r="AB340" s="212"/>
      <c r="AC340" s="212"/>
      <c r="AD340" s="212"/>
      <c r="AE340" s="212"/>
      <c r="AF340" s="212"/>
      <c r="AG340" s="212"/>
      <c r="AH340" s="212"/>
      <c r="AI340" s="212"/>
      <c r="AJ340" s="212"/>
      <c r="AK340" s="212"/>
      <c r="AL340" s="212"/>
      <c r="AM340" s="212"/>
      <c r="AN340" s="212"/>
      <c r="AO340" s="212"/>
      <c r="AP340" s="212"/>
      <c r="AQ340" s="212"/>
      <c r="AR340" s="212"/>
      <c r="AS340" s="212"/>
      <c r="AT340" s="212"/>
      <c r="AU340" s="212"/>
      <c r="AV340" s="212"/>
      <c r="AW340" s="212"/>
      <c r="AX340" s="212"/>
      <c r="AY340" s="212"/>
      <c r="AZ340" s="212"/>
      <c r="BA340" s="212"/>
      <c r="BB340" s="212"/>
      <c r="BC340" s="212"/>
      <c r="BD340" s="212"/>
      <c r="BE340" s="212"/>
      <c r="BF340" s="212"/>
      <c r="BG340" s="212"/>
      <c r="BH340" s="212"/>
      <c r="BI340" s="212"/>
      <c r="BJ340" s="212"/>
      <c r="BK340" s="212"/>
      <c r="BL340" s="212"/>
      <c r="BM340" s="215"/>
    </row>
    <row r="341" spans="1:65">
      <c r="A341" s="30"/>
      <c r="B341" s="3" t="s">
        <v>239</v>
      </c>
      <c r="C341" s="29"/>
      <c r="D341" s="217">
        <v>20</v>
      </c>
      <c r="E341" s="217">
        <v>22.05</v>
      </c>
      <c r="F341" s="217">
        <v>21.85</v>
      </c>
      <c r="G341" s="217">
        <v>20.450000000000003</v>
      </c>
      <c r="H341" s="217">
        <v>21.55</v>
      </c>
      <c r="I341" s="217">
        <v>20.9</v>
      </c>
      <c r="J341" s="217">
        <v>22.35</v>
      </c>
      <c r="K341" s="217">
        <v>22.9</v>
      </c>
      <c r="L341" s="217">
        <v>21.57</v>
      </c>
      <c r="M341" s="217">
        <v>20.79</v>
      </c>
      <c r="N341" s="217">
        <v>20.916518867052268</v>
      </c>
      <c r="O341" s="217">
        <v>20.145499999999998</v>
      </c>
      <c r="P341" s="217">
        <v>19.481750926999997</v>
      </c>
      <c r="Q341" s="217">
        <v>21.2</v>
      </c>
      <c r="R341" s="217">
        <v>22</v>
      </c>
      <c r="S341" s="217">
        <v>19.074999999999999</v>
      </c>
      <c r="T341" s="217">
        <v>17.32</v>
      </c>
      <c r="U341" s="217">
        <v>20.375</v>
      </c>
      <c r="V341" s="217">
        <v>20.125</v>
      </c>
      <c r="W341" s="217">
        <v>20.200000000000003</v>
      </c>
      <c r="X341" s="217">
        <v>20.149999999999999</v>
      </c>
      <c r="Y341" s="217">
        <v>20.12</v>
      </c>
      <c r="Z341" s="217">
        <v>20</v>
      </c>
      <c r="AA341" s="211"/>
      <c r="AB341" s="212"/>
      <c r="AC341" s="212"/>
      <c r="AD341" s="212"/>
      <c r="AE341" s="212"/>
      <c r="AF341" s="212"/>
      <c r="AG341" s="212"/>
      <c r="AH341" s="212"/>
      <c r="AI341" s="212"/>
      <c r="AJ341" s="212"/>
      <c r="AK341" s="212"/>
      <c r="AL341" s="212"/>
      <c r="AM341" s="212"/>
      <c r="AN341" s="212"/>
      <c r="AO341" s="212"/>
      <c r="AP341" s="212"/>
      <c r="AQ341" s="212"/>
      <c r="AR341" s="212"/>
      <c r="AS341" s="212"/>
      <c r="AT341" s="212"/>
      <c r="AU341" s="212"/>
      <c r="AV341" s="212"/>
      <c r="AW341" s="212"/>
      <c r="AX341" s="212"/>
      <c r="AY341" s="212"/>
      <c r="AZ341" s="212"/>
      <c r="BA341" s="212"/>
      <c r="BB341" s="212"/>
      <c r="BC341" s="212"/>
      <c r="BD341" s="212"/>
      <c r="BE341" s="212"/>
      <c r="BF341" s="212"/>
      <c r="BG341" s="212"/>
      <c r="BH341" s="212"/>
      <c r="BI341" s="212"/>
      <c r="BJ341" s="212"/>
      <c r="BK341" s="212"/>
      <c r="BL341" s="212"/>
      <c r="BM341" s="215"/>
    </row>
    <row r="342" spans="1:65">
      <c r="A342" s="30"/>
      <c r="B342" s="3" t="s">
        <v>240</v>
      </c>
      <c r="C342" s="29"/>
      <c r="D342" s="23">
        <v>0</v>
      </c>
      <c r="E342" s="23">
        <v>0.63060817205826503</v>
      </c>
      <c r="F342" s="23">
        <v>0.40496913462633133</v>
      </c>
      <c r="G342" s="23">
        <v>0.39707262140150917</v>
      </c>
      <c r="H342" s="23">
        <v>0.46332134277050857</v>
      </c>
      <c r="I342" s="23">
        <v>0.77974354758471687</v>
      </c>
      <c r="J342" s="23">
        <v>1.5552063100009168</v>
      </c>
      <c r="K342" s="23">
        <v>1.9518367418067186</v>
      </c>
      <c r="L342" s="23">
        <v>0.14583095236151578</v>
      </c>
      <c r="M342" s="23">
        <v>0.43569102201751481</v>
      </c>
      <c r="N342" s="23">
        <v>0.27443981891686525</v>
      </c>
      <c r="O342" s="23">
        <v>1.2066044367010538</v>
      </c>
      <c r="P342" s="23">
        <v>0.31274534341768867</v>
      </c>
      <c r="Q342" s="23">
        <v>0.27868739954771304</v>
      </c>
      <c r="R342" s="23">
        <v>0.40824829046386302</v>
      </c>
      <c r="S342" s="23">
        <v>0.17421251390184267</v>
      </c>
      <c r="T342" s="23">
        <v>0.21933232015976745</v>
      </c>
      <c r="U342" s="23">
        <v>0.67191517321757199</v>
      </c>
      <c r="V342" s="23">
        <v>0.56804049151446923</v>
      </c>
      <c r="W342" s="23">
        <v>0.5009990019950139</v>
      </c>
      <c r="X342" s="23">
        <v>0.47644516998286446</v>
      </c>
      <c r="Y342" s="23">
        <v>0.22512218904408357</v>
      </c>
      <c r="Z342" s="23">
        <v>1.0327955589886446</v>
      </c>
      <c r="AA342" s="157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6"/>
    </row>
    <row r="343" spans="1:65">
      <c r="A343" s="30"/>
      <c r="B343" s="3" t="s">
        <v>87</v>
      </c>
      <c r="C343" s="29"/>
      <c r="D343" s="13">
        <v>0</v>
      </c>
      <c r="E343" s="13">
        <v>2.8816824313401292E-2</v>
      </c>
      <c r="F343" s="13">
        <v>1.8662172102595916E-2</v>
      </c>
      <c r="G343" s="13">
        <v>1.9448454925788203E-2</v>
      </c>
      <c r="H343" s="13">
        <v>2.168430621390836E-2</v>
      </c>
      <c r="I343" s="13">
        <v>3.7130645123081757E-2</v>
      </c>
      <c r="J343" s="13">
        <v>7.0584250075684585E-2</v>
      </c>
      <c r="K343" s="13">
        <v>8.8251849667221646E-2</v>
      </c>
      <c r="L343" s="13">
        <v>6.7754817575429362E-3</v>
      </c>
      <c r="M343" s="13">
        <v>2.085311209400996E-2</v>
      </c>
      <c r="N343" s="13">
        <v>1.3102536008982126E-2</v>
      </c>
      <c r="O343" s="13">
        <v>6.0821865245789482E-2</v>
      </c>
      <c r="P343" s="13">
        <v>1.61008229583183E-2</v>
      </c>
      <c r="Q343" s="13">
        <v>1.3073685670729307E-2</v>
      </c>
      <c r="R343" s="13">
        <v>1.8698394983077696E-2</v>
      </c>
      <c r="S343" s="13">
        <v>9.152220325812593E-3</v>
      </c>
      <c r="T343" s="13">
        <v>1.2644061500370913E-2</v>
      </c>
      <c r="U343" s="13">
        <v>3.284845628049729E-2</v>
      </c>
      <c r="V343" s="13">
        <v>2.7906680988183209E-2</v>
      </c>
      <c r="W343" s="13">
        <v>2.4740691456543895E-2</v>
      </c>
      <c r="X343" s="13">
        <v>2.3644921587238937E-2</v>
      </c>
      <c r="Y343" s="13">
        <v>1.1188975598612504E-2</v>
      </c>
      <c r="Z343" s="13">
        <v>5.3420459947688514E-2</v>
      </c>
      <c r="AA343" s="157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6"/>
    </row>
    <row r="344" spans="1:65">
      <c r="A344" s="30"/>
      <c r="B344" s="3" t="s">
        <v>241</v>
      </c>
      <c r="C344" s="29"/>
      <c r="D344" s="13">
        <v>-2.8175310581013302E-2</v>
      </c>
      <c r="E344" s="13">
        <v>6.3338181005941463E-2</v>
      </c>
      <c r="F344" s="13">
        <v>5.4429788019600522E-2</v>
      </c>
      <c r="G344" s="13">
        <v>-7.9289628847842852E-3</v>
      </c>
      <c r="H344" s="13">
        <v>3.8232709862617398E-2</v>
      </c>
      <c r="I344" s="13">
        <v>2.0415923889936183E-2</v>
      </c>
      <c r="J344" s="13">
        <v>7.0626866176583647E-2</v>
      </c>
      <c r="K344" s="13">
        <v>7.4676135715829428E-2</v>
      </c>
      <c r="L344" s="13">
        <v>4.5845336596399333E-2</v>
      </c>
      <c r="M344" s="13">
        <v>1.5232858879701494E-2</v>
      </c>
      <c r="N344" s="13">
        <v>1.7770115648797935E-2</v>
      </c>
      <c r="O344" s="13">
        <v>-3.6030893487150051E-2</v>
      </c>
      <c r="P344" s="13">
        <v>-5.6154933754159697E-2</v>
      </c>
      <c r="Q344" s="13">
        <v>3.5803148139069929E-2</v>
      </c>
      <c r="R344" s="13">
        <v>6.0908619282393772E-2</v>
      </c>
      <c r="S344" s="13">
        <v>-7.5065851845479536E-2</v>
      </c>
      <c r="T344" s="13">
        <v>-0.1571040527105988</v>
      </c>
      <c r="U344" s="13">
        <v>-6.0662988967313813E-3</v>
      </c>
      <c r="V344" s="13">
        <v>-1.0925422343826208E-2</v>
      </c>
      <c r="W344" s="13">
        <v>-1.6027501963275959E-2</v>
      </c>
      <c r="X344" s="13">
        <v>-2.0886625410371118E-2</v>
      </c>
      <c r="Y344" s="13">
        <v>-2.2344362444499333E-2</v>
      </c>
      <c r="Z344" s="13">
        <v>-6.0569466894979551E-2</v>
      </c>
      <c r="AA344" s="157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6"/>
    </row>
    <row r="345" spans="1:65">
      <c r="A345" s="30"/>
      <c r="B345" s="46" t="s">
        <v>242</v>
      </c>
      <c r="C345" s="47"/>
      <c r="D345" s="45">
        <v>0.36</v>
      </c>
      <c r="E345" s="45">
        <v>1.1200000000000001</v>
      </c>
      <c r="F345" s="45">
        <v>0.97</v>
      </c>
      <c r="G345" s="45">
        <v>0.03</v>
      </c>
      <c r="H345" s="45">
        <v>0.71</v>
      </c>
      <c r="I345" s="45">
        <v>0.43</v>
      </c>
      <c r="J345" s="45">
        <v>1.24</v>
      </c>
      <c r="K345" s="45">
        <v>1.3</v>
      </c>
      <c r="L345" s="45">
        <v>0.84</v>
      </c>
      <c r="M345" s="45">
        <v>0.34</v>
      </c>
      <c r="N345" s="45">
        <v>0.38</v>
      </c>
      <c r="O345" s="45">
        <v>0.48</v>
      </c>
      <c r="P345" s="45">
        <v>0.81</v>
      </c>
      <c r="Q345" s="45">
        <v>0.67</v>
      </c>
      <c r="R345" s="45">
        <v>1.08</v>
      </c>
      <c r="S345" s="45">
        <v>1.1100000000000001</v>
      </c>
      <c r="T345" s="45">
        <v>2.4300000000000002</v>
      </c>
      <c r="U345" s="45">
        <v>0</v>
      </c>
      <c r="V345" s="45">
        <v>0.08</v>
      </c>
      <c r="W345" s="45">
        <v>0.16</v>
      </c>
      <c r="X345" s="45">
        <v>0.24</v>
      </c>
      <c r="Y345" s="45">
        <v>0.26</v>
      </c>
      <c r="Z345" s="45">
        <v>0.88</v>
      </c>
      <c r="AA345" s="157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6"/>
    </row>
    <row r="346" spans="1:65">
      <c r="B346" s="31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BM346" s="56"/>
    </row>
    <row r="347" spans="1:65" ht="15">
      <c r="B347" s="8" t="s">
        <v>498</v>
      </c>
      <c r="BM347" s="28" t="s">
        <v>67</v>
      </c>
    </row>
    <row r="348" spans="1:65" ht="15">
      <c r="A348" s="25" t="s">
        <v>5</v>
      </c>
      <c r="B348" s="18" t="s">
        <v>114</v>
      </c>
      <c r="C348" s="15" t="s">
        <v>115</v>
      </c>
      <c r="D348" s="16" t="s">
        <v>234</v>
      </c>
      <c r="E348" s="17" t="s">
        <v>234</v>
      </c>
      <c r="F348" s="17" t="s">
        <v>234</v>
      </c>
      <c r="G348" s="17" t="s">
        <v>234</v>
      </c>
      <c r="H348" s="17" t="s">
        <v>234</v>
      </c>
      <c r="I348" s="17" t="s">
        <v>234</v>
      </c>
      <c r="J348" s="157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235</v>
      </c>
      <c r="C349" s="9" t="s">
        <v>235</v>
      </c>
      <c r="D349" s="154" t="s">
        <v>246</v>
      </c>
      <c r="E349" s="156" t="s">
        <v>254</v>
      </c>
      <c r="F349" s="156" t="s">
        <v>256</v>
      </c>
      <c r="G349" s="156" t="s">
        <v>257</v>
      </c>
      <c r="H349" s="156" t="s">
        <v>266</v>
      </c>
      <c r="I349" s="156" t="s">
        <v>272</v>
      </c>
      <c r="J349" s="157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287</v>
      </c>
      <c r="E350" s="11" t="s">
        <v>287</v>
      </c>
      <c r="F350" s="11" t="s">
        <v>287</v>
      </c>
      <c r="G350" s="11" t="s">
        <v>287</v>
      </c>
      <c r="H350" s="11" t="s">
        <v>287</v>
      </c>
      <c r="I350" s="11" t="s">
        <v>287</v>
      </c>
      <c r="J350" s="157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157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1">
        <v>5.3</v>
      </c>
      <c r="E352" s="21">
        <v>5.26</v>
      </c>
      <c r="F352" s="21">
        <v>5.71</v>
      </c>
      <c r="G352" s="21">
        <v>5.6554223340668965</v>
      </c>
      <c r="H352" s="152">
        <v>6.8870440000000004</v>
      </c>
      <c r="I352" s="21">
        <v>5.44</v>
      </c>
      <c r="J352" s="157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5.3</v>
      </c>
      <c r="E353" s="11">
        <v>5.14</v>
      </c>
      <c r="F353" s="11">
        <v>5.73</v>
      </c>
      <c r="G353" s="11">
        <v>5.7744609366808968</v>
      </c>
      <c r="H353" s="153">
        <v>7.6348555000000005</v>
      </c>
      <c r="I353" s="11">
        <v>5.55</v>
      </c>
      <c r="J353" s="157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44</v>
      </c>
    </row>
    <row r="354" spans="1:65">
      <c r="A354" s="30"/>
      <c r="B354" s="19">
        <v>1</v>
      </c>
      <c r="C354" s="9">
        <v>3</v>
      </c>
      <c r="D354" s="11">
        <v>5.5</v>
      </c>
      <c r="E354" s="11">
        <v>5.18</v>
      </c>
      <c r="F354" s="11">
        <v>5.87</v>
      </c>
      <c r="G354" s="11">
        <v>5.8509609862604703</v>
      </c>
      <c r="H354" s="153">
        <v>7.2122574999999998</v>
      </c>
      <c r="I354" s="11">
        <v>5.71</v>
      </c>
      <c r="J354" s="157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5.4</v>
      </c>
      <c r="E355" s="11">
        <v>5.44</v>
      </c>
      <c r="F355" s="11">
        <v>5.7</v>
      </c>
      <c r="G355" s="11">
        <v>5.5920655257014307</v>
      </c>
      <c r="H355" s="153">
        <v>7.8420504999999983</v>
      </c>
      <c r="I355" s="11">
        <v>5.61</v>
      </c>
      <c r="J355" s="157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5.5530767276026323</v>
      </c>
    </row>
    <row r="356" spans="1:65">
      <c r="A356" s="30"/>
      <c r="B356" s="19">
        <v>1</v>
      </c>
      <c r="C356" s="9">
        <v>5</v>
      </c>
      <c r="D356" s="11">
        <v>5.4</v>
      </c>
      <c r="E356" s="11">
        <v>5.37</v>
      </c>
      <c r="F356" s="11">
        <v>5.75</v>
      </c>
      <c r="G356" s="11">
        <v>5.7439629425244254</v>
      </c>
      <c r="H356" s="153">
        <v>7.609053499999999</v>
      </c>
      <c r="I356" s="11">
        <v>5.79</v>
      </c>
      <c r="J356" s="157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28</v>
      </c>
    </row>
    <row r="357" spans="1:65">
      <c r="A357" s="30"/>
      <c r="B357" s="19">
        <v>1</v>
      </c>
      <c r="C357" s="9">
        <v>6</v>
      </c>
      <c r="D357" s="11">
        <v>5.5</v>
      </c>
      <c r="E357" s="11">
        <v>5.33</v>
      </c>
      <c r="F357" s="159">
        <v>6.02</v>
      </c>
      <c r="G357" s="11">
        <v>5.7334291028448492</v>
      </c>
      <c r="H357" s="153">
        <v>7.9411544999999979</v>
      </c>
      <c r="I357" s="11">
        <v>5.51</v>
      </c>
      <c r="J357" s="157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6"/>
    </row>
    <row r="358" spans="1:65">
      <c r="A358" s="30"/>
      <c r="B358" s="20" t="s">
        <v>238</v>
      </c>
      <c r="C358" s="12"/>
      <c r="D358" s="22">
        <v>5.3999999999999995</v>
      </c>
      <c r="E358" s="22">
        <v>5.2866666666666662</v>
      </c>
      <c r="F358" s="22">
        <v>5.7966666666666669</v>
      </c>
      <c r="G358" s="22">
        <v>5.7250503046798293</v>
      </c>
      <c r="H358" s="22">
        <v>7.5210692499999992</v>
      </c>
      <c r="I358" s="22">
        <v>5.6016666666666666</v>
      </c>
      <c r="J358" s="157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3" t="s">
        <v>239</v>
      </c>
      <c r="C359" s="29"/>
      <c r="D359" s="11">
        <v>5.4</v>
      </c>
      <c r="E359" s="11">
        <v>5.2949999999999999</v>
      </c>
      <c r="F359" s="11">
        <v>5.74</v>
      </c>
      <c r="G359" s="11">
        <v>5.7386960226846373</v>
      </c>
      <c r="H359" s="11">
        <v>7.6219544999999993</v>
      </c>
      <c r="I359" s="11">
        <v>5.58</v>
      </c>
      <c r="J359" s="157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3" t="s">
        <v>240</v>
      </c>
      <c r="C360" s="29"/>
      <c r="D360" s="23">
        <v>8.9442719099991672E-2</v>
      </c>
      <c r="E360" s="23">
        <v>0.11483321238503574</v>
      </c>
      <c r="F360" s="23">
        <v>0.12548572295949295</v>
      </c>
      <c r="G360" s="23">
        <v>9.0835904962064923E-2</v>
      </c>
      <c r="H360" s="23">
        <v>0.39938498560458469</v>
      </c>
      <c r="I360" s="23">
        <v>0.1299871788549419</v>
      </c>
      <c r="J360" s="221"/>
      <c r="K360" s="222"/>
      <c r="L360" s="222"/>
      <c r="M360" s="222"/>
      <c r="N360" s="222"/>
      <c r="O360" s="222"/>
      <c r="P360" s="222"/>
      <c r="Q360" s="222"/>
      <c r="R360" s="222"/>
      <c r="S360" s="222"/>
      <c r="T360" s="222"/>
      <c r="U360" s="222"/>
      <c r="V360" s="222"/>
      <c r="W360" s="222"/>
      <c r="X360" s="222"/>
      <c r="Y360" s="222"/>
      <c r="Z360" s="222"/>
      <c r="AA360" s="222"/>
      <c r="AB360" s="222"/>
      <c r="AC360" s="222"/>
      <c r="AD360" s="222"/>
      <c r="AE360" s="222"/>
      <c r="AF360" s="222"/>
      <c r="AG360" s="222"/>
      <c r="AH360" s="222"/>
      <c r="AI360" s="222"/>
      <c r="AJ360" s="222"/>
      <c r="AK360" s="222"/>
      <c r="AL360" s="222"/>
      <c r="AM360" s="222"/>
      <c r="AN360" s="222"/>
      <c r="AO360" s="222"/>
      <c r="AP360" s="222"/>
      <c r="AQ360" s="222"/>
      <c r="AR360" s="222"/>
      <c r="AS360" s="222"/>
      <c r="AT360" s="222"/>
      <c r="AU360" s="222"/>
      <c r="AV360" s="222"/>
      <c r="AW360" s="222"/>
      <c r="AX360" s="222"/>
      <c r="AY360" s="222"/>
      <c r="AZ360" s="222"/>
      <c r="BA360" s="222"/>
      <c r="BB360" s="222"/>
      <c r="BC360" s="222"/>
      <c r="BD360" s="222"/>
      <c r="BE360" s="222"/>
      <c r="BF360" s="222"/>
      <c r="BG360" s="222"/>
      <c r="BH360" s="222"/>
      <c r="BI360" s="222"/>
      <c r="BJ360" s="222"/>
      <c r="BK360" s="222"/>
      <c r="BL360" s="222"/>
      <c r="BM360" s="57"/>
    </row>
    <row r="361" spans="1:65">
      <c r="A361" s="30"/>
      <c r="B361" s="3" t="s">
        <v>87</v>
      </c>
      <c r="C361" s="29"/>
      <c r="D361" s="13">
        <v>1.6563466499998458E-2</v>
      </c>
      <c r="E361" s="13">
        <v>2.1721288597421642E-2</v>
      </c>
      <c r="F361" s="13">
        <v>2.164791080382282E-2</v>
      </c>
      <c r="G361" s="13">
        <v>1.5866394202302975E-2</v>
      </c>
      <c r="H361" s="13">
        <v>5.3102155069850568E-2</v>
      </c>
      <c r="I361" s="13">
        <v>2.3205089947326733E-2</v>
      </c>
      <c r="J361" s="157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A362" s="30"/>
      <c r="B362" s="3" t="s">
        <v>241</v>
      </c>
      <c r="C362" s="29"/>
      <c r="D362" s="13">
        <v>-2.7566110664694277E-2</v>
      </c>
      <c r="E362" s="13">
        <v>-4.7975216984077251E-2</v>
      </c>
      <c r="F362" s="13">
        <v>4.3865761453146135E-2</v>
      </c>
      <c r="G362" s="13">
        <v>3.0969061929645214E-2</v>
      </c>
      <c r="H362" s="13">
        <v>0.35439678198845748</v>
      </c>
      <c r="I362" s="13">
        <v>8.7500932271489251E-3</v>
      </c>
      <c r="J362" s="157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46" t="s">
        <v>242</v>
      </c>
      <c r="C363" s="47"/>
      <c r="D363" s="45">
        <v>0.9</v>
      </c>
      <c r="E363" s="45">
        <v>1.28</v>
      </c>
      <c r="F363" s="45">
        <v>0.45</v>
      </c>
      <c r="G363" s="45">
        <v>0.21</v>
      </c>
      <c r="H363" s="45">
        <v>6.32</v>
      </c>
      <c r="I363" s="45">
        <v>0.21</v>
      </c>
      <c r="J363" s="157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B364" s="31"/>
      <c r="C364" s="20"/>
      <c r="D364" s="20"/>
      <c r="E364" s="20"/>
      <c r="F364" s="20"/>
      <c r="G364" s="20"/>
      <c r="H364" s="20"/>
      <c r="I364" s="20"/>
      <c r="BM364" s="56"/>
    </row>
    <row r="365" spans="1:65" ht="15">
      <c r="B365" s="8" t="s">
        <v>499</v>
      </c>
      <c r="BM365" s="28" t="s">
        <v>279</v>
      </c>
    </row>
    <row r="366" spans="1:65" ht="15">
      <c r="A366" s="25" t="s">
        <v>82</v>
      </c>
      <c r="B366" s="18" t="s">
        <v>114</v>
      </c>
      <c r="C366" s="15" t="s">
        <v>115</v>
      </c>
      <c r="D366" s="16" t="s">
        <v>234</v>
      </c>
      <c r="E366" s="17" t="s">
        <v>234</v>
      </c>
      <c r="F366" s="17" t="s">
        <v>234</v>
      </c>
      <c r="G366" s="17" t="s">
        <v>234</v>
      </c>
      <c r="H366" s="17" t="s">
        <v>234</v>
      </c>
      <c r="I366" s="17" t="s">
        <v>234</v>
      </c>
      <c r="J366" s="17" t="s">
        <v>234</v>
      </c>
      <c r="K366" s="17" t="s">
        <v>234</v>
      </c>
      <c r="L366" s="17" t="s">
        <v>234</v>
      </c>
      <c r="M366" s="17" t="s">
        <v>234</v>
      </c>
      <c r="N366" s="17" t="s">
        <v>234</v>
      </c>
      <c r="O366" s="17" t="s">
        <v>234</v>
      </c>
      <c r="P366" s="17" t="s">
        <v>234</v>
      </c>
      <c r="Q366" s="17" t="s">
        <v>234</v>
      </c>
      <c r="R366" s="17" t="s">
        <v>234</v>
      </c>
      <c r="S366" s="17" t="s">
        <v>234</v>
      </c>
      <c r="T366" s="17" t="s">
        <v>234</v>
      </c>
      <c r="U366" s="17" t="s">
        <v>234</v>
      </c>
      <c r="V366" s="157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235</v>
      </c>
      <c r="C367" s="9" t="s">
        <v>235</v>
      </c>
      <c r="D367" s="154" t="s">
        <v>246</v>
      </c>
      <c r="E367" s="156" t="s">
        <v>247</v>
      </c>
      <c r="F367" s="156" t="s">
        <v>248</v>
      </c>
      <c r="G367" s="156" t="s">
        <v>249</v>
      </c>
      <c r="H367" s="156" t="s">
        <v>250</v>
      </c>
      <c r="I367" s="156" t="s">
        <v>251</v>
      </c>
      <c r="J367" s="156" t="s">
        <v>252</v>
      </c>
      <c r="K367" s="156" t="s">
        <v>253</v>
      </c>
      <c r="L367" s="156" t="s">
        <v>254</v>
      </c>
      <c r="M367" s="156" t="s">
        <v>256</v>
      </c>
      <c r="N367" s="156" t="s">
        <v>257</v>
      </c>
      <c r="O367" s="156" t="s">
        <v>259</v>
      </c>
      <c r="P367" s="156" t="s">
        <v>261</v>
      </c>
      <c r="Q367" s="156" t="s">
        <v>262</v>
      </c>
      <c r="R367" s="156" t="s">
        <v>264</v>
      </c>
      <c r="S367" s="156" t="s">
        <v>270</v>
      </c>
      <c r="T367" s="156" t="s">
        <v>271</v>
      </c>
      <c r="U367" s="156" t="s">
        <v>272</v>
      </c>
      <c r="V367" s="157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287</v>
      </c>
      <c r="E368" s="11" t="s">
        <v>287</v>
      </c>
      <c r="F368" s="11" t="s">
        <v>288</v>
      </c>
      <c r="G368" s="11" t="s">
        <v>288</v>
      </c>
      <c r="H368" s="11" t="s">
        <v>288</v>
      </c>
      <c r="I368" s="11" t="s">
        <v>288</v>
      </c>
      <c r="J368" s="11" t="s">
        <v>288</v>
      </c>
      <c r="K368" s="11" t="s">
        <v>288</v>
      </c>
      <c r="L368" s="11" t="s">
        <v>287</v>
      </c>
      <c r="M368" s="11" t="s">
        <v>287</v>
      </c>
      <c r="N368" s="11" t="s">
        <v>287</v>
      </c>
      <c r="O368" s="11" t="s">
        <v>118</v>
      </c>
      <c r="P368" s="11" t="s">
        <v>287</v>
      </c>
      <c r="Q368" s="11" t="s">
        <v>288</v>
      </c>
      <c r="R368" s="11" t="s">
        <v>288</v>
      </c>
      <c r="S368" s="11" t="s">
        <v>288</v>
      </c>
      <c r="T368" s="11" t="s">
        <v>288</v>
      </c>
      <c r="U368" s="11" t="s">
        <v>287</v>
      </c>
      <c r="V368" s="157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157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21">
        <v>0.1</v>
      </c>
      <c r="E370" s="21">
        <v>0.2</v>
      </c>
      <c r="F370" s="21">
        <v>0.25</v>
      </c>
      <c r="G370" s="21">
        <v>0.2</v>
      </c>
      <c r="H370" s="21">
        <v>0.16</v>
      </c>
      <c r="I370" s="21">
        <v>0.28999999999999998</v>
      </c>
      <c r="J370" s="21">
        <v>0.23</v>
      </c>
      <c r="K370" s="21">
        <v>0.36</v>
      </c>
      <c r="L370" s="152">
        <v>1.4</v>
      </c>
      <c r="M370" s="152">
        <v>1.1000000000000001</v>
      </c>
      <c r="N370" s="21">
        <v>0.22907744226442622</v>
      </c>
      <c r="O370" s="21">
        <v>0.29151082229999997</v>
      </c>
      <c r="P370" s="152">
        <v>1.5</v>
      </c>
      <c r="Q370" s="152">
        <v>3.5</v>
      </c>
      <c r="R370" s="21">
        <v>0.11</v>
      </c>
      <c r="S370" s="152">
        <v>0.9</v>
      </c>
      <c r="T370" s="21">
        <v>0.15</v>
      </c>
      <c r="U370" s="21">
        <v>0.09</v>
      </c>
      <c r="V370" s="157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1">
        <v>0.1</v>
      </c>
      <c r="E371" s="11">
        <v>0.22</v>
      </c>
      <c r="F371" s="11">
        <v>0.28000000000000003</v>
      </c>
      <c r="G371" s="11">
        <v>0.19</v>
      </c>
      <c r="H371" s="11">
        <v>0.16</v>
      </c>
      <c r="I371" s="11">
        <v>0.27</v>
      </c>
      <c r="J371" s="11">
        <v>0.37</v>
      </c>
      <c r="K371" s="11">
        <v>0.36</v>
      </c>
      <c r="L371" s="153">
        <v>1.4</v>
      </c>
      <c r="M371" s="153">
        <v>1.2</v>
      </c>
      <c r="N371" s="11">
        <v>0.24405504907134057</v>
      </c>
      <c r="O371" s="11">
        <v>0.28168414859999996</v>
      </c>
      <c r="P371" s="153">
        <v>1.5</v>
      </c>
      <c r="Q371" s="153">
        <v>3.4</v>
      </c>
      <c r="R371" s="11">
        <v>0.13</v>
      </c>
      <c r="S371" s="153">
        <v>0.7</v>
      </c>
      <c r="T371" s="11">
        <v>0.14000000000000001</v>
      </c>
      <c r="U371" s="11">
        <v>0.08</v>
      </c>
      <c r="V371" s="157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45</v>
      </c>
    </row>
    <row r="372" spans="1:65">
      <c r="A372" s="30"/>
      <c r="B372" s="19">
        <v>1</v>
      </c>
      <c r="C372" s="9">
        <v>3</v>
      </c>
      <c r="D372" s="11">
        <v>0.1</v>
      </c>
      <c r="E372" s="11">
        <v>0.13</v>
      </c>
      <c r="F372" s="11">
        <v>0.25</v>
      </c>
      <c r="G372" s="11">
        <v>0.21</v>
      </c>
      <c r="H372" s="11">
        <v>0.17</v>
      </c>
      <c r="I372" s="11">
        <v>0.28000000000000003</v>
      </c>
      <c r="J372" s="11">
        <v>0.45</v>
      </c>
      <c r="K372" s="11">
        <v>0.4</v>
      </c>
      <c r="L372" s="153">
        <v>1.5</v>
      </c>
      <c r="M372" s="153">
        <v>1.2</v>
      </c>
      <c r="N372" s="11">
        <v>0.23532038564158281</v>
      </c>
      <c r="O372" s="11">
        <v>0.2635267422</v>
      </c>
      <c r="P372" s="153">
        <v>1.5</v>
      </c>
      <c r="Q372" s="153">
        <v>3.2</v>
      </c>
      <c r="R372" s="11">
        <v>0.14000000000000001</v>
      </c>
      <c r="S372" s="153">
        <v>0.7</v>
      </c>
      <c r="T372" s="11">
        <v>0.15</v>
      </c>
      <c r="U372" s="11">
        <v>0.08</v>
      </c>
      <c r="V372" s="157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1">
        <v>0.1</v>
      </c>
      <c r="E373" s="11">
        <v>0.12</v>
      </c>
      <c r="F373" s="11">
        <v>0.28000000000000003</v>
      </c>
      <c r="G373" s="11">
        <v>0.2</v>
      </c>
      <c r="H373" s="11">
        <v>0.17</v>
      </c>
      <c r="I373" s="11">
        <v>0.28000000000000003</v>
      </c>
      <c r="J373" s="11">
        <v>0.33</v>
      </c>
      <c r="K373" s="11">
        <v>0.36</v>
      </c>
      <c r="L373" s="153">
        <v>1.4</v>
      </c>
      <c r="M373" s="153">
        <v>1.1000000000000001</v>
      </c>
      <c r="N373" s="159">
        <v>0.21026733574156647</v>
      </c>
      <c r="O373" s="11">
        <v>0.26847995159999999</v>
      </c>
      <c r="P373" s="153">
        <v>1.4</v>
      </c>
      <c r="Q373" s="153">
        <v>3.3</v>
      </c>
      <c r="R373" s="11">
        <v>0.13</v>
      </c>
      <c r="S373" s="153">
        <v>0.7</v>
      </c>
      <c r="T373" s="11">
        <v>0.14000000000000001</v>
      </c>
      <c r="U373" s="11">
        <v>7.0000000000000007E-2</v>
      </c>
      <c r="V373" s="157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0.20866326593426601</v>
      </c>
    </row>
    <row r="374" spans="1:65">
      <c r="A374" s="30"/>
      <c r="B374" s="19">
        <v>1</v>
      </c>
      <c r="C374" s="9">
        <v>5</v>
      </c>
      <c r="D374" s="11">
        <v>0.1</v>
      </c>
      <c r="E374" s="11">
        <v>0.12</v>
      </c>
      <c r="F374" s="11">
        <v>0.25</v>
      </c>
      <c r="G374" s="11">
        <v>0.2</v>
      </c>
      <c r="H374" s="11">
        <v>0.16</v>
      </c>
      <c r="I374" s="11">
        <v>0.26</v>
      </c>
      <c r="J374" s="11">
        <v>0.24</v>
      </c>
      <c r="K374" s="11">
        <v>0.4</v>
      </c>
      <c r="L374" s="153">
        <v>1.5</v>
      </c>
      <c r="M374" s="153">
        <v>1.1000000000000001</v>
      </c>
      <c r="N374" s="11">
        <v>0.23437015913719117</v>
      </c>
      <c r="O374" s="159">
        <v>0.35179843260000004</v>
      </c>
      <c r="P374" s="153">
        <v>1.5</v>
      </c>
      <c r="Q374" s="153">
        <v>3.3</v>
      </c>
      <c r="R374" s="11">
        <v>0.13</v>
      </c>
      <c r="S374" s="153">
        <v>0.6</v>
      </c>
      <c r="T374" s="11">
        <v>0.14000000000000001</v>
      </c>
      <c r="U374" s="11">
        <v>0.08</v>
      </c>
      <c r="V374" s="157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9</v>
      </c>
    </row>
    <row r="375" spans="1:65">
      <c r="A375" s="30"/>
      <c r="B375" s="19">
        <v>1</v>
      </c>
      <c r="C375" s="9">
        <v>6</v>
      </c>
      <c r="D375" s="11">
        <v>0.1</v>
      </c>
      <c r="E375" s="11">
        <v>0.16</v>
      </c>
      <c r="F375" s="11">
        <v>0.22</v>
      </c>
      <c r="G375" s="11">
        <v>0.2</v>
      </c>
      <c r="H375" s="11">
        <v>0.16</v>
      </c>
      <c r="I375" s="11">
        <v>0.25</v>
      </c>
      <c r="J375" s="11">
        <v>0.31</v>
      </c>
      <c r="K375" s="11">
        <v>0.35</v>
      </c>
      <c r="L375" s="153">
        <v>1.5</v>
      </c>
      <c r="M375" s="153">
        <v>1.2</v>
      </c>
      <c r="N375" s="11">
        <v>0.2323853379460693</v>
      </c>
      <c r="O375" s="11">
        <v>0.29103558029999999</v>
      </c>
      <c r="P375" s="153">
        <v>1.5</v>
      </c>
      <c r="Q375" s="153">
        <v>3.3</v>
      </c>
      <c r="R375" s="11">
        <v>0.14000000000000001</v>
      </c>
      <c r="S375" s="153">
        <v>0.7</v>
      </c>
      <c r="T375" s="11">
        <v>0.15</v>
      </c>
      <c r="U375" s="11">
        <v>0.09</v>
      </c>
      <c r="V375" s="157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6"/>
    </row>
    <row r="376" spans="1:65">
      <c r="A376" s="30"/>
      <c r="B376" s="20" t="s">
        <v>238</v>
      </c>
      <c r="C376" s="12"/>
      <c r="D376" s="22">
        <v>9.9999999999999992E-2</v>
      </c>
      <c r="E376" s="22">
        <v>0.15833333333333335</v>
      </c>
      <c r="F376" s="22">
        <v>0.255</v>
      </c>
      <c r="G376" s="22">
        <v>0.19999999999999998</v>
      </c>
      <c r="H376" s="22">
        <v>0.16333333333333336</v>
      </c>
      <c r="I376" s="22">
        <v>0.27166666666666667</v>
      </c>
      <c r="J376" s="22">
        <v>0.32166666666666671</v>
      </c>
      <c r="K376" s="22">
        <v>0.37166666666666665</v>
      </c>
      <c r="L376" s="22">
        <v>1.45</v>
      </c>
      <c r="M376" s="22">
        <v>1.1499999999999999</v>
      </c>
      <c r="N376" s="22">
        <v>0.23091261830036278</v>
      </c>
      <c r="O376" s="22">
        <v>0.2913392796</v>
      </c>
      <c r="P376" s="22">
        <v>1.4833333333333334</v>
      </c>
      <c r="Q376" s="22">
        <v>3.3333333333333339</v>
      </c>
      <c r="R376" s="22">
        <v>0.13</v>
      </c>
      <c r="S376" s="22">
        <v>0.71666666666666667</v>
      </c>
      <c r="T376" s="22">
        <v>0.14500000000000002</v>
      </c>
      <c r="U376" s="22">
        <v>8.1666666666666665E-2</v>
      </c>
      <c r="V376" s="157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3" t="s">
        <v>239</v>
      </c>
      <c r="C377" s="29"/>
      <c r="D377" s="11">
        <v>0.1</v>
      </c>
      <c r="E377" s="11">
        <v>0.14500000000000002</v>
      </c>
      <c r="F377" s="11">
        <v>0.25</v>
      </c>
      <c r="G377" s="11">
        <v>0.2</v>
      </c>
      <c r="H377" s="11">
        <v>0.16</v>
      </c>
      <c r="I377" s="11">
        <v>0.27500000000000002</v>
      </c>
      <c r="J377" s="11">
        <v>0.32</v>
      </c>
      <c r="K377" s="11">
        <v>0.36</v>
      </c>
      <c r="L377" s="11">
        <v>1.45</v>
      </c>
      <c r="M377" s="11">
        <v>1.1499999999999999</v>
      </c>
      <c r="N377" s="11">
        <v>0.23337774854163024</v>
      </c>
      <c r="O377" s="11">
        <v>0.28635986444999995</v>
      </c>
      <c r="P377" s="11">
        <v>1.5</v>
      </c>
      <c r="Q377" s="11">
        <v>3.3</v>
      </c>
      <c r="R377" s="11">
        <v>0.13</v>
      </c>
      <c r="S377" s="11">
        <v>0.7</v>
      </c>
      <c r="T377" s="11">
        <v>0.14500000000000002</v>
      </c>
      <c r="U377" s="11">
        <v>0.08</v>
      </c>
      <c r="V377" s="157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3" t="s">
        <v>240</v>
      </c>
      <c r="C378" s="29"/>
      <c r="D378" s="23">
        <v>1.5202354861220293E-17</v>
      </c>
      <c r="E378" s="23">
        <v>4.3089055068157009E-2</v>
      </c>
      <c r="F378" s="23">
        <v>2.2583179581272442E-2</v>
      </c>
      <c r="G378" s="23">
        <v>6.3245553203367553E-3</v>
      </c>
      <c r="H378" s="23">
        <v>5.1639777949432277E-3</v>
      </c>
      <c r="I378" s="23">
        <v>1.4719601443879744E-2</v>
      </c>
      <c r="J378" s="23">
        <v>8.2563107176671993E-2</v>
      </c>
      <c r="K378" s="23">
        <v>2.2286019533929058E-2</v>
      </c>
      <c r="L378" s="23">
        <v>5.4772255750516662E-2</v>
      </c>
      <c r="M378" s="23">
        <v>5.4772255750516537E-2</v>
      </c>
      <c r="N378" s="23">
        <v>1.1277153491133039E-2</v>
      </c>
      <c r="O378" s="23">
        <v>3.1763937128464738E-2</v>
      </c>
      <c r="P378" s="23">
        <v>4.0824829046386339E-2</v>
      </c>
      <c r="Q378" s="23">
        <v>0.10327955589886442</v>
      </c>
      <c r="R378" s="23">
        <v>1.0954451150103326E-2</v>
      </c>
      <c r="S378" s="23">
        <v>9.8319208025017063E-2</v>
      </c>
      <c r="T378" s="23">
        <v>5.47722557505165E-3</v>
      </c>
      <c r="U378" s="23">
        <v>7.5277265270908061E-3</v>
      </c>
      <c r="V378" s="157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A379" s="30"/>
      <c r="B379" s="3" t="s">
        <v>87</v>
      </c>
      <c r="C379" s="29"/>
      <c r="D379" s="13">
        <v>1.5202354861220294E-16</v>
      </c>
      <c r="E379" s="13">
        <v>0.27214140043046531</v>
      </c>
      <c r="F379" s="13">
        <v>8.8561488554009568E-2</v>
      </c>
      <c r="G379" s="13">
        <v>3.1622776601683777E-2</v>
      </c>
      <c r="H379" s="13">
        <v>3.1616190581285064E-2</v>
      </c>
      <c r="I379" s="13">
        <v>5.4182582002011329E-2</v>
      </c>
      <c r="J379" s="13">
        <v>0.25667287205182998</v>
      </c>
      <c r="K379" s="13">
        <v>5.9962384396221681E-2</v>
      </c>
      <c r="L379" s="13">
        <v>3.7773969483114941E-2</v>
      </c>
      <c r="M379" s="13">
        <v>4.7628048478710036E-2</v>
      </c>
      <c r="N379" s="13">
        <v>4.8837320256202396E-2</v>
      </c>
      <c r="O379" s="13">
        <v>0.10902730717284556</v>
      </c>
      <c r="P379" s="13">
        <v>2.7522356660485171E-2</v>
      </c>
      <c r="Q379" s="13">
        <v>3.0983866769659321E-2</v>
      </c>
      <c r="R379" s="13">
        <v>8.4265008846948652E-2</v>
      </c>
      <c r="S379" s="13">
        <v>0.13718959259304706</v>
      </c>
      <c r="T379" s="13">
        <v>3.7773969483114823E-2</v>
      </c>
      <c r="U379" s="13">
        <v>9.217624318886701E-2</v>
      </c>
      <c r="V379" s="157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6"/>
    </row>
    <row r="380" spans="1:65">
      <c r="A380" s="30"/>
      <c r="B380" s="3" t="s">
        <v>241</v>
      </c>
      <c r="C380" s="29"/>
      <c r="D380" s="13">
        <v>-0.52075896276107159</v>
      </c>
      <c r="E380" s="13">
        <v>-0.2412016910383632</v>
      </c>
      <c r="F380" s="13">
        <v>0.22206464495926737</v>
      </c>
      <c r="G380" s="13">
        <v>-4.1517925522143284E-2</v>
      </c>
      <c r="H380" s="13">
        <v>-0.21723963917641687</v>
      </c>
      <c r="I380" s="13">
        <v>0.30193815116575551</v>
      </c>
      <c r="J380" s="13">
        <v>0.54155866978521994</v>
      </c>
      <c r="K380" s="13">
        <v>0.78117918840468392</v>
      </c>
      <c r="L380" s="13">
        <v>5.948995039964462</v>
      </c>
      <c r="M380" s="13">
        <v>4.5112719282476759</v>
      </c>
      <c r="N380" s="13">
        <v>0.10662802705822627</v>
      </c>
      <c r="O380" s="13">
        <v>0.39621738543946172</v>
      </c>
      <c r="P380" s="13">
        <v>6.1087420523774387</v>
      </c>
      <c r="Q380" s="13">
        <v>14.974701241297616</v>
      </c>
      <c r="R380" s="13">
        <v>-0.37698665158939304</v>
      </c>
      <c r="S380" s="13">
        <v>2.4345607668789868</v>
      </c>
      <c r="T380" s="13">
        <v>-0.30510049600355371</v>
      </c>
      <c r="U380" s="13">
        <v>-0.60861981958820843</v>
      </c>
      <c r="V380" s="157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6"/>
    </row>
    <row r="381" spans="1:65">
      <c r="A381" s="30"/>
      <c r="B381" s="46" t="s">
        <v>242</v>
      </c>
      <c r="C381" s="47"/>
      <c r="D381" s="45">
        <v>0.97</v>
      </c>
      <c r="E381" s="45">
        <v>0.62</v>
      </c>
      <c r="F381" s="45">
        <v>0.05</v>
      </c>
      <c r="G381" s="45">
        <v>0.38</v>
      </c>
      <c r="H381" s="45">
        <v>0.59</v>
      </c>
      <c r="I381" s="45">
        <v>0.05</v>
      </c>
      <c r="J381" s="45">
        <v>0.35</v>
      </c>
      <c r="K381" s="45">
        <v>0.64</v>
      </c>
      <c r="L381" s="45">
        <v>7.06</v>
      </c>
      <c r="M381" s="45">
        <v>5.28</v>
      </c>
      <c r="N381" s="45">
        <v>0.19</v>
      </c>
      <c r="O381" s="45">
        <v>0.17</v>
      </c>
      <c r="P381" s="45">
        <v>7.26</v>
      </c>
      <c r="Q381" s="45">
        <v>18.27</v>
      </c>
      <c r="R381" s="45">
        <v>0.79</v>
      </c>
      <c r="S381" s="45">
        <v>2.7</v>
      </c>
      <c r="T381" s="45">
        <v>0.7</v>
      </c>
      <c r="U381" s="45">
        <v>1.08</v>
      </c>
      <c r="V381" s="157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6"/>
    </row>
    <row r="382" spans="1:65">
      <c r="B382" s="3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BM382" s="56"/>
    </row>
    <row r="383" spans="1:65" ht="15">
      <c r="B383" s="8" t="s">
        <v>500</v>
      </c>
      <c r="BM383" s="28" t="s">
        <v>67</v>
      </c>
    </row>
    <row r="384" spans="1:65" ht="15">
      <c r="A384" s="25" t="s">
        <v>8</v>
      </c>
      <c r="B384" s="18" t="s">
        <v>114</v>
      </c>
      <c r="C384" s="15" t="s">
        <v>115</v>
      </c>
      <c r="D384" s="16" t="s">
        <v>234</v>
      </c>
      <c r="E384" s="17" t="s">
        <v>234</v>
      </c>
      <c r="F384" s="17" t="s">
        <v>234</v>
      </c>
      <c r="G384" s="17" t="s">
        <v>234</v>
      </c>
      <c r="H384" s="17" t="s">
        <v>234</v>
      </c>
      <c r="I384" s="17" t="s">
        <v>234</v>
      </c>
      <c r="J384" s="17" t="s">
        <v>234</v>
      </c>
      <c r="K384" s="17" t="s">
        <v>234</v>
      </c>
      <c r="L384" s="17" t="s">
        <v>234</v>
      </c>
      <c r="M384" s="17" t="s">
        <v>234</v>
      </c>
      <c r="N384" s="17" t="s">
        <v>234</v>
      </c>
      <c r="O384" s="17" t="s">
        <v>234</v>
      </c>
      <c r="P384" s="17" t="s">
        <v>234</v>
      </c>
      <c r="Q384" s="17" t="s">
        <v>234</v>
      </c>
      <c r="R384" s="17" t="s">
        <v>234</v>
      </c>
      <c r="S384" s="17" t="s">
        <v>234</v>
      </c>
      <c r="T384" s="17" t="s">
        <v>234</v>
      </c>
      <c r="U384" s="17" t="s">
        <v>234</v>
      </c>
      <c r="V384" s="17" t="s">
        <v>234</v>
      </c>
      <c r="W384" s="17" t="s">
        <v>234</v>
      </c>
      <c r="X384" s="17" t="s">
        <v>234</v>
      </c>
      <c r="Y384" s="17" t="s">
        <v>234</v>
      </c>
      <c r="Z384" s="17" t="s">
        <v>234</v>
      </c>
      <c r="AA384" s="157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235</v>
      </c>
      <c r="C385" s="9" t="s">
        <v>235</v>
      </c>
      <c r="D385" s="154" t="s">
        <v>246</v>
      </c>
      <c r="E385" s="156" t="s">
        <v>247</v>
      </c>
      <c r="F385" s="156" t="s">
        <v>248</v>
      </c>
      <c r="G385" s="156" t="s">
        <v>249</v>
      </c>
      <c r="H385" s="156" t="s">
        <v>250</v>
      </c>
      <c r="I385" s="156" t="s">
        <v>251</v>
      </c>
      <c r="J385" s="156" t="s">
        <v>252</v>
      </c>
      <c r="K385" s="156" t="s">
        <v>253</v>
      </c>
      <c r="L385" s="156" t="s">
        <v>254</v>
      </c>
      <c r="M385" s="156" t="s">
        <v>255</v>
      </c>
      <c r="N385" s="156" t="s">
        <v>256</v>
      </c>
      <c r="O385" s="156" t="s">
        <v>257</v>
      </c>
      <c r="P385" s="156" t="s">
        <v>259</v>
      </c>
      <c r="Q385" s="156" t="s">
        <v>261</v>
      </c>
      <c r="R385" s="156" t="s">
        <v>262</v>
      </c>
      <c r="S385" s="156" t="s">
        <v>264</v>
      </c>
      <c r="T385" s="156" t="s">
        <v>265</v>
      </c>
      <c r="U385" s="156" t="s">
        <v>266</v>
      </c>
      <c r="V385" s="156" t="s">
        <v>267</v>
      </c>
      <c r="W385" s="156" t="s">
        <v>269</v>
      </c>
      <c r="X385" s="156" t="s">
        <v>270</v>
      </c>
      <c r="Y385" s="156" t="s">
        <v>271</v>
      </c>
      <c r="Z385" s="156" t="s">
        <v>272</v>
      </c>
      <c r="AA385" s="157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287</v>
      </c>
      <c r="E386" s="11" t="s">
        <v>287</v>
      </c>
      <c r="F386" s="11" t="s">
        <v>288</v>
      </c>
      <c r="G386" s="11" t="s">
        <v>288</v>
      </c>
      <c r="H386" s="11" t="s">
        <v>288</v>
      </c>
      <c r="I386" s="11" t="s">
        <v>288</v>
      </c>
      <c r="J386" s="11" t="s">
        <v>288</v>
      </c>
      <c r="K386" s="11" t="s">
        <v>288</v>
      </c>
      <c r="L386" s="11" t="s">
        <v>287</v>
      </c>
      <c r="M386" s="11" t="s">
        <v>287</v>
      </c>
      <c r="N386" s="11" t="s">
        <v>287</v>
      </c>
      <c r="O386" s="11" t="s">
        <v>287</v>
      </c>
      <c r="P386" s="11" t="s">
        <v>118</v>
      </c>
      <c r="Q386" s="11" t="s">
        <v>287</v>
      </c>
      <c r="R386" s="11" t="s">
        <v>288</v>
      </c>
      <c r="S386" s="11" t="s">
        <v>288</v>
      </c>
      <c r="T386" s="11" t="s">
        <v>288</v>
      </c>
      <c r="U386" s="11" t="s">
        <v>287</v>
      </c>
      <c r="V386" s="11" t="s">
        <v>287</v>
      </c>
      <c r="W386" s="11" t="s">
        <v>288</v>
      </c>
      <c r="X386" s="11" t="s">
        <v>288</v>
      </c>
      <c r="Y386" s="11" t="s">
        <v>288</v>
      </c>
      <c r="Z386" s="11" t="s">
        <v>287</v>
      </c>
      <c r="AA386" s="157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157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8">
        <v>1</v>
      </c>
      <c r="C388" s="14">
        <v>1</v>
      </c>
      <c r="D388" s="21">
        <v>4.9000000000000004</v>
      </c>
      <c r="E388" s="21">
        <v>5.4</v>
      </c>
      <c r="F388" s="152">
        <v>5.5</v>
      </c>
      <c r="G388" s="21">
        <v>5.3</v>
      </c>
      <c r="H388" s="21">
        <v>4.9000000000000004</v>
      </c>
      <c r="I388" s="21">
        <v>4.7</v>
      </c>
      <c r="J388" s="21">
        <v>5.3</v>
      </c>
      <c r="K388" s="152">
        <v>5.6</v>
      </c>
      <c r="L388" s="21">
        <v>5.19</v>
      </c>
      <c r="M388" s="21">
        <v>4.9000000000000004</v>
      </c>
      <c r="N388" s="21">
        <v>4.96</v>
      </c>
      <c r="O388" s="21">
        <v>5.0099948346596577</v>
      </c>
      <c r="P388" s="21">
        <v>5.1593753937760001</v>
      </c>
      <c r="Q388" s="21">
        <v>5.0999999999999996</v>
      </c>
      <c r="R388" s="21">
        <v>5</v>
      </c>
      <c r="S388" s="21">
        <v>5.49</v>
      </c>
      <c r="T388" s="21">
        <v>5.03</v>
      </c>
      <c r="U388" s="152">
        <v>5.2074059999999998</v>
      </c>
      <c r="V388" s="21">
        <v>5.0199999999999996</v>
      </c>
      <c r="W388" s="21">
        <v>5.0999999999999996</v>
      </c>
      <c r="X388" s="152">
        <v>5.75</v>
      </c>
      <c r="Y388" s="152">
        <v>4.4000000000000004</v>
      </c>
      <c r="Z388" s="21">
        <v>4.5</v>
      </c>
      <c r="AA388" s="157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4.9000000000000004</v>
      </c>
      <c r="E389" s="11">
        <v>5.0999999999999996</v>
      </c>
      <c r="F389" s="153">
        <v>5.6</v>
      </c>
      <c r="G389" s="11">
        <v>5.3</v>
      </c>
      <c r="H389" s="11">
        <v>4.9000000000000004</v>
      </c>
      <c r="I389" s="11">
        <v>4.7</v>
      </c>
      <c r="J389" s="11">
        <v>5.0999999999999996</v>
      </c>
      <c r="K389" s="153">
        <v>5.6</v>
      </c>
      <c r="L389" s="11">
        <v>5.0999999999999996</v>
      </c>
      <c r="M389" s="11">
        <v>5</v>
      </c>
      <c r="N389" s="11">
        <v>4.8</v>
      </c>
      <c r="O389" s="11">
        <v>5.1478761428275428</v>
      </c>
      <c r="P389" s="11">
        <v>5.0474918468280006</v>
      </c>
      <c r="Q389" s="11">
        <v>5</v>
      </c>
      <c r="R389" s="11">
        <v>5</v>
      </c>
      <c r="S389" s="11">
        <v>5.6</v>
      </c>
      <c r="T389" s="11">
        <v>4.8600000000000003</v>
      </c>
      <c r="U389" s="153">
        <v>5.4699194999999996</v>
      </c>
      <c r="V389" s="11">
        <v>5.05</v>
      </c>
      <c r="W389" s="11">
        <v>5.25</v>
      </c>
      <c r="X389" s="153">
        <v>5.36</v>
      </c>
      <c r="Y389" s="153">
        <v>4.5</v>
      </c>
      <c r="Z389" s="11">
        <v>4.7</v>
      </c>
      <c r="AA389" s="157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15</v>
      </c>
    </row>
    <row r="390" spans="1:65">
      <c r="A390" s="30"/>
      <c r="B390" s="19">
        <v>1</v>
      </c>
      <c r="C390" s="9">
        <v>3</v>
      </c>
      <c r="D390" s="11">
        <v>5</v>
      </c>
      <c r="E390" s="11">
        <v>5.3</v>
      </c>
      <c r="F390" s="153">
        <v>5.9</v>
      </c>
      <c r="G390" s="11">
        <v>5.2</v>
      </c>
      <c r="H390" s="11">
        <v>5</v>
      </c>
      <c r="I390" s="11">
        <v>4.8</v>
      </c>
      <c r="J390" s="11">
        <v>5.3</v>
      </c>
      <c r="K390" s="153">
        <v>6.3</v>
      </c>
      <c r="L390" s="11">
        <v>4.8099999999999996</v>
      </c>
      <c r="M390" s="11">
        <v>4.9000000000000004</v>
      </c>
      <c r="N390" s="11">
        <v>4.88</v>
      </c>
      <c r="O390" s="11">
        <v>5.0095943329896251</v>
      </c>
      <c r="P390" s="11">
        <v>5.0541175591460004</v>
      </c>
      <c r="Q390" s="11">
        <v>5</v>
      </c>
      <c r="R390" s="11">
        <v>5.0999999999999996</v>
      </c>
      <c r="S390" s="11">
        <v>5.39</v>
      </c>
      <c r="T390" s="11">
        <v>4.8499999999999996</v>
      </c>
      <c r="U390" s="153">
        <v>5.2735734999999995</v>
      </c>
      <c r="V390" s="11">
        <v>5.01</v>
      </c>
      <c r="W390" s="11">
        <v>4.92</v>
      </c>
      <c r="X390" s="153">
        <v>5.5</v>
      </c>
      <c r="Y390" s="153">
        <v>4.4000000000000004</v>
      </c>
      <c r="Z390" s="11">
        <v>4.7</v>
      </c>
      <c r="AA390" s="157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4.9000000000000004</v>
      </c>
      <c r="E391" s="11">
        <v>5.3</v>
      </c>
      <c r="F391" s="153">
        <v>5.6</v>
      </c>
      <c r="G391" s="11">
        <v>5.3</v>
      </c>
      <c r="H391" s="11">
        <v>5.0999999999999996</v>
      </c>
      <c r="I391" s="11">
        <v>4.9000000000000004</v>
      </c>
      <c r="J391" s="11">
        <v>5.5</v>
      </c>
      <c r="K391" s="153">
        <v>5.8</v>
      </c>
      <c r="L391" s="11">
        <v>5.05</v>
      </c>
      <c r="M391" s="11">
        <v>5</v>
      </c>
      <c r="N391" s="11">
        <v>4.8</v>
      </c>
      <c r="O391" s="11">
        <v>5.0542063932880694</v>
      </c>
      <c r="P391" s="11">
        <v>5.0627104219500003</v>
      </c>
      <c r="Q391" s="11">
        <v>5</v>
      </c>
      <c r="R391" s="11">
        <v>5.2</v>
      </c>
      <c r="S391" s="11">
        <v>5.19</v>
      </c>
      <c r="T391" s="11">
        <v>4.9800000000000004</v>
      </c>
      <c r="U391" s="153">
        <v>5.6778934999999997</v>
      </c>
      <c r="V391" s="11">
        <v>4.92</v>
      </c>
      <c r="W391" s="11">
        <v>4.87</v>
      </c>
      <c r="X391" s="153">
        <v>5.61</v>
      </c>
      <c r="Y391" s="153">
        <v>4.5</v>
      </c>
      <c r="Z391" s="11">
        <v>4.5999999999999996</v>
      </c>
      <c r="AA391" s="157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5.016245645240355</v>
      </c>
    </row>
    <row r="392" spans="1:65">
      <c r="A392" s="30"/>
      <c r="B392" s="19">
        <v>1</v>
      </c>
      <c r="C392" s="9">
        <v>5</v>
      </c>
      <c r="D392" s="11">
        <v>5.2</v>
      </c>
      <c r="E392" s="11">
        <v>5.0999999999999996</v>
      </c>
      <c r="F392" s="153">
        <v>5.5</v>
      </c>
      <c r="G392" s="11">
        <v>5.3</v>
      </c>
      <c r="H392" s="11">
        <v>5</v>
      </c>
      <c r="I392" s="11">
        <v>4.9000000000000004</v>
      </c>
      <c r="J392" s="159">
        <v>4.5</v>
      </c>
      <c r="K392" s="153">
        <v>6.4</v>
      </c>
      <c r="L392" s="11">
        <v>4.8499999999999996</v>
      </c>
      <c r="M392" s="11">
        <v>5</v>
      </c>
      <c r="N392" s="11">
        <v>5</v>
      </c>
      <c r="O392" s="159">
        <v>4.6682795853034715</v>
      </c>
      <c r="P392" s="11">
        <v>4.842008392566</v>
      </c>
      <c r="Q392" s="11">
        <v>5.0999999999999996</v>
      </c>
      <c r="R392" s="11">
        <v>4.7</v>
      </c>
      <c r="S392" s="11">
        <v>5.18</v>
      </c>
      <c r="T392" s="11">
        <v>4.8099999999999996</v>
      </c>
      <c r="U392" s="153">
        <v>5.686795</v>
      </c>
      <c r="V392" s="11">
        <v>4.99</v>
      </c>
      <c r="W392" s="11">
        <v>4.88</v>
      </c>
      <c r="X392" s="153">
        <v>5.71</v>
      </c>
      <c r="Y392" s="153">
        <v>4.7</v>
      </c>
      <c r="Z392" s="11">
        <v>4.9000000000000004</v>
      </c>
      <c r="AA392" s="157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29</v>
      </c>
    </row>
    <row r="393" spans="1:65">
      <c r="A393" s="30"/>
      <c r="B393" s="19">
        <v>1</v>
      </c>
      <c r="C393" s="9">
        <v>6</v>
      </c>
      <c r="D393" s="11">
        <v>5.2</v>
      </c>
      <c r="E393" s="11">
        <v>4.5999999999999996</v>
      </c>
      <c r="F393" s="153">
        <v>5.3</v>
      </c>
      <c r="G393" s="11">
        <v>5.3</v>
      </c>
      <c r="H393" s="11">
        <v>5</v>
      </c>
      <c r="I393" s="11">
        <v>4.7</v>
      </c>
      <c r="J393" s="11">
        <v>5.3</v>
      </c>
      <c r="K393" s="153">
        <v>5.6</v>
      </c>
      <c r="L393" s="11">
        <v>5</v>
      </c>
      <c r="M393" s="11">
        <v>5.0999999999999996</v>
      </c>
      <c r="N393" s="11">
        <v>5.15</v>
      </c>
      <c r="O393" s="11">
        <v>4.8918024213720539</v>
      </c>
      <c r="P393" s="11">
        <v>4.8926571215279999</v>
      </c>
      <c r="Q393" s="11">
        <v>5.0999999999999996</v>
      </c>
      <c r="R393" s="11">
        <v>4.8</v>
      </c>
      <c r="S393" s="11">
        <v>5.34</v>
      </c>
      <c r="T393" s="11">
        <v>4.63</v>
      </c>
      <c r="U393" s="153">
        <v>5.6523044999999996</v>
      </c>
      <c r="V393" s="11">
        <v>4.99</v>
      </c>
      <c r="W393" s="11">
        <v>4.72</v>
      </c>
      <c r="X393" s="153">
        <v>5.77</v>
      </c>
      <c r="Y393" s="153">
        <v>4.5999999999999996</v>
      </c>
      <c r="Z393" s="11">
        <v>4.5</v>
      </c>
      <c r="AA393" s="157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6"/>
    </row>
    <row r="394" spans="1:65">
      <c r="A394" s="30"/>
      <c r="B394" s="20" t="s">
        <v>238</v>
      </c>
      <c r="C394" s="12"/>
      <c r="D394" s="22">
        <v>5.0166666666666666</v>
      </c>
      <c r="E394" s="22">
        <v>5.1333333333333337</v>
      </c>
      <c r="F394" s="22">
        <v>5.5666666666666664</v>
      </c>
      <c r="G394" s="22">
        <v>5.2833333333333341</v>
      </c>
      <c r="H394" s="22">
        <v>4.9833333333333334</v>
      </c>
      <c r="I394" s="22">
        <v>4.7833333333333332</v>
      </c>
      <c r="J394" s="22">
        <v>5.166666666666667</v>
      </c>
      <c r="K394" s="22">
        <v>5.8833333333333337</v>
      </c>
      <c r="L394" s="22">
        <v>5</v>
      </c>
      <c r="M394" s="22">
        <v>4.9833333333333334</v>
      </c>
      <c r="N394" s="22">
        <v>4.9316666666666675</v>
      </c>
      <c r="O394" s="22">
        <v>4.9636256184067369</v>
      </c>
      <c r="P394" s="22">
        <v>5.0097267892990009</v>
      </c>
      <c r="Q394" s="22">
        <v>5.0500000000000007</v>
      </c>
      <c r="R394" s="22">
        <v>4.9666666666666668</v>
      </c>
      <c r="S394" s="22">
        <v>5.3649999999999993</v>
      </c>
      <c r="T394" s="22">
        <v>4.8599999999999994</v>
      </c>
      <c r="U394" s="22">
        <v>5.4946486666666656</v>
      </c>
      <c r="V394" s="22">
        <v>4.996666666666667</v>
      </c>
      <c r="W394" s="22">
        <v>4.9566666666666661</v>
      </c>
      <c r="X394" s="22">
        <v>5.6166666666666671</v>
      </c>
      <c r="Y394" s="22">
        <v>4.5166666666666666</v>
      </c>
      <c r="Z394" s="22">
        <v>4.6499999999999995</v>
      </c>
      <c r="AA394" s="157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6"/>
    </row>
    <row r="395" spans="1:65">
      <c r="A395" s="30"/>
      <c r="B395" s="3" t="s">
        <v>239</v>
      </c>
      <c r="C395" s="29"/>
      <c r="D395" s="11">
        <v>4.95</v>
      </c>
      <c r="E395" s="11">
        <v>5.1999999999999993</v>
      </c>
      <c r="F395" s="11">
        <v>5.55</v>
      </c>
      <c r="G395" s="11">
        <v>5.3</v>
      </c>
      <c r="H395" s="11">
        <v>5</v>
      </c>
      <c r="I395" s="11">
        <v>4.75</v>
      </c>
      <c r="J395" s="11">
        <v>5.3</v>
      </c>
      <c r="K395" s="11">
        <v>5.6999999999999993</v>
      </c>
      <c r="L395" s="11">
        <v>5.0250000000000004</v>
      </c>
      <c r="M395" s="11">
        <v>5</v>
      </c>
      <c r="N395" s="11">
        <v>4.92</v>
      </c>
      <c r="O395" s="11">
        <v>5.0097945838246414</v>
      </c>
      <c r="P395" s="11">
        <v>5.0508047029870005</v>
      </c>
      <c r="Q395" s="11">
        <v>5.05</v>
      </c>
      <c r="R395" s="11">
        <v>5</v>
      </c>
      <c r="S395" s="11">
        <v>5.3650000000000002</v>
      </c>
      <c r="T395" s="11">
        <v>4.8550000000000004</v>
      </c>
      <c r="U395" s="11">
        <v>5.5611119999999996</v>
      </c>
      <c r="V395" s="11">
        <v>5</v>
      </c>
      <c r="W395" s="11">
        <v>4.9000000000000004</v>
      </c>
      <c r="X395" s="11">
        <v>5.66</v>
      </c>
      <c r="Y395" s="11">
        <v>4.5</v>
      </c>
      <c r="Z395" s="11">
        <v>4.6500000000000004</v>
      </c>
      <c r="AA395" s="157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3" t="s">
        <v>240</v>
      </c>
      <c r="C396" s="29"/>
      <c r="D396" s="23">
        <v>0.14719601443879737</v>
      </c>
      <c r="E396" s="23">
        <v>0.28751811537130451</v>
      </c>
      <c r="F396" s="23">
        <v>0.19663841605003515</v>
      </c>
      <c r="G396" s="23">
        <v>4.0824829046386159E-2</v>
      </c>
      <c r="H396" s="23">
        <v>7.5277265270907834E-2</v>
      </c>
      <c r="I396" s="23">
        <v>9.8319208025017577E-2</v>
      </c>
      <c r="J396" s="23">
        <v>0.35023801430836526</v>
      </c>
      <c r="K396" s="23">
        <v>0.371034589582517</v>
      </c>
      <c r="L396" s="23">
        <v>0.14642404174178522</v>
      </c>
      <c r="M396" s="23">
        <v>7.5277265270907834E-2</v>
      </c>
      <c r="N396" s="23">
        <v>0.13452385166455322</v>
      </c>
      <c r="O396" s="23">
        <v>0.16661585180640875</v>
      </c>
      <c r="P396" s="23">
        <v>0.1186873859205671</v>
      </c>
      <c r="Q396" s="23">
        <v>5.4772255750516419E-2</v>
      </c>
      <c r="R396" s="23">
        <v>0.18618986725025252</v>
      </c>
      <c r="S396" s="23">
        <v>0.1654992447112674</v>
      </c>
      <c r="T396" s="23">
        <v>0.14057026712644483</v>
      </c>
      <c r="U396" s="23">
        <v>0.21323618581063275</v>
      </c>
      <c r="V396" s="23">
        <v>4.3665394383500748E-2</v>
      </c>
      <c r="W396" s="23">
        <v>0.18832595855767378</v>
      </c>
      <c r="X396" s="23">
        <v>0.16095548038717603</v>
      </c>
      <c r="Y396" s="23">
        <v>0.11690451944500108</v>
      </c>
      <c r="Z396" s="23">
        <v>0.15165750888103119</v>
      </c>
      <c r="AA396" s="221"/>
      <c r="AB396" s="222"/>
      <c r="AC396" s="222"/>
      <c r="AD396" s="222"/>
      <c r="AE396" s="222"/>
      <c r="AF396" s="222"/>
      <c r="AG396" s="222"/>
      <c r="AH396" s="222"/>
      <c r="AI396" s="222"/>
      <c r="AJ396" s="222"/>
      <c r="AK396" s="222"/>
      <c r="AL396" s="222"/>
      <c r="AM396" s="222"/>
      <c r="AN396" s="222"/>
      <c r="AO396" s="222"/>
      <c r="AP396" s="222"/>
      <c r="AQ396" s="222"/>
      <c r="AR396" s="222"/>
      <c r="AS396" s="222"/>
      <c r="AT396" s="222"/>
      <c r="AU396" s="222"/>
      <c r="AV396" s="222"/>
      <c r="AW396" s="222"/>
      <c r="AX396" s="222"/>
      <c r="AY396" s="222"/>
      <c r="AZ396" s="222"/>
      <c r="BA396" s="222"/>
      <c r="BB396" s="222"/>
      <c r="BC396" s="222"/>
      <c r="BD396" s="222"/>
      <c r="BE396" s="222"/>
      <c r="BF396" s="222"/>
      <c r="BG396" s="222"/>
      <c r="BH396" s="222"/>
      <c r="BI396" s="222"/>
      <c r="BJ396" s="222"/>
      <c r="BK396" s="222"/>
      <c r="BL396" s="222"/>
      <c r="BM396" s="57"/>
    </row>
    <row r="397" spans="1:65">
      <c r="A397" s="30"/>
      <c r="B397" s="3" t="s">
        <v>87</v>
      </c>
      <c r="C397" s="29"/>
      <c r="D397" s="13">
        <v>2.93413982270028E-2</v>
      </c>
      <c r="E397" s="13">
        <v>5.6010022474929443E-2</v>
      </c>
      <c r="F397" s="13">
        <v>3.5324266356293745E-2</v>
      </c>
      <c r="G397" s="13">
        <v>7.7270969803885465E-3</v>
      </c>
      <c r="H397" s="13">
        <v>1.5105805739981505E-2</v>
      </c>
      <c r="I397" s="13">
        <v>2.0554538263069876E-2</v>
      </c>
      <c r="J397" s="13">
        <v>6.7788002769361019E-2</v>
      </c>
      <c r="K397" s="13">
        <v>6.3065369334138865E-2</v>
      </c>
      <c r="L397" s="13">
        <v>2.9284808348357044E-2</v>
      </c>
      <c r="M397" s="13">
        <v>1.5105805739981505E-2</v>
      </c>
      <c r="N397" s="13">
        <v>2.7277563703525486E-2</v>
      </c>
      <c r="O397" s="13">
        <v>3.3567368817773648E-2</v>
      </c>
      <c r="P397" s="13">
        <v>2.3691388954401392E-2</v>
      </c>
      <c r="Q397" s="13">
        <v>1.0845991237726022E-2</v>
      </c>
      <c r="R397" s="13">
        <v>3.7487892734950172E-2</v>
      </c>
      <c r="S397" s="13">
        <v>3.0847948688027479E-2</v>
      </c>
      <c r="T397" s="13">
        <v>2.8923923277046265E-2</v>
      </c>
      <c r="U397" s="13">
        <v>3.8807974585205407E-2</v>
      </c>
      <c r="V397" s="13">
        <v>8.7389048132423108E-3</v>
      </c>
      <c r="W397" s="13">
        <v>3.7994477180431835E-2</v>
      </c>
      <c r="X397" s="13">
        <v>2.8656762086737567E-2</v>
      </c>
      <c r="Y397" s="13">
        <v>2.5882919434317583E-2</v>
      </c>
      <c r="Z397" s="13">
        <v>3.2614518038931443E-2</v>
      </c>
      <c r="AA397" s="157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6"/>
    </row>
    <row r="398" spans="1:65">
      <c r="A398" s="30"/>
      <c r="B398" s="3" t="s">
        <v>241</v>
      </c>
      <c r="C398" s="29"/>
      <c r="D398" s="13">
        <v>8.3931580725282728E-5</v>
      </c>
      <c r="E398" s="13">
        <v>2.3341697431439989E-2</v>
      </c>
      <c r="F398" s="13">
        <v>0.10972768487695106</v>
      </c>
      <c r="G398" s="13">
        <v>5.3244539239501565E-2</v>
      </c>
      <c r="H398" s="13">
        <v>-6.561144376621697E-3</v>
      </c>
      <c r="I398" s="13">
        <v>-4.6431600120703798E-2</v>
      </c>
      <c r="J398" s="13">
        <v>2.9986773388786858E-2</v>
      </c>
      <c r="K398" s="13">
        <v>0.17285590647174764</v>
      </c>
      <c r="L398" s="13">
        <v>-3.2386063979481516E-3</v>
      </c>
      <c r="M398" s="13">
        <v>-6.561144376621697E-3</v>
      </c>
      <c r="N398" s="13">
        <v>-1.6861012110509388E-2</v>
      </c>
      <c r="O398" s="13">
        <v>-1.0489922255610962E-2</v>
      </c>
      <c r="P398" s="13">
        <v>-1.2995487865590238E-3</v>
      </c>
      <c r="Q398" s="13">
        <v>6.7290075380725956E-3</v>
      </c>
      <c r="R398" s="13">
        <v>-9.8836823552951314E-3</v>
      </c>
      <c r="S398" s="13">
        <v>6.9524975335001571E-2</v>
      </c>
      <c r="T398" s="13">
        <v>-3.1147925418805733E-2</v>
      </c>
      <c r="U398" s="13">
        <v>9.5370732468064379E-2</v>
      </c>
      <c r="V398" s="13">
        <v>-3.9031139936828163E-3</v>
      </c>
      <c r="W398" s="13">
        <v>-1.1877205142499347E-2</v>
      </c>
      <c r="X398" s="13">
        <v>0.11969529881297158</v>
      </c>
      <c r="Y398" s="13">
        <v>-9.9592207779479858E-2</v>
      </c>
      <c r="Z398" s="13">
        <v>-7.3011903950091939E-2</v>
      </c>
      <c r="AA398" s="157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6"/>
    </row>
    <row r="399" spans="1:65">
      <c r="A399" s="30"/>
      <c r="B399" s="46" t="s">
        <v>242</v>
      </c>
      <c r="C399" s="47"/>
      <c r="D399" s="45">
        <v>0.08</v>
      </c>
      <c r="E399" s="45">
        <v>0.67</v>
      </c>
      <c r="F399" s="45">
        <v>2.87</v>
      </c>
      <c r="G399" s="45">
        <v>1.43</v>
      </c>
      <c r="H399" s="45">
        <v>0.08</v>
      </c>
      <c r="I399" s="45">
        <v>1.1000000000000001</v>
      </c>
      <c r="J399" s="45">
        <v>0.84</v>
      </c>
      <c r="K399" s="45">
        <v>4.47</v>
      </c>
      <c r="L399" s="45">
        <v>0</v>
      </c>
      <c r="M399" s="45">
        <v>0.08</v>
      </c>
      <c r="N399" s="45">
        <v>0.35</v>
      </c>
      <c r="O399" s="45">
        <v>0.18</v>
      </c>
      <c r="P399" s="45">
        <v>0.05</v>
      </c>
      <c r="Q399" s="45">
        <v>0.25</v>
      </c>
      <c r="R399" s="45">
        <v>0.17</v>
      </c>
      <c r="S399" s="45">
        <v>1.85</v>
      </c>
      <c r="T399" s="45">
        <v>0.71</v>
      </c>
      <c r="U399" s="45">
        <v>2.5</v>
      </c>
      <c r="V399" s="45">
        <v>0.02</v>
      </c>
      <c r="W399" s="45">
        <v>0.22</v>
      </c>
      <c r="X399" s="45">
        <v>3.12</v>
      </c>
      <c r="Y399" s="45">
        <v>2.44</v>
      </c>
      <c r="Z399" s="45">
        <v>1.77</v>
      </c>
      <c r="AA399" s="157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6"/>
    </row>
    <row r="400" spans="1:65">
      <c r="B400" s="31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BM400" s="56"/>
    </row>
    <row r="401" spans="1:65" ht="15">
      <c r="B401" s="8" t="s">
        <v>501</v>
      </c>
      <c r="BM401" s="28" t="s">
        <v>279</v>
      </c>
    </row>
    <row r="402" spans="1:65" ht="15">
      <c r="A402" s="25" t="s">
        <v>53</v>
      </c>
      <c r="B402" s="18" t="s">
        <v>114</v>
      </c>
      <c r="C402" s="15" t="s">
        <v>115</v>
      </c>
      <c r="D402" s="16" t="s">
        <v>234</v>
      </c>
      <c r="E402" s="17" t="s">
        <v>234</v>
      </c>
      <c r="F402" s="17" t="s">
        <v>234</v>
      </c>
      <c r="G402" s="17" t="s">
        <v>234</v>
      </c>
      <c r="H402" s="15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235</v>
      </c>
      <c r="C403" s="9" t="s">
        <v>235</v>
      </c>
      <c r="D403" s="154" t="s">
        <v>257</v>
      </c>
      <c r="E403" s="156" t="s">
        <v>258</v>
      </c>
      <c r="F403" s="156" t="s">
        <v>264</v>
      </c>
      <c r="G403" s="156" t="s">
        <v>272</v>
      </c>
      <c r="H403" s="15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287</v>
      </c>
      <c r="E404" s="11" t="s">
        <v>288</v>
      </c>
      <c r="F404" s="11" t="s">
        <v>288</v>
      </c>
      <c r="G404" s="11" t="s">
        <v>288</v>
      </c>
      <c r="H404" s="15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2</v>
      </c>
    </row>
    <row r="405" spans="1:65">
      <c r="A405" s="30"/>
      <c r="B405" s="19"/>
      <c r="C405" s="9"/>
      <c r="D405" s="26"/>
      <c r="E405" s="26"/>
      <c r="F405" s="26"/>
      <c r="G405" s="26"/>
      <c r="H405" s="15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8">
        <v>1</v>
      </c>
      <c r="C406" s="14">
        <v>1</v>
      </c>
      <c r="D406" s="152" t="s">
        <v>107</v>
      </c>
      <c r="E406" s="21">
        <v>1.1044</v>
      </c>
      <c r="F406" s="21">
        <v>0.45</v>
      </c>
      <c r="G406" s="152" t="s">
        <v>108</v>
      </c>
      <c r="H406" s="15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>
        <v>1</v>
      </c>
      <c r="C407" s="9">
        <v>2</v>
      </c>
      <c r="D407" s="153" t="s">
        <v>107</v>
      </c>
      <c r="E407" s="11">
        <v>1.4987999999999999</v>
      </c>
      <c r="F407" s="11">
        <v>0.51</v>
      </c>
      <c r="G407" s="153" t="s">
        <v>108</v>
      </c>
      <c r="H407" s="15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4</v>
      </c>
    </row>
    <row r="408" spans="1:65">
      <c r="A408" s="30"/>
      <c r="B408" s="19">
        <v>1</v>
      </c>
      <c r="C408" s="9">
        <v>3</v>
      </c>
      <c r="D408" s="153" t="s">
        <v>107</v>
      </c>
      <c r="E408" s="11">
        <v>1.2432000000000001</v>
      </c>
      <c r="F408" s="11">
        <v>0.48</v>
      </c>
      <c r="G408" s="153" t="s">
        <v>108</v>
      </c>
      <c r="H408" s="15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16</v>
      </c>
    </row>
    <row r="409" spans="1:65">
      <c r="A409" s="30"/>
      <c r="B409" s="19">
        <v>1</v>
      </c>
      <c r="C409" s="9">
        <v>4</v>
      </c>
      <c r="D409" s="153" t="s">
        <v>107</v>
      </c>
      <c r="E409" s="11">
        <v>1.2225999999999999</v>
      </c>
      <c r="F409" s="11">
        <v>0.46</v>
      </c>
      <c r="G409" s="153" t="s">
        <v>108</v>
      </c>
      <c r="H409" s="15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0.88123333333333298</v>
      </c>
    </row>
    <row r="410" spans="1:65">
      <c r="A410" s="30"/>
      <c r="B410" s="19">
        <v>1</v>
      </c>
      <c r="C410" s="9">
        <v>5</v>
      </c>
      <c r="D410" s="153" t="s">
        <v>107</v>
      </c>
      <c r="E410" s="11">
        <v>1.1200000000000001</v>
      </c>
      <c r="F410" s="11">
        <v>0.49</v>
      </c>
      <c r="G410" s="153" t="s">
        <v>108</v>
      </c>
      <c r="H410" s="15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10</v>
      </c>
    </row>
    <row r="411" spans="1:65">
      <c r="A411" s="30"/>
      <c r="B411" s="19">
        <v>1</v>
      </c>
      <c r="C411" s="9">
        <v>6</v>
      </c>
      <c r="D411" s="153" t="s">
        <v>107</v>
      </c>
      <c r="E411" s="11">
        <v>1.5258</v>
      </c>
      <c r="F411" s="11">
        <v>0.47</v>
      </c>
      <c r="G411" s="153" t="s">
        <v>108</v>
      </c>
      <c r="H411" s="15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6"/>
    </row>
    <row r="412" spans="1:65">
      <c r="A412" s="30"/>
      <c r="B412" s="20" t="s">
        <v>238</v>
      </c>
      <c r="C412" s="12"/>
      <c r="D412" s="22" t="s">
        <v>736</v>
      </c>
      <c r="E412" s="22">
        <v>1.2858000000000001</v>
      </c>
      <c r="F412" s="22">
        <v>0.47666666666666657</v>
      </c>
      <c r="G412" s="22" t="s">
        <v>736</v>
      </c>
      <c r="H412" s="15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6"/>
    </row>
    <row r="413" spans="1:65">
      <c r="A413" s="30"/>
      <c r="B413" s="3" t="s">
        <v>239</v>
      </c>
      <c r="C413" s="29"/>
      <c r="D413" s="11" t="s">
        <v>736</v>
      </c>
      <c r="E413" s="11">
        <v>1.2328999999999999</v>
      </c>
      <c r="F413" s="11">
        <v>0.47499999999999998</v>
      </c>
      <c r="G413" s="11" t="s">
        <v>736</v>
      </c>
      <c r="H413" s="15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6"/>
    </row>
    <row r="414" spans="1:65">
      <c r="A414" s="30"/>
      <c r="B414" s="3" t="s">
        <v>240</v>
      </c>
      <c r="C414" s="29"/>
      <c r="D414" s="23" t="s">
        <v>736</v>
      </c>
      <c r="E414" s="23">
        <v>0.18394216482361994</v>
      </c>
      <c r="F414" s="23">
        <v>2.1602468994692866E-2</v>
      </c>
      <c r="G414" s="23" t="s">
        <v>736</v>
      </c>
      <c r="H414" s="157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6"/>
    </row>
    <row r="415" spans="1:65">
      <c r="A415" s="30"/>
      <c r="B415" s="3" t="s">
        <v>87</v>
      </c>
      <c r="C415" s="29"/>
      <c r="D415" s="13" t="s">
        <v>736</v>
      </c>
      <c r="E415" s="13">
        <v>0.14305659109007615</v>
      </c>
      <c r="F415" s="13">
        <v>4.5319865023831195E-2</v>
      </c>
      <c r="G415" s="13" t="s">
        <v>736</v>
      </c>
      <c r="H415" s="157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6"/>
    </row>
    <row r="416" spans="1:65">
      <c r="A416" s="30"/>
      <c r="B416" s="3" t="s">
        <v>241</v>
      </c>
      <c r="C416" s="29"/>
      <c r="D416" s="13" t="s">
        <v>736</v>
      </c>
      <c r="E416" s="13">
        <v>0.45909142489692534</v>
      </c>
      <c r="F416" s="13">
        <v>-0.45909142489692467</v>
      </c>
      <c r="G416" s="13" t="s">
        <v>736</v>
      </c>
      <c r="H416" s="157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6"/>
    </row>
    <row r="417" spans="1:65">
      <c r="A417" s="30"/>
      <c r="B417" s="46" t="s">
        <v>242</v>
      </c>
      <c r="C417" s="47"/>
      <c r="D417" s="45">
        <v>0.64</v>
      </c>
      <c r="E417" s="45">
        <v>1.38</v>
      </c>
      <c r="F417" s="45">
        <v>0.7</v>
      </c>
      <c r="G417" s="45">
        <v>0.64</v>
      </c>
      <c r="H417" s="157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B418" s="31"/>
      <c r="C418" s="20"/>
      <c r="D418" s="20"/>
      <c r="E418" s="20"/>
      <c r="F418" s="20"/>
      <c r="G418" s="20"/>
      <c r="BM418" s="56"/>
    </row>
    <row r="419" spans="1:65" ht="15">
      <c r="B419" s="8" t="s">
        <v>502</v>
      </c>
      <c r="BM419" s="28" t="s">
        <v>67</v>
      </c>
    </row>
    <row r="420" spans="1:65" ht="15">
      <c r="A420" s="25" t="s">
        <v>11</v>
      </c>
      <c r="B420" s="18" t="s">
        <v>114</v>
      </c>
      <c r="C420" s="15" t="s">
        <v>115</v>
      </c>
      <c r="D420" s="16" t="s">
        <v>234</v>
      </c>
      <c r="E420" s="17" t="s">
        <v>234</v>
      </c>
      <c r="F420" s="17" t="s">
        <v>234</v>
      </c>
      <c r="G420" s="17" t="s">
        <v>234</v>
      </c>
      <c r="H420" s="17" t="s">
        <v>234</v>
      </c>
      <c r="I420" s="17" t="s">
        <v>234</v>
      </c>
      <c r="J420" s="157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235</v>
      </c>
      <c r="C421" s="9" t="s">
        <v>235</v>
      </c>
      <c r="D421" s="154" t="s">
        <v>246</v>
      </c>
      <c r="E421" s="156" t="s">
        <v>254</v>
      </c>
      <c r="F421" s="156" t="s">
        <v>256</v>
      </c>
      <c r="G421" s="156" t="s">
        <v>257</v>
      </c>
      <c r="H421" s="156" t="s">
        <v>266</v>
      </c>
      <c r="I421" s="156" t="s">
        <v>272</v>
      </c>
      <c r="J421" s="157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287</v>
      </c>
      <c r="E422" s="11" t="s">
        <v>287</v>
      </c>
      <c r="F422" s="11" t="s">
        <v>287</v>
      </c>
      <c r="G422" s="11" t="s">
        <v>287</v>
      </c>
      <c r="H422" s="11" t="s">
        <v>287</v>
      </c>
      <c r="I422" s="11" t="s">
        <v>287</v>
      </c>
      <c r="J422" s="157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9"/>
      <c r="C423" s="9"/>
      <c r="D423" s="26"/>
      <c r="E423" s="26"/>
      <c r="F423" s="26"/>
      <c r="G423" s="26"/>
      <c r="H423" s="26"/>
      <c r="I423" s="26"/>
      <c r="J423" s="157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</v>
      </c>
    </row>
    <row r="424" spans="1:65">
      <c r="A424" s="30"/>
      <c r="B424" s="18">
        <v>1</v>
      </c>
      <c r="C424" s="14">
        <v>1</v>
      </c>
      <c r="D424" s="21">
        <v>0.5</v>
      </c>
      <c r="E424" s="21">
        <v>0.48</v>
      </c>
      <c r="F424" s="21">
        <v>0.5</v>
      </c>
      <c r="G424" s="21">
        <v>0.49387390862414826</v>
      </c>
      <c r="H424" s="21">
        <v>0.53010950000000001</v>
      </c>
      <c r="I424" s="21">
        <v>0.49</v>
      </c>
      <c r="J424" s="157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>
        <v>1</v>
      </c>
      <c r="C425" s="9">
        <v>2</v>
      </c>
      <c r="D425" s="11">
        <v>0.5</v>
      </c>
      <c r="E425" s="11">
        <v>0.47</v>
      </c>
      <c r="F425" s="11">
        <v>0.51</v>
      </c>
      <c r="G425" s="11">
        <v>0.50364895644138596</v>
      </c>
      <c r="H425" s="11">
        <v>0.56662750000000006</v>
      </c>
      <c r="I425" s="11">
        <v>0.5</v>
      </c>
      <c r="J425" s="157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7</v>
      </c>
    </row>
    <row r="426" spans="1:65">
      <c r="A426" s="30"/>
      <c r="B426" s="19">
        <v>1</v>
      </c>
      <c r="C426" s="9">
        <v>3</v>
      </c>
      <c r="D426" s="11">
        <v>0.5</v>
      </c>
      <c r="E426" s="11">
        <v>0.48</v>
      </c>
      <c r="F426" s="11">
        <v>0.51</v>
      </c>
      <c r="G426" s="11">
        <v>0.48326692565105722</v>
      </c>
      <c r="H426" s="11">
        <v>0.53288350000000007</v>
      </c>
      <c r="I426" s="11">
        <v>0.52</v>
      </c>
      <c r="J426" s="157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16</v>
      </c>
    </row>
    <row r="427" spans="1:65">
      <c r="A427" s="30"/>
      <c r="B427" s="19">
        <v>1</v>
      </c>
      <c r="C427" s="9">
        <v>4</v>
      </c>
      <c r="D427" s="11">
        <v>0.5</v>
      </c>
      <c r="E427" s="11">
        <v>0.47</v>
      </c>
      <c r="F427" s="11">
        <v>0.53</v>
      </c>
      <c r="G427" s="11">
        <v>0.49705266272225629</v>
      </c>
      <c r="H427" s="11">
        <v>0.57978499999999988</v>
      </c>
      <c r="I427" s="11">
        <v>0.51</v>
      </c>
      <c r="J427" s="157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0.50925079643567461</v>
      </c>
    </row>
    <row r="428" spans="1:65">
      <c r="A428" s="30"/>
      <c r="B428" s="19">
        <v>1</v>
      </c>
      <c r="C428" s="9">
        <v>5</v>
      </c>
      <c r="D428" s="159">
        <v>0.4</v>
      </c>
      <c r="E428" s="11">
        <v>0.5</v>
      </c>
      <c r="F428" s="11">
        <v>0.53</v>
      </c>
      <c r="G428" s="11">
        <v>0.48354815045387878</v>
      </c>
      <c r="H428" s="11">
        <v>0.56743500000000002</v>
      </c>
      <c r="I428" s="11">
        <v>0.51</v>
      </c>
      <c r="J428" s="157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30</v>
      </c>
    </row>
    <row r="429" spans="1:65">
      <c r="A429" s="30"/>
      <c r="B429" s="19">
        <v>1</v>
      </c>
      <c r="C429" s="9">
        <v>6</v>
      </c>
      <c r="D429" s="11">
        <v>0.5</v>
      </c>
      <c r="E429" s="11">
        <v>0.48</v>
      </c>
      <c r="F429" s="11">
        <v>0.54</v>
      </c>
      <c r="G429" s="11">
        <v>0.51440206779155662</v>
      </c>
      <c r="H429" s="11">
        <v>0.56039550000000005</v>
      </c>
      <c r="I429" s="11">
        <v>0.49</v>
      </c>
      <c r="J429" s="157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6"/>
    </row>
    <row r="430" spans="1:65">
      <c r="A430" s="30"/>
      <c r="B430" s="20" t="s">
        <v>238</v>
      </c>
      <c r="C430" s="12"/>
      <c r="D430" s="22">
        <v>0.48333333333333334</v>
      </c>
      <c r="E430" s="22">
        <v>0.48</v>
      </c>
      <c r="F430" s="22">
        <v>0.52</v>
      </c>
      <c r="G430" s="22">
        <v>0.4959654452807139</v>
      </c>
      <c r="H430" s="22">
        <v>0.55620599999999998</v>
      </c>
      <c r="I430" s="22">
        <v>0.50333333333333341</v>
      </c>
      <c r="J430" s="157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6"/>
    </row>
    <row r="431" spans="1:65">
      <c r="A431" s="30"/>
      <c r="B431" s="3" t="s">
        <v>239</v>
      </c>
      <c r="C431" s="29"/>
      <c r="D431" s="11">
        <v>0.5</v>
      </c>
      <c r="E431" s="11">
        <v>0.48</v>
      </c>
      <c r="F431" s="11">
        <v>0.52</v>
      </c>
      <c r="G431" s="11">
        <v>0.4954632856732023</v>
      </c>
      <c r="H431" s="11">
        <v>0.56351150000000005</v>
      </c>
      <c r="I431" s="11">
        <v>0.505</v>
      </c>
      <c r="J431" s="157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3" t="s">
        <v>240</v>
      </c>
      <c r="C432" s="29"/>
      <c r="D432" s="23">
        <v>4.0824829046386291E-2</v>
      </c>
      <c r="E432" s="23">
        <v>1.0954451150103333E-2</v>
      </c>
      <c r="F432" s="23">
        <v>1.5491933384829681E-2</v>
      </c>
      <c r="G432" s="23">
        <v>1.1999529760084423E-2</v>
      </c>
      <c r="H432" s="23">
        <v>2.0165245215469082E-2</v>
      </c>
      <c r="I432" s="23">
        <v>1.2110601416389978E-2</v>
      </c>
      <c r="J432" s="221"/>
      <c r="K432" s="222"/>
      <c r="L432" s="222"/>
      <c r="M432" s="222"/>
      <c r="N432" s="222"/>
      <c r="O432" s="222"/>
      <c r="P432" s="222"/>
      <c r="Q432" s="222"/>
      <c r="R432" s="222"/>
      <c r="S432" s="222"/>
      <c r="T432" s="222"/>
      <c r="U432" s="222"/>
      <c r="V432" s="222"/>
      <c r="W432" s="222"/>
      <c r="X432" s="222"/>
      <c r="Y432" s="222"/>
      <c r="Z432" s="222"/>
      <c r="AA432" s="222"/>
      <c r="AB432" s="222"/>
      <c r="AC432" s="222"/>
      <c r="AD432" s="222"/>
      <c r="AE432" s="222"/>
      <c r="AF432" s="222"/>
      <c r="AG432" s="222"/>
      <c r="AH432" s="222"/>
      <c r="AI432" s="222"/>
      <c r="AJ432" s="222"/>
      <c r="AK432" s="222"/>
      <c r="AL432" s="222"/>
      <c r="AM432" s="222"/>
      <c r="AN432" s="222"/>
      <c r="AO432" s="222"/>
      <c r="AP432" s="222"/>
      <c r="AQ432" s="222"/>
      <c r="AR432" s="222"/>
      <c r="AS432" s="222"/>
      <c r="AT432" s="222"/>
      <c r="AU432" s="222"/>
      <c r="AV432" s="222"/>
      <c r="AW432" s="222"/>
      <c r="AX432" s="222"/>
      <c r="AY432" s="222"/>
      <c r="AZ432" s="222"/>
      <c r="BA432" s="222"/>
      <c r="BB432" s="222"/>
      <c r="BC432" s="222"/>
      <c r="BD432" s="222"/>
      <c r="BE432" s="222"/>
      <c r="BF432" s="222"/>
      <c r="BG432" s="222"/>
      <c r="BH432" s="222"/>
      <c r="BI432" s="222"/>
      <c r="BJ432" s="222"/>
      <c r="BK432" s="222"/>
      <c r="BL432" s="222"/>
      <c r="BM432" s="57"/>
    </row>
    <row r="433" spans="1:65">
      <c r="A433" s="30"/>
      <c r="B433" s="3" t="s">
        <v>87</v>
      </c>
      <c r="C433" s="29"/>
      <c r="D433" s="13">
        <v>8.4465163544247504E-2</v>
      </c>
      <c r="E433" s="13">
        <v>2.2821773229381944E-2</v>
      </c>
      <c r="F433" s="13">
        <v>2.9792179586210926E-2</v>
      </c>
      <c r="G433" s="13">
        <v>2.4194285860565851E-2</v>
      </c>
      <c r="H433" s="13">
        <v>3.6254994040821352E-2</v>
      </c>
      <c r="I433" s="13">
        <v>2.4060797516006576E-2</v>
      </c>
      <c r="J433" s="157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A434" s="30"/>
      <c r="B434" s="3" t="s">
        <v>241</v>
      </c>
      <c r="C434" s="29"/>
      <c r="D434" s="13">
        <v>-5.0893318741456306E-2</v>
      </c>
      <c r="E434" s="13">
        <v>-5.7438882060480756E-2</v>
      </c>
      <c r="F434" s="13">
        <v>2.1107877767812644E-2</v>
      </c>
      <c r="G434" s="13">
        <v>-2.6088032160080932E-2</v>
      </c>
      <c r="H434" s="13">
        <v>9.2204477426392151E-2</v>
      </c>
      <c r="I434" s="13">
        <v>-1.1619938827309495E-2</v>
      </c>
      <c r="J434" s="157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6"/>
    </row>
    <row r="435" spans="1:65">
      <c r="A435" s="30"/>
      <c r="B435" s="46" t="s">
        <v>242</v>
      </c>
      <c r="C435" s="47"/>
      <c r="D435" s="45">
        <v>0.61</v>
      </c>
      <c r="E435" s="45">
        <v>0.74</v>
      </c>
      <c r="F435" s="45">
        <v>0.76</v>
      </c>
      <c r="G435" s="45">
        <v>0.14000000000000001</v>
      </c>
      <c r="H435" s="45">
        <v>2.12</v>
      </c>
      <c r="I435" s="45">
        <v>0.14000000000000001</v>
      </c>
      <c r="J435" s="157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6"/>
    </row>
    <row r="436" spans="1:65">
      <c r="B436" s="31"/>
      <c r="C436" s="20"/>
      <c r="D436" s="20"/>
      <c r="E436" s="20"/>
      <c r="F436" s="20"/>
      <c r="G436" s="20"/>
      <c r="H436" s="20"/>
      <c r="I436" s="20"/>
      <c r="BM436" s="56"/>
    </row>
    <row r="437" spans="1:65" ht="15">
      <c r="B437" s="8" t="s">
        <v>503</v>
      </c>
      <c r="BM437" s="28" t="s">
        <v>67</v>
      </c>
    </row>
    <row r="438" spans="1:65" ht="15">
      <c r="A438" s="25" t="s">
        <v>14</v>
      </c>
      <c r="B438" s="18" t="s">
        <v>114</v>
      </c>
      <c r="C438" s="15" t="s">
        <v>115</v>
      </c>
      <c r="D438" s="16" t="s">
        <v>234</v>
      </c>
      <c r="E438" s="17" t="s">
        <v>234</v>
      </c>
      <c r="F438" s="17" t="s">
        <v>234</v>
      </c>
      <c r="G438" s="17" t="s">
        <v>234</v>
      </c>
      <c r="H438" s="17" t="s">
        <v>234</v>
      </c>
      <c r="I438" s="17" t="s">
        <v>234</v>
      </c>
      <c r="J438" s="17" t="s">
        <v>234</v>
      </c>
      <c r="K438" s="17" t="s">
        <v>234</v>
      </c>
      <c r="L438" s="17" t="s">
        <v>234</v>
      </c>
      <c r="M438" s="17" t="s">
        <v>234</v>
      </c>
      <c r="N438" s="17" t="s">
        <v>234</v>
      </c>
      <c r="O438" s="17" t="s">
        <v>234</v>
      </c>
      <c r="P438" s="17" t="s">
        <v>234</v>
      </c>
      <c r="Q438" s="17" t="s">
        <v>234</v>
      </c>
      <c r="R438" s="17" t="s">
        <v>234</v>
      </c>
      <c r="S438" s="17" t="s">
        <v>234</v>
      </c>
      <c r="T438" s="17" t="s">
        <v>234</v>
      </c>
      <c r="U438" s="17" t="s">
        <v>234</v>
      </c>
      <c r="V438" s="17" t="s">
        <v>234</v>
      </c>
      <c r="W438" s="17" t="s">
        <v>234</v>
      </c>
      <c r="X438" s="17" t="s">
        <v>234</v>
      </c>
      <c r="Y438" s="17" t="s">
        <v>234</v>
      </c>
      <c r="Z438" s="157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 t="s">
        <v>235</v>
      </c>
      <c r="C439" s="9" t="s">
        <v>235</v>
      </c>
      <c r="D439" s="154" t="s">
        <v>245</v>
      </c>
      <c r="E439" s="156" t="s">
        <v>246</v>
      </c>
      <c r="F439" s="156" t="s">
        <v>247</v>
      </c>
      <c r="G439" s="156" t="s">
        <v>248</v>
      </c>
      <c r="H439" s="156" t="s">
        <v>249</v>
      </c>
      <c r="I439" s="156" t="s">
        <v>250</v>
      </c>
      <c r="J439" s="156" t="s">
        <v>251</v>
      </c>
      <c r="K439" s="156" t="s">
        <v>252</v>
      </c>
      <c r="L439" s="156" t="s">
        <v>253</v>
      </c>
      <c r="M439" s="156" t="s">
        <v>254</v>
      </c>
      <c r="N439" s="156" t="s">
        <v>255</v>
      </c>
      <c r="O439" s="156" t="s">
        <v>256</v>
      </c>
      <c r="P439" s="156" t="s">
        <v>259</v>
      </c>
      <c r="Q439" s="156" t="s">
        <v>261</v>
      </c>
      <c r="R439" s="156" t="s">
        <v>262</v>
      </c>
      <c r="S439" s="156" t="s">
        <v>264</v>
      </c>
      <c r="T439" s="156" t="s">
        <v>265</v>
      </c>
      <c r="U439" s="156" t="s">
        <v>267</v>
      </c>
      <c r="V439" s="156" t="s">
        <v>269</v>
      </c>
      <c r="W439" s="156" t="s">
        <v>270</v>
      </c>
      <c r="X439" s="156" t="s">
        <v>271</v>
      </c>
      <c r="Y439" s="156" t="s">
        <v>272</v>
      </c>
      <c r="Z439" s="157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 t="s">
        <v>3</v>
      </c>
    </row>
    <row r="440" spans="1:65">
      <c r="A440" s="30"/>
      <c r="B440" s="19"/>
      <c r="C440" s="9"/>
      <c r="D440" s="10" t="s">
        <v>118</v>
      </c>
      <c r="E440" s="11" t="s">
        <v>287</v>
      </c>
      <c r="F440" s="11" t="s">
        <v>287</v>
      </c>
      <c r="G440" s="11" t="s">
        <v>288</v>
      </c>
      <c r="H440" s="11" t="s">
        <v>288</v>
      </c>
      <c r="I440" s="11" t="s">
        <v>288</v>
      </c>
      <c r="J440" s="11" t="s">
        <v>288</v>
      </c>
      <c r="K440" s="11" t="s">
        <v>288</v>
      </c>
      <c r="L440" s="11" t="s">
        <v>288</v>
      </c>
      <c r="M440" s="11" t="s">
        <v>287</v>
      </c>
      <c r="N440" s="11" t="s">
        <v>287</v>
      </c>
      <c r="O440" s="11" t="s">
        <v>287</v>
      </c>
      <c r="P440" s="11" t="s">
        <v>118</v>
      </c>
      <c r="Q440" s="11" t="s">
        <v>287</v>
      </c>
      <c r="R440" s="11" t="s">
        <v>288</v>
      </c>
      <c r="S440" s="11" t="s">
        <v>288</v>
      </c>
      <c r="T440" s="11" t="s">
        <v>288</v>
      </c>
      <c r="U440" s="11" t="s">
        <v>287</v>
      </c>
      <c r="V440" s="11" t="s">
        <v>288</v>
      </c>
      <c r="W440" s="11" t="s">
        <v>288</v>
      </c>
      <c r="X440" s="11" t="s">
        <v>288</v>
      </c>
      <c r="Y440" s="11" t="s">
        <v>287</v>
      </c>
      <c r="Z440" s="157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2</v>
      </c>
    </row>
    <row r="441" spans="1:65">
      <c r="A441" s="30"/>
      <c r="B441" s="19"/>
      <c r="C441" s="9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157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8">
        <v>1</v>
      </c>
      <c r="C442" s="14">
        <v>1</v>
      </c>
      <c r="D442" s="152">
        <v>2</v>
      </c>
      <c r="E442" s="21">
        <v>2.5</v>
      </c>
      <c r="F442" s="21">
        <v>2.73</v>
      </c>
      <c r="G442" s="21">
        <v>2.83</v>
      </c>
      <c r="H442" s="21">
        <v>2.68</v>
      </c>
      <c r="I442" s="21">
        <v>2.57</v>
      </c>
      <c r="J442" s="21">
        <v>2.68</v>
      </c>
      <c r="K442" s="21">
        <v>2.89</v>
      </c>
      <c r="L442" s="21">
        <v>2.77</v>
      </c>
      <c r="M442" s="21">
        <v>2.8</v>
      </c>
      <c r="N442" s="21">
        <v>2.6</v>
      </c>
      <c r="O442" s="21">
        <v>2.65</v>
      </c>
      <c r="P442" s="21">
        <v>2.4148104269999999</v>
      </c>
      <c r="Q442" s="21">
        <v>2.6</v>
      </c>
      <c r="R442" s="21">
        <v>2.5499999999999998</v>
      </c>
      <c r="S442" s="21">
        <v>2.5670000000000002</v>
      </c>
      <c r="T442" s="21">
        <v>2.8</v>
      </c>
      <c r="U442" s="21">
        <v>2.589</v>
      </c>
      <c r="V442" s="21">
        <v>2.46</v>
      </c>
      <c r="W442" s="21">
        <v>2.4900000000000002</v>
      </c>
      <c r="X442" s="21">
        <v>2.4950000000000001</v>
      </c>
      <c r="Y442" s="21">
        <v>2.4550000000000001</v>
      </c>
      <c r="Z442" s="157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>
        <v>1</v>
      </c>
      <c r="C443" s="9">
        <v>2</v>
      </c>
      <c r="D443" s="153">
        <v>2</v>
      </c>
      <c r="E443" s="11">
        <v>2.5</v>
      </c>
      <c r="F443" s="11">
        <v>2.66</v>
      </c>
      <c r="G443" s="11">
        <v>2.84</v>
      </c>
      <c r="H443" s="11">
        <v>2.64</v>
      </c>
      <c r="I443" s="11">
        <v>2.4900000000000002</v>
      </c>
      <c r="J443" s="11">
        <v>2.64</v>
      </c>
      <c r="K443" s="11">
        <v>2.81</v>
      </c>
      <c r="L443" s="11">
        <v>2.73</v>
      </c>
      <c r="M443" s="11">
        <v>2.77</v>
      </c>
      <c r="N443" s="11">
        <v>2.61</v>
      </c>
      <c r="O443" s="11">
        <v>2.62</v>
      </c>
      <c r="P443" s="11">
        <v>2.4652783460000003</v>
      </c>
      <c r="Q443" s="11">
        <v>2.64</v>
      </c>
      <c r="R443" s="11">
        <v>2.5099999999999998</v>
      </c>
      <c r="S443" s="11">
        <v>2.6179999999999999</v>
      </c>
      <c r="T443" s="11">
        <v>2.7</v>
      </c>
      <c r="U443" s="11">
        <v>2.7</v>
      </c>
      <c r="V443" s="11">
        <v>2.4700000000000002</v>
      </c>
      <c r="W443" s="11">
        <v>2.34</v>
      </c>
      <c r="X443" s="11">
        <v>2.476</v>
      </c>
      <c r="Y443" s="11">
        <v>2.4809999999999999</v>
      </c>
      <c r="Z443" s="157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32</v>
      </c>
    </row>
    <row r="444" spans="1:65">
      <c r="A444" s="30"/>
      <c r="B444" s="19">
        <v>1</v>
      </c>
      <c r="C444" s="9">
        <v>3</v>
      </c>
      <c r="D444" s="153">
        <v>2</v>
      </c>
      <c r="E444" s="11">
        <v>2.6</v>
      </c>
      <c r="F444" s="11">
        <v>2.71</v>
      </c>
      <c r="G444" s="11">
        <v>2.83</v>
      </c>
      <c r="H444" s="11">
        <v>2.73</v>
      </c>
      <c r="I444" s="11">
        <v>2.58</v>
      </c>
      <c r="J444" s="11">
        <v>2.59</v>
      </c>
      <c r="K444" s="11">
        <v>2.86</v>
      </c>
      <c r="L444" s="11">
        <v>2.44</v>
      </c>
      <c r="M444" s="11">
        <v>2.8</v>
      </c>
      <c r="N444" s="11">
        <v>2.59</v>
      </c>
      <c r="O444" s="11">
        <v>2.75</v>
      </c>
      <c r="P444" s="11">
        <v>2.4303851500000002</v>
      </c>
      <c r="Q444" s="11">
        <v>2.68</v>
      </c>
      <c r="R444" s="11">
        <v>2.52</v>
      </c>
      <c r="S444" s="159">
        <v>2.8439999999999999</v>
      </c>
      <c r="T444" s="11">
        <v>2.6</v>
      </c>
      <c r="U444" s="11">
        <v>2.4940000000000002</v>
      </c>
      <c r="V444" s="11">
        <v>2.39</v>
      </c>
      <c r="W444" s="11">
        <v>2.41</v>
      </c>
      <c r="X444" s="11">
        <v>2.5169999999999999</v>
      </c>
      <c r="Y444" s="11">
        <v>2.5299999999999998</v>
      </c>
      <c r="Z444" s="157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16</v>
      </c>
    </row>
    <row r="445" spans="1:65">
      <c r="A445" s="30"/>
      <c r="B445" s="19">
        <v>1</v>
      </c>
      <c r="C445" s="9">
        <v>4</v>
      </c>
      <c r="D445" s="153">
        <v>3</v>
      </c>
      <c r="E445" s="11">
        <v>2.4</v>
      </c>
      <c r="F445" s="11">
        <v>2.75</v>
      </c>
      <c r="G445" s="11">
        <v>2.75</v>
      </c>
      <c r="H445" s="11">
        <v>2.75</v>
      </c>
      <c r="I445" s="11">
        <v>2.56</v>
      </c>
      <c r="J445" s="11">
        <v>2.76</v>
      </c>
      <c r="K445" s="159">
        <v>3.01</v>
      </c>
      <c r="L445" s="11">
        <v>2.82</v>
      </c>
      <c r="M445" s="11">
        <v>2.76</v>
      </c>
      <c r="N445" s="11">
        <v>2.58</v>
      </c>
      <c r="O445" s="11">
        <v>2.59</v>
      </c>
      <c r="P445" s="11">
        <v>2.4849806660000002</v>
      </c>
      <c r="Q445" s="11">
        <v>2.62</v>
      </c>
      <c r="R445" s="11">
        <v>2.5299999999999998</v>
      </c>
      <c r="S445" s="11">
        <v>2.5419999999999998</v>
      </c>
      <c r="T445" s="11">
        <v>2.7</v>
      </c>
      <c r="U445" s="11">
        <v>2.4820000000000002</v>
      </c>
      <c r="V445" s="11">
        <v>2.46</v>
      </c>
      <c r="W445" s="11">
        <v>2.4500000000000002</v>
      </c>
      <c r="X445" s="11">
        <v>2.4409999999999998</v>
      </c>
      <c r="Y445" s="11">
        <v>2.4860000000000002</v>
      </c>
      <c r="Z445" s="157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2.6047350857698413</v>
      </c>
    </row>
    <row r="446" spans="1:65">
      <c r="A446" s="30"/>
      <c r="B446" s="19">
        <v>1</v>
      </c>
      <c r="C446" s="9">
        <v>5</v>
      </c>
      <c r="D446" s="153" t="s">
        <v>108</v>
      </c>
      <c r="E446" s="11">
        <v>2.5</v>
      </c>
      <c r="F446" s="11">
        <v>2.6</v>
      </c>
      <c r="G446" s="11">
        <v>2.74</v>
      </c>
      <c r="H446" s="11">
        <v>2.74</v>
      </c>
      <c r="I446" s="11">
        <v>2.52</v>
      </c>
      <c r="J446" s="11">
        <v>2.63</v>
      </c>
      <c r="K446" s="159">
        <v>2.5499999999999998</v>
      </c>
      <c r="L446" s="11">
        <v>2.59</v>
      </c>
      <c r="M446" s="11">
        <v>2.81</v>
      </c>
      <c r="N446" s="11">
        <v>2.62</v>
      </c>
      <c r="O446" s="11">
        <v>2.62</v>
      </c>
      <c r="P446" s="11">
        <v>2.4962595540000003</v>
      </c>
      <c r="Q446" s="11">
        <v>2.6</v>
      </c>
      <c r="R446" s="11">
        <v>2.48</v>
      </c>
      <c r="S446" s="11">
        <v>2.556</v>
      </c>
      <c r="T446" s="11">
        <v>2.6</v>
      </c>
      <c r="U446" s="11">
        <v>2.5569999999999999</v>
      </c>
      <c r="V446" s="11">
        <v>2.4300000000000002</v>
      </c>
      <c r="W446" s="11">
        <v>2.5</v>
      </c>
      <c r="X446" s="11">
        <v>2.52</v>
      </c>
      <c r="Y446" s="11">
        <v>2.5680000000000001</v>
      </c>
      <c r="Z446" s="157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31</v>
      </c>
    </row>
    <row r="447" spans="1:65">
      <c r="A447" s="30"/>
      <c r="B447" s="19">
        <v>1</v>
      </c>
      <c r="C447" s="9">
        <v>6</v>
      </c>
      <c r="D447" s="153">
        <v>3</v>
      </c>
      <c r="E447" s="11">
        <v>2.6</v>
      </c>
      <c r="F447" s="11">
        <v>2.48</v>
      </c>
      <c r="G447" s="11">
        <v>2.7</v>
      </c>
      <c r="H447" s="11">
        <v>2.71</v>
      </c>
      <c r="I447" s="11">
        <v>2.64</v>
      </c>
      <c r="J447" s="11">
        <v>2.5499999999999998</v>
      </c>
      <c r="K447" s="11">
        <v>2.91</v>
      </c>
      <c r="L447" s="11">
        <v>2.69</v>
      </c>
      <c r="M447" s="11">
        <v>2.71</v>
      </c>
      <c r="N447" s="11">
        <v>2.67</v>
      </c>
      <c r="O447" s="11">
        <v>2.67</v>
      </c>
      <c r="P447" s="11">
        <v>2.488306664</v>
      </c>
      <c r="Q447" s="11">
        <v>2.62</v>
      </c>
      <c r="R447" s="11">
        <v>2.52</v>
      </c>
      <c r="S447" s="11">
        <v>2.5649999999999999</v>
      </c>
      <c r="T447" s="11">
        <v>2.5</v>
      </c>
      <c r="U447" s="11">
        <v>2.4940000000000002</v>
      </c>
      <c r="V447" s="11">
        <v>2.5099999999999998</v>
      </c>
      <c r="W447" s="11">
        <v>2.42</v>
      </c>
      <c r="X447" s="11">
        <v>2.4700000000000002</v>
      </c>
      <c r="Y447" s="11">
        <v>2.4990000000000001</v>
      </c>
      <c r="Z447" s="157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6"/>
    </row>
    <row r="448" spans="1:65">
      <c r="A448" s="30"/>
      <c r="B448" s="20" t="s">
        <v>238</v>
      </c>
      <c r="C448" s="12"/>
      <c r="D448" s="22">
        <v>2.4</v>
      </c>
      <c r="E448" s="22">
        <v>2.5166666666666666</v>
      </c>
      <c r="F448" s="22">
        <v>2.6550000000000002</v>
      </c>
      <c r="G448" s="22">
        <v>2.7816666666666667</v>
      </c>
      <c r="H448" s="22">
        <v>2.7083333333333335</v>
      </c>
      <c r="I448" s="22">
        <v>2.56</v>
      </c>
      <c r="J448" s="22">
        <v>2.6416666666666671</v>
      </c>
      <c r="K448" s="22">
        <v>2.8383333333333334</v>
      </c>
      <c r="L448" s="22">
        <v>2.6733333333333333</v>
      </c>
      <c r="M448" s="22">
        <v>2.7750000000000004</v>
      </c>
      <c r="N448" s="22">
        <v>2.6116666666666668</v>
      </c>
      <c r="O448" s="22">
        <v>2.65</v>
      </c>
      <c r="P448" s="22">
        <v>2.4633368011666668</v>
      </c>
      <c r="Q448" s="22">
        <v>2.6266666666666665</v>
      </c>
      <c r="R448" s="22">
        <v>2.5183333333333331</v>
      </c>
      <c r="S448" s="22">
        <v>2.6153333333333331</v>
      </c>
      <c r="T448" s="22">
        <v>2.65</v>
      </c>
      <c r="U448" s="22">
        <v>2.5526666666666666</v>
      </c>
      <c r="V448" s="22">
        <v>2.4533333333333336</v>
      </c>
      <c r="W448" s="22">
        <v>2.4350000000000001</v>
      </c>
      <c r="X448" s="22">
        <v>2.4864999999999999</v>
      </c>
      <c r="Y448" s="22">
        <v>2.5031666666666665</v>
      </c>
      <c r="Z448" s="157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6"/>
    </row>
    <row r="449" spans="1:65">
      <c r="A449" s="30"/>
      <c r="B449" s="3" t="s">
        <v>239</v>
      </c>
      <c r="C449" s="29"/>
      <c r="D449" s="11">
        <v>2</v>
      </c>
      <c r="E449" s="11">
        <v>2.5</v>
      </c>
      <c r="F449" s="11">
        <v>2.6850000000000001</v>
      </c>
      <c r="G449" s="11">
        <v>2.79</v>
      </c>
      <c r="H449" s="11">
        <v>2.7199999999999998</v>
      </c>
      <c r="I449" s="11">
        <v>2.5649999999999999</v>
      </c>
      <c r="J449" s="11">
        <v>2.6349999999999998</v>
      </c>
      <c r="K449" s="11">
        <v>2.875</v>
      </c>
      <c r="L449" s="11">
        <v>2.71</v>
      </c>
      <c r="M449" s="11">
        <v>2.7850000000000001</v>
      </c>
      <c r="N449" s="11">
        <v>2.605</v>
      </c>
      <c r="O449" s="11">
        <v>2.6349999999999998</v>
      </c>
      <c r="P449" s="11">
        <v>2.475129506</v>
      </c>
      <c r="Q449" s="11">
        <v>2.62</v>
      </c>
      <c r="R449" s="11">
        <v>2.52</v>
      </c>
      <c r="S449" s="11">
        <v>2.5659999999999998</v>
      </c>
      <c r="T449" s="11">
        <v>2.6500000000000004</v>
      </c>
      <c r="U449" s="11">
        <v>2.5255000000000001</v>
      </c>
      <c r="V449" s="11">
        <v>2.46</v>
      </c>
      <c r="W449" s="11">
        <v>2.4350000000000001</v>
      </c>
      <c r="X449" s="11">
        <v>2.4855</v>
      </c>
      <c r="Y449" s="11">
        <v>2.4925000000000002</v>
      </c>
      <c r="Z449" s="157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6"/>
    </row>
    <row r="450" spans="1:65">
      <c r="A450" s="30"/>
      <c r="B450" s="3" t="s">
        <v>240</v>
      </c>
      <c r="C450" s="29"/>
      <c r="D450" s="23">
        <v>0.54772255750516596</v>
      </c>
      <c r="E450" s="23">
        <v>7.5277265270908153E-2</v>
      </c>
      <c r="F450" s="23">
        <v>0.10134100848126586</v>
      </c>
      <c r="G450" s="23">
        <v>5.913261931173569E-2</v>
      </c>
      <c r="H450" s="23">
        <v>4.1673332800085283E-2</v>
      </c>
      <c r="I450" s="23">
        <v>5.1768716422179117E-2</v>
      </c>
      <c r="J450" s="23">
        <v>7.305249254246339E-2</v>
      </c>
      <c r="K450" s="23">
        <v>0.15600213673750332</v>
      </c>
      <c r="L450" s="23">
        <v>0.13837148068394248</v>
      </c>
      <c r="M450" s="23">
        <v>3.728270376461449E-2</v>
      </c>
      <c r="N450" s="23">
        <v>3.1885210782848297E-2</v>
      </c>
      <c r="O450" s="23">
        <v>5.621387729022078E-2</v>
      </c>
      <c r="P450" s="23">
        <v>3.3526850402853921E-2</v>
      </c>
      <c r="Q450" s="23">
        <v>3.0110906108363266E-2</v>
      </c>
      <c r="R450" s="23">
        <v>2.3166067138525356E-2</v>
      </c>
      <c r="S450" s="23">
        <v>0.11494636430382066</v>
      </c>
      <c r="T450" s="23">
        <v>0.10488088481701512</v>
      </c>
      <c r="U450" s="23">
        <v>8.3574318224360414E-2</v>
      </c>
      <c r="V450" s="23">
        <v>4.0331955899344366E-2</v>
      </c>
      <c r="W450" s="23">
        <v>5.8906705900092643E-2</v>
      </c>
      <c r="X450" s="23">
        <v>3.0257230540814556E-2</v>
      </c>
      <c r="Y450" s="23">
        <v>4.0116912476743073E-2</v>
      </c>
      <c r="Z450" s="221"/>
      <c r="AA450" s="222"/>
      <c r="AB450" s="222"/>
      <c r="AC450" s="222"/>
      <c r="AD450" s="222"/>
      <c r="AE450" s="222"/>
      <c r="AF450" s="222"/>
      <c r="AG450" s="222"/>
      <c r="AH450" s="222"/>
      <c r="AI450" s="222"/>
      <c r="AJ450" s="222"/>
      <c r="AK450" s="222"/>
      <c r="AL450" s="222"/>
      <c r="AM450" s="222"/>
      <c r="AN450" s="222"/>
      <c r="AO450" s="222"/>
      <c r="AP450" s="222"/>
      <c r="AQ450" s="222"/>
      <c r="AR450" s="222"/>
      <c r="AS450" s="222"/>
      <c r="AT450" s="222"/>
      <c r="AU450" s="222"/>
      <c r="AV450" s="222"/>
      <c r="AW450" s="222"/>
      <c r="AX450" s="222"/>
      <c r="AY450" s="222"/>
      <c r="AZ450" s="222"/>
      <c r="BA450" s="222"/>
      <c r="BB450" s="222"/>
      <c r="BC450" s="222"/>
      <c r="BD450" s="222"/>
      <c r="BE450" s="222"/>
      <c r="BF450" s="222"/>
      <c r="BG450" s="222"/>
      <c r="BH450" s="222"/>
      <c r="BI450" s="222"/>
      <c r="BJ450" s="222"/>
      <c r="BK450" s="222"/>
      <c r="BL450" s="222"/>
      <c r="BM450" s="57"/>
    </row>
    <row r="451" spans="1:65">
      <c r="A451" s="30"/>
      <c r="B451" s="3" t="s">
        <v>87</v>
      </c>
      <c r="C451" s="29"/>
      <c r="D451" s="13">
        <v>0.22821773229381917</v>
      </c>
      <c r="E451" s="13">
        <v>2.9911496134135691E-2</v>
      </c>
      <c r="F451" s="13">
        <v>3.816987136770842E-2</v>
      </c>
      <c r="G451" s="13">
        <v>2.1257981777736017E-2</v>
      </c>
      <c r="H451" s="13">
        <v>1.5387076726185334E-2</v>
      </c>
      <c r="I451" s="13">
        <v>2.0222154852413719E-2</v>
      </c>
      <c r="J451" s="13">
        <v>2.765394039462336E-2</v>
      </c>
      <c r="K451" s="13">
        <v>5.4962584875221369E-2</v>
      </c>
      <c r="L451" s="13">
        <v>5.1759905492746561E-2</v>
      </c>
      <c r="M451" s="13">
        <v>1.3435208563825039E-2</v>
      </c>
      <c r="N451" s="13">
        <v>1.2208759712641338E-2</v>
      </c>
      <c r="O451" s="13">
        <v>2.1212783883102181E-2</v>
      </c>
      <c r="P451" s="13">
        <v>1.3610339595858426E-2</v>
      </c>
      <c r="Q451" s="13">
        <v>1.1463542934656066E-2</v>
      </c>
      <c r="R451" s="13">
        <v>9.1989677585143717E-3</v>
      </c>
      <c r="S451" s="13">
        <v>4.3950942252289321E-2</v>
      </c>
      <c r="T451" s="13">
        <v>3.9577692383779291E-2</v>
      </c>
      <c r="U451" s="13">
        <v>3.2740004527694079E-2</v>
      </c>
      <c r="V451" s="13">
        <v>1.6439655937232758E-2</v>
      </c>
      <c r="W451" s="13">
        <v>2.4191665667389176E-2</v>
      </c>
      <c r="X451" s="13">
        <v>1.2168602670747861E-2</v>
      </c>
      <c r="Y451" s="13">
        <v>1.6026464801948095E-2</v>
      </c>
      <c r="Z451" s="157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6"/>
    </row>
    <row r="452" spans="1:65">
      <c r="A452" s="30"/>
      <c r="B452" s="3" t="s">
        <v>241</v>
      </c>
      <c r="C452" s="29"/>
      <c r="D452" s="13">
        <v>-7.8601116439190988E-2</v>
      </c>
      <c r="E452" s="13">
        <v>-3.3810892932762737E-2</v>
      </c>
      <c r="F452" s="13">
        <v>1.9297514939145222E-2</v>
      </c>
      <c r="G452" s="13">
        <v>6.7926900460409945E-2</v>
      </c>
      <c r="H452" s="13">
        <v>3.9773045684940778E-2</v>
      </c>
      <c r="I452" s="13">
        <v>-1.7174524201803654E-2</v>
      </c>
      <c r="J452" s="13">
        <v>1.4178632252696222E-2</v>
      </c>
      <c r="K452" s="13">
        <v>8.9682151877817917E-2</v>
      </c>
      <c r="L452" s="13">
        <v>2.6335978633012402E-2</v>
      </c>
      <c r="M452" s="13">
        <v>6.5367459117185556E-2</v>
      </c>
      <c r="N452" s="13">
        <v>2.6611462081860271E-3</v>
      </c>
      <c r="O452" s="13">
        <v>1.7377933931726597E-2</v>
      </c>
      <c r="P452" s="13">
        <v>-5.4285092321157746E-2</v>
      </c>
      <c r="Q452" s="13">
        <v>8.4198892304410133E-3</v>
      </c>
      <c r="R452" s="13">
        <v>-3.317103259695664E-2</v>
      </c>
      <c r="S452" s="13">
        <v>4.0688389469594188E-3</v>
      </c>
      <c r="T452" s="13">
        <v>1.7377933931726597E-2</v>
      </c>
      <c r="U452" s="13">
        <v>-1.9989909679350548E-2</v>
      </c>
      <c r="V452" s="13">
        <v>-5.8125585693395099E-2</v>
      </c>
      <c r="W452" s="13">
        <v>-6.516404938726239E-2</v>
      </c>
      <c r="X452" s="13">
        <v>-4.5392365010853419E-2</v>
      </c>
      <c r="Y452" s="13">
        <v>-3.8993761652792336E-2</v>
      </c>
      <c r="Z452" s="157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6"/>
    </row>
    <row r="453" spans="1:65">
      <c r="A453" s="30"/>
      <c r="B453" s="46" t="s">
        <v>242</v>
      </c>
      <c r="C453" s="47"/>
      <c r="D453" s="45" t="s">
        <v>243</v>
      </c>
      <c r="E453" s="45">
        <v>0.72</v>
      </c>
      <c r="F453" s="45">
        <v>0.28999999999999998</v>
      </c>
      <c r="G453" s="45">
        <v>1.21</v>
      </c>
      <c r="H453" s="45">
        <v>0.67</v>
      </c>
      <c r="I453" s="45">
        <v>0.4</v>
      </c>
      <c r="J453" s="45">
        <v>0.19</v>
      </c>
      <c r="K453" s="45">
        <v>1.62</v>
      </c>
      <c r="L453" s="45">
        <v>0.42</v>
      </c>
      <c r="M453" s="45">
        <v>1.1599999999999999</v>
      </c>
      <c r="N453" s="45">
        <v>0.03</v>
      </c>
      <c r="O453" s="45">
        <v>0.25</v>
      </c>
      <c r="P453" s="45">
        <v>1.1000000000000001</v>
      </c>
      <c r="Q453" s="45">
        <v>0.08</v>
      </c>
      <c r="R453" s="45">
        <v>0.7</v>
      </c>
      <c r="S453" s="45">
        <v>0</v>
      </c>
      <c r="T453" s="45">
        <v>0.25</v>
      </c>
      <c r="U453" s="45">
        <v>0.45</v>
      </c>
      <c r="V453" s="45">
        <v>1.17</v>
      </c>
      <c r="W453" s="45">
        <v>1.31</v>
      </c>
      <c r="X453" s="45">
        <v>0.93</v>
      </c>
      <c r="Y453" s="45">
        <v>0.81</v>
      </c>
      <c r="Z453" s="157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6"/>
    </row>
    <row r="454" spans="1:65">
      <c r="B454" s="31" t="s">
        <v>297</v>
      </c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BM454" s="56"/>
    </row>
    <row r="455" spans="1:65">
      <c r="BM455" s="56"/>
    </row>
    <row r="456" spans="1:65" ht="15">
      <c r="B456" s="8" t="s">
        <v>504</v>
      </c>
      <c r="BM456" s="28" t="s">
        <v>67</v>
      </c>
    </row>
    <row r="457" spans="1:65" ht="15">
      <c r="A457" s="25" t="s">
        <v>54</v>
      </c>
      <c r="B457" s="18" t="s">
        <v>114</v>
      </c>
      <c r="C457" s="15" t="s">
        <v>115</v>
      </c>
      <c r="D457" s="16" t="s">
        <v>234</v>
      </c>
      <c r="E457" s="17" t="s">
        <v>234</v>
      </c>
      <c r="F457" s="17" t="s">
        <v>234</v>
      </c>
      <c r="G457" s="17" t="s">
        <v>234</v>
      </c>
      <c r="H457" s="17" t="s">
        <v>234</v>
      </c>
      <c r="I457" s="17" t="s">
        <v>234</v>
      </c>
      <c r="J457" s="17" t="s">
        <v>234</v>
      </c>
      <c r="K457" s="17" t="s">
        <v>234</v>
      </c>
      <c r="L457" s="17" t="s">
        <v>234</v>
      </c>
      <c r="M457" s="17" t="s">
        <v>234</v>
      </c>
      <c r="N457" s="17" t="s">
        <v>234</v>
      </c>
      <c r="O457" s="17" t="s">
        <v>234</v>
      </c>
      <c r="P457" s="17" t="s">
        <v>234</v>
      </c>
      <c r="Q457" s="17" t="s">
        <v>234</v>
      </c>
      <c r="R457" s="17" t="s">
        <v>234</v>
      </c>
      <c r="S457" s="17" t="s">
        <v>234</v>
      </c>
      <c r="T457" s="17" t="s">
        <v>234</v>
      </c>
      <c r="U457" s="17" t="s">
        <v>234</v>
      </c>
      <c r="V457" s="17" t="s">
        <v>234</v>
      </c>
      <c r="W457" s="17" t="s">
        <v>234</v>
      </c>
      <c r="X457" s="17" t="s">
        <v>234</v>
      </c>
      <c r="Y457" s="17" t="s">
        <v>234</v>
      </c>
      <c r="Z457" s="17" t="s">
        <v>234</v>
      </c>
      <c r="AA457" s="17" t="s">
        <v>234</v>
      </c>
      <c r="AB457" s="17" t="s">
        <v>234</v>
      </c>
      <c r="AC457" s="17" t="s">
        <v>234</v>
      </c>
      <c r="AD457" s="17" t="s">
        <v>234</v>
      </c>
      <c r="AE457" s="17" t="s">
        <v>234</v>
      </c>
      <c r="AF457" s="17" t="s">
        <v>234</v>
      </c>
      <c r="AG457" s="157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235</v>
      </c>
      <c r="C458" s="9" t="s">
        <v>235</v>
      </c>
      <c r="D458" s="154" t="s">
        <v>245</v>
      </c>
      <c r="E458" s="156" t="s">
        <v>246</v>
      </c>
      <c r="F458" s="156" t="s">
        <v>247</v>
      </c>
      <c r="G458" s="156" t="s">
        <v>248</v>
      </c>
      <c r="H458" s="156" t="s">
        <v>249</v>
      </c>
      <c r="I458" s="156" t="s">
        <v>250</v>
      </c>
      <c r="J458" s="156" t="s">
        <v>251</v>
      </c>
      <c r="K458" s="156" t="s">
        <v>252</v>
      </c>
      <c r="L458" s="156" t="s">
        <v>253</v>
      </c>
      <c r="M458" s="156" t="s">
        <v>254</v>
      </c>
      <c r="N458" s="156" t="s">
        <v>255</v>
      </c>
      <c r="O458" s="156" t="s">
        <v>256</v>
      </c>
      <c r="P458" s="156" t="s">
        <v>257</v>
      </c>
      <c r="Q458" s="156" t="s">
        <v>258</v>
      </c>
      <c r="R458" s="156" t="s">
        <v>259</v>
      </c>
      <c r="S458" s="156" t="s">
        <v>260</v>
      </c>
      <c r="T458" s="156" t="s">
        <v>261</v>
      </c>
      <c r="U458" s="156" t="s">
        <v>262</v>
      </c>
      <c r="V458" s="156" t="s">
        <v>263</v>
      </c>
      <c r="W458" s="156" t="s">
        <v>264</v>
      </c>
      <c r="X458" s="156" t="s">
        <v>265</v>
      </c>
      <c r="Y458" s="156" t="s">
        <v>266</v>
      </c>
      <c r="Z458" s="156" t="s">
        <v>267</v>
      </c>
      <c r="AA458" s="156" t="s">
        <v>268</v>
      </c>
      <c r="AB458" s="156" t="s">
        <v>269</v>
      </c>
      <c r="AC458" s="156" t="s">
        <v>270</v>
      </c>
      <c r="AD458" s="156" t="s">
        <v>271</v>
      </c>
      <c r="AE458" s="156" t="s">
        <v>236</v>
      </c>
      <c r="AF458" s="156" t="s">
        <v>272</v>
      </c>
      <c r="AG458" s="157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118</v>
      </c>
      <c r="E459" s="11" t="s">
        <v>287</v>
      </c>
      <c r="F459" s="11" t="s">
        <v>287</v>
      </c>
      <c r="G459" s="11" t="s">
        <v>288</v>
      </c>
      <c r="H459" s="11" t="s">
        <v>288</v>
      </c>
      <c r="I459" s="11" t="s">
        <v>288</v>
      </c>
      <c r="J459" s="11" t="s">
        <v>288</v>
      </c>
      <c r="K459" s="11" t="s">
        <v>288</v>
      </c>
      <c r="L459" s="11" t="s">
        <v>288</v>
      </c>
      <c r="M459" s="11" t="s">
        <v>118</v>
      </c>
      <c r="N459" s="11" t="s">
        <v>287</v>
      </c>
      <c r="O459" s="11" t="s">
        <v>118</v>
      </c>
      <c r="P459" s="11" t="s">
        <v>287</v>
      </c>
      <c r="Q459" s="11" t="s">
        <v>288</v>
      </c>
      <c r="R459" s="11" t="s">
        <v>118</v>
      </c>
      <c r="S459" s="11" t="s">
        <v>118</v>
      </c>
      <c r="T459" s="11" t="s">
        <v>118</v>
      </c>
      <c r="U459" s="11" t="s">
        <v>288</v>
      </c>
      <c r="V459" s="11" t="s">
        <v>287</v>
      </c>
      <c r="W459" s="11" t="s">
        <v>288</v>
      </c>
      <c r="X459" s="11" t="s">
        <v>288</v>
      </c>
      <c r="Y459" s="11" t="s">
        <v>118</v>
      </c>
      <c r="Z459" s="11" t="s">
        <v>288</v>
      </c>
      <c r="AA459" s="11" t="s">
        <v>118</v>
      </c>
      <c r="AB459" s="11" t="s">
        <v>288</v>
      </c>
      <c r="AC459" s="11" t="s">
        <v>288</v>
      </c>
      <c r="AD459" s="11" t="s">
        <v>288</v>
      </c>
      <c r="AE459" s="11" t="s">
        <v>118</v>
      </c>
      <c r="AF459" s="11" t="s">
        <v>288</v>
      </c>
      <c r="AG459" s="157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2</v>
      </c>
    </row>
    <row r="460" spans="1:65">
      <c r="A460" s="30"/>
      <c r="B460" s="19"/>
      <c r="C460" s="9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157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1">
        <v>2.79</v>
      </c>
      <c r="E461" s="21">
        <v>2.98</v>
      </c>
      <c r="F461" s="21">
        <v>2.77</v>
      </c>
      <c r="G461" s="21">
        <v>3</v>
      </c>
      <c r="H461" s="21">
        <v>2.74</v>
      </c>
      <c r="I461" s="21">
        <v>2.86</v>
      </c>
      <c r="J461" s="21">
        <v>2.84</v>
      </c>
      <c r="K461" s="21">
        <v>2.81</v>
      </c>
      <c r="L461" s="152">
        <v>2.5299999999999998</v>
      </c>
      <c r="M461" s="21">
        <v>2.7422999999999997</v>
      </c>
      <c r="N461" s="21">
        <v>2.9</v>
      </c>
      <c r="O461" s="21">
        <v>2.7997999999999998</v>
      </c>
      <c r="P461" s="21">
        <v>2.7869205767771512</v>
      </c>
      <c r="Q461" s="152">
        <v>2.528</v>
      </c>
      <c r="R461" s="21">
        <v>2.7915534858003284</v>
      </c>
      <c r="S461" s="21">
        <v>2.8</v>
      </c>
      <c r="T461" s="21">
        <v>2.91</v>
      </c>
      <c r="U461" s="21">
        <v>2.83</v>
      </c>
      <c r="V461" s="21">
        <v>2.9388000000000001</v>
      </c>
      <c r="W461" s="21">
        <v>2.6283999999999996</v>
      </c>
      <c r="X461" s="21">
        <v>2.81</v>
      </c>
      <c r="Y461" s="21">
        <v>2.5874999999999999</v>
      </c>
      <c r="Z461" s="21">
        <v>2.72</v>
      </c>
      <c r="AA461" s="21">
        <v>2.86</v>
      </c>
      <c r="AB461" s="21">
        <v>2.79</v>
      </c>
      <c r="AC461" s="21">
        <v>2.68</v>
      </c>
      <c r="AD461" s="21">
        <v>2.73</v>
      </c>
      <c r="AE461" s="21">
        <v>2.68</v>
      </c>
      <c r="AF461" s="21">
        <v>2.58</v>
      </c>
      <c r="AG461" s="157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>
        <v>1</v>
      </c>
      <c r="C462" s="9">
        <v>2</v>
      </c>
      <c r="D462" s="11">
        <v>2.8</v>
      </c>
      <c r="E462" s="11">
        <v>2.99</v>
      </c>
      <c r="F462" s="11">
        <v>2.73</v>
      </c>
      <c r="G462" s="11">
        <v>2.95</v>
      </c>
      <c r="H462" s="11">
        <v>2.75</v>
      </c>
      <c r="I462" s="11">
        <v>2.83</v>
      </c>
      <c r="J462" s="11">
        <v>2.8</v>
      </c>
      <c r="K462" s="11">
        <v>2.92</v>
      </c>
      <c r="L462" s="153">
        <v>2.58</v>
      </c>
      <c r="M462" s="11">
        <v>2.7838000000000003</v>
      </c>
      <c r="N462" s="11">
        <v>2.95</v>
      </c>
      <c r="O462" s="11">
        <v>2.8302</v>
      </c>
      <c r="P462" s="11">
        <v>2.8844734367074008</v>
      </c>
      <c r="Q462" s="153">
        <v>2.3380000000000001</v>
      </c>
      <c r="R462" s="11">
        <v>2.7636330604317343</v>
      </c>
      <c r="S462" s="11">
        <v>2.77</v>
      </c>
      <c r="T462" s="11">
        <v>2.9499999999999997</v>
      </c>
      <c r="U462" s="11">
        <v>2.76</v>
      </c>
      <c r="V462" s="11">
        <v>2.9420999999999999</v>
      </c>
      <c r="W462" s="11">
        <v>2.6507999999999998</v>
      </c>
      <c r="X462" s="11">
        <v>2.81</v>
      </c>
      <c r="Y462" s="11">
        <v>2.6465999999999998</v>
      </c>
      <c r="Z462" s="11">
        <v>2.75</v>
      </c>
      <c r="AA462" s="11">
        <v>2.74</v>
      </c>
      <c r="AB462" s="11">
        <v>2.76</v>
      </c>
      <c r="AC462" s="11">
        <v>2.69</v>
      </c>
      <c r="AD462" s="11">
        <v>2.83</v>
      </c>
      <c r="AE462" s="11">
        <v>2.69</v>
      </c>
      <c r="AF462" s="11">
        <v>2.66</v>
      </c>
      <c r="AG462" s="157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e">
        <v>#N/A</v>
      </c>
    </row>
    <row r="463" spans="1:65">
      <c r="A463" s="30"/>
      <c r="B463" s="19">
        <v>1</v>
      </c>
      <c r="C463" s="9">
        <v>3</v>
      </c>
      <c r="D463" s="11">
        <v>2.81</v>
      </c>
      <c r="E463" s="11">
        <v>2.62</v>
      </c>
      <c r="F463" s="11">
        <v>2.79</v>
      </c>
      <c r="G463" s="11">
        <v>3.01</v>
      </c>
      <c r="H463" s="11">
        <v>2.76</v>
      </c>
      <c r="I463" s="11">
        <v>2.81</v>
      </c>
      <c r="J463" s="11">
        <v>2.8</v>
      </c>
      <c r="K463" s="11">
        <v>2.94</v>
      </c>
      <c r="L463" s="153">
        <v>2.6</v>
      </c>
      <c r="M463" s="11">
        <v>2.7827999999999999</v>
      </c>
      <c r="N463" s="11">
        <v>2.89</v>
      </c>
      <c r="O463" s="11">
        <v>2.7803999999999998</v>
      </c>
      <c r="P463" s="11">
        <v>2.7827717885086729</v>
      </c>
      <c r="Q463" s="153">
        <v>2.359</v>
      </c>
      <c r="R463" s="11">
        <v>2.7584037522048148</v>
      </c>
      <c r="S463" s="11">
        <v>2.83</v>
      </c>
      <c r="T463" s="11">
        <v>2.9000000000000004</v>
      </c>
      <c r="U463" s="11">
        <v>2.8</v>
      </c>
      <c r="V463" s="11">
        <v>2.9348000000000001</v>
      </c>
      <c r="W463" s="11">
        <v>2.6831</v>
      </c>
      <c r="X463" s="11">
        <v>2.71</v>
      </c>
      <c r="Y463" s="11">
        <v>2.589</v>
      </c>
      <c r="Z463" s="11">
        <v>2.75</v>
      </c>
      <c r="AA463" s="11">
        <v>2.81</v>
      </c>
      <c r="AB463" s="11">
        <v>2.75</v>
      </c>
      <c r="AC463" s="11">
        <v>2.71</v>
      </c>
      <c r="AD463" s="11">
        <v>2.79</v>
      </c>
      <c r="AE463" s="11">
        <v>2.72</v>
      </c>
      <c r="AF463" s="11">
        <v>2.66</v>
      </c>
      <c r="AG463" s="157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16</v>
      </c>
    </row>
    <row r="464" spans="1:65">
      <c r="A464" s="30"/>
      <c r="B464" s="19">
        <v>1</v>
      </c>
      <c r="C464" s="9">
        <v>4</v>
      </c>
      <c r="D464" s="11">
        <v>2.78</v>
      </c>
      <c r="E464" s="11">
        <v>2.73</v>
      </c>
      <c r="F464" s="11">
        <v>2.71</v>
      </c>
      <c r="G464" s="11">
        <v>2.98</v>
      </c>
      <c r="H464" s="11">
        <v>2.83</v>
      </c>
      <c r="I464" s="11">
        <v>2.83</v>
      </c>
      <c r="J464" s="11">
        <v>2.89</v>
      </c>
      <c r="K464" s="159">
        <v>3.1400000000000006</v>
      </c>
      <c r="L464" s="153">
        <v>2.5099999999999998</v>
      </c>
      <c r="M464" s="11">
        <v>2.7465000000000002</v>
      </c>
      <c r="N464" s="11">
        <v>2.87</v>
      </c>
      <c r="O464" s="11">
        <v>2.8896000000000002</v>
      </c>
      <c r="P464" s="11">
        <v>2.7875967670882305</v>
      </c>
      <c r="Q464" s="153">
        <v>2.4609999999999999</v>
      </c>
      <c r="R464" s="11">
        <v>2.7740896347899846</v>
      </c>
      <c r="S464" s="11">
        <v>2.79</v>
      </c>
      <c r="T464" s="11">
        <v>2.92</v>
      </c>
      <c r="U464" s="11">
        <v>2.76</v>
      </c>
      <c r="V464" s="11">
        <v>2.9367000000000001</v>
      </c>
      <c r="W464" s="11">
        <v>2.6545999999999998</v>
      </c>
      <c r="X464" s="11">
        <v>2.85</v>
      </c>
      <c r="Y464" s="11">
        <v>2.6438000000000001</v>
      </c>
      <c r="Z464" s="11">
        <v>2.73</v>
      </c>
      <c r="AA464" s="11">
        <v>2.82</v>
      </c>
      <c r="AB464" s="11">
        <v>2.77</v>
      </c>
      <c r="AC464" s="11">
        <v>2.72</v>
      </c>
      <c r="AD464" s="11">
        <v>2.81</v>
      </c>
      <c r="AE464" s="11">
        <v>2.66</v>
      </c>
      <c r="AF464" s="11">
        <v>2.66</v>
      </c>
      <c r="AG464" s="157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2.792271434463601</v>
      </c>
    </row>
    <row r="465" spans="1:65">
      <c r="A465" s="30"/>
      <c r="B465" s="19">
        <v>1</v>
      </c>
      <c r="C465" s="9">
        <v>5</v>
      </c>
      <c r="D465" s="11">
        <v>2.81</v>
      </c>
      <c r="E465" s="11">
        <v>3</v>
      </c>
      <c r="F465" s="11">
        <v>2.72</v>
      </c>
      <c r="G465" s="11">
        <v>2.96</v>
      </c>
      <c r="H465" s="11">
        <v>2.82</v>
      </c>
      <c r="I465" s="11">
        <v>2.86</v>
      </c>
      <c r="J465" s="11">
        <v>2.77</v>
      </c>
      <c r="K465" s="11">
        <v>2.79</v>
      </c>
      <c r="L465" s="153">
        <v>2.5099999999999998</v>
      </c>
      <c r="M465" s="11">
        <v>2.7683</v>
      </c>
      <c r="N465" s="11">
        <v>2.9</v>
      </c>
      <c r="O465" s="11">
        <v>2.8647</v>
      </c>
      <c r="P465" s="11">
        <v>2.8219135005282006</v>
      </c>
      <c r="Q465" s="153">
        <v>2.246</v>
      </c>
      <c r="R465" s="11">
        <v>2.7894941368761192</v>
      </c>
      <c r="S465" s="11">
        <v>2.84</v>
      </c>
      <c r="T465" s="11">
        <v>2.93</v>
      </c>
      <c r="U465" s="11">
        <v>2.76</v>
      </c>
      <c r="V465" s="11">
        <v>2.9135</v>
      </c>
      <c r="W465" s="11">
        <v>2.6341000000000001</v>
      </c>
      <c r="X465" s="11">
        <v>2.67</v>
      </c>
      <c r="Y465" s="11">
        <v>2.6484000000000001</v>
      </c>
      <c r="Z465" s="11">
        <v>2.76</v>
      </c>
      <c r="AA465" s="11">
        <v>2.87</v>
      </c>
      <c r="AB465" s="11">
        <v>2.76</v>
      </c>
      <c r="AC465" s="11">
        <v>2.68</v>
      </c>
      <c r="AD465" s="11">
        <v>2.8</v>
      </c>
      <c r="AE465" s="11">
        <v>2.66</v>
      </c>
      <c r="AF465" s="11">
        <v>2.67</v>
      </c>
      <c r="AG465" s="157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32</v>
      </c>
    </row>
    <row r="466" spans="1:65">
      <c r="A466" s="30"/>
      <c r="B466" s="19">
        <v>1</v>
      </c>
      <c r="C466" s="9">
        <v>6</v>
      </c>
      <c r="D466" s="11">
        <v>2.82</v>
      </c>
      <c r="E466" s="11">
        <v>2.92</v>
      </c>
      <c r="F466" s="11">
        <v>2.72</v>
      </c>
      <c r="G466" s="11">
        <v>2.97</v>
      </c>
      <c r="H466" s="11">
        <v>2.8</v>
      </c>
      <c r="I466" s="11">
        <v>2.88</v>
      </c>
      <c r="J466" s="11">
        <v>2.66</v>
      </c>
      <c r="K466" s="159">
        <v>3.18</v>
      </c>
      <c r="L466" s="153">
        <v>2.5299999999999998</v>
      </c>
      <c r="M466" s="11">
        <v>2.7216</v>
      </c>
      <c r="N466" s="11">
        <v>2.96</v>
      </c>
      <c r="O466" s="11">
        <v>2.8641000000000001</v>
      </c>
      <c r="P466" s="11">
        <v>2.8143891809806929</v>
      </c>
      <c r="Q466" s="153">
        <v>2.4359999999999999</v>
      </c>
      <c r="R466" s="11">
        <v>2.7712330624100194</v>
      </c>
      <c r="S466" s="11">
        <v>2.82</v>
      </c>
      <c r="T466" s="11">
        <v>2.93</v>
      </c>
      <c r="U466" s="11">
        <v>2.8</v>
      </c>
      <c r="V466" s="11">
        <v>2.9416000000000002</v>
      </c>
      <c r="W466" s="11">
        <v>2.6893000000000002</v>
      </c>
      <c r="X466" s="11">
        <v>2.71</v>
      </c>
      <c r="Y466" s="11">
        <v>2.6042999999999998</v>
      </c>
      <c r="Z466" s="11">
        <v>2.73</v>
      </c>
      <c r="AA466" s="11">
        <v>2.83</v>
      </c>
      <c r="AB466" s="11">
        <v>2.72</v>
      </c>
      <c r="AC466" s="11">
        <v>2.69</v>
      </c>
      <c r="AD466" s="11">
        <v>2.83</v>
      </c>
      <c r="AE466" s="11">
        <v>2.67</v>
      </c>
      <c r="AF466" s="11">
        <v>2.58</v>
      </c>
      <c r="AG466" s="157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6"/>
    </row>
    <row r="467" spans="1:65">
      <c r="A467" s="30"/>
      <c r="B467" s="20" t="s">
        <v>238</v>
      </c>
      <c r="C467" s="12"/>
      <c r="D467" s="22">
        <v>2.8016666666666663</v>
      </c>
      <c r="E467" s="22">
        <v>2.8733333333333335</v>
      </c>
      <c r="F467" s="22">
        <v>2.74</v>
      </c>
      <c r="G467" s="22">
        <v>2.9783333333333335</v>
      </c>
      <c r="H467" s="22">
        <v>2.7833333333333332</v>
      </c>
      <c r="I467" s="22">
        <v>2.8450000000000002</v>
      </c>
      <c r="J467" s="22">
        <v>2.793333333333333</v>
      </c>
      <c r="K467" s="22">
        <v>2.9633333333333334</v>
      </c>
      <c r="L467" s="22">
        <v>2.543333333333333</v>
      </c>
      <c r="M467" s="22">
        <v>2.7575499999999997</v>
      </c>
      <c r="N467" s="22">
        <v>2.9116666666666666</v>
      </c>
      <c r="O467" s="22">
        <v>2.8381333333333334</v>
      </c>
      <c r="P467" s="22">
        <v>2.8130108750983909</v>
      </c>
      <c r="Q467" s="22">
        <v>2.3946666666666667</v>
      </c>
      <c r="R467" s="22">
        <v>2.7747345220855002</v>
      </c>
      <c r="S467" s="22">
        <v>2.8083333333333336</v>
      </c>
      <c r="T467" s="22">
        <v>2.9233333333333333</v>
      </c>
      <c r="U467" s="22">
        <v>2.7850000000000001</v>
      </c>
      <c r="V467" s="22">
        <v>2.9345833333333338</v>
      </c>
      <c r="W467" s="22">
        <v>2.6567166666666666</v>
      </c>
      <c r="X467" s="22">
        <v>2.76</v>
      </c>
      <c r="Y467" s="22">
        <v>2.6199333333333334</v>
      </c>
      <c r="Z467" s="22">
        <v>2.74</v>
      </c>
      <c r="AA467" s="22">
        <v>2.8216666666666668</v>
      </c>
      <c r="AB467" s="22">
        <v>2.7583333333333333</v>
      </c>
      <c r="AC467" s="22">
        <v>2.6950000000000003</v>
      </c>
      <c r="AD467" s="22">
        <v>2.7983333333333333</v>
      </c>
      <c r="AE467" s="22">
        <v>2.6799999999999997</v>
      </c>
      <c r="AF467" s="22">
        <v>2.6350000000000002</v>
      </c>
      <c r="AG467" s="157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6"/>
    </row>
    <row r="468" spans="1:65">
      <c r="A468" s="30"/>
      <c r="B468" s="3" t="s">
        <v>239</v>
      </c>
      <c r="C468" s="29"/>
      <c r="D468" s="11">
        <v>2.8049999999999997</v>
      </c>
      <c r="E468" s="11">
        <v>2.95</v>
      </c>
      <c r="F468" s="11">
        <v>2.7250000000000001</v>
      </c>
      <c r="G468" s="11">
        <v>2.9750000000000001</v>
      </c>
      <c r="H468" s="11">
        <v>2.78</v>
      </c>
      <c r="I468" s="11">
        <v>2.8449999999999998</v>
      </c>
      <c r="J468" s="11">
        <v>2.8</v>
      </c>
      <c r="K468" s="11">
        <v>2.9299999999999997</v>
      </c>
      <c r="L468" s="11">
        <v>2.5299999999999998</v>
      </c>
      <c r="M468" s="11">
        <v>2.7574000000000001</v>
      </c>
      <c r="N468" s="11">
        <v>2.9</v>
      </c>
      <c r="O468" s="11">
        <v>2.8471500000000001</v>
      </c>
      <c r="P468" s="11">
        <v>2.8009929740344619</v>
      </c>
      <c r="Q468" s="11">
        <v>2.3975</v>
      </c>
      <c r="R468" s="11">
        <v>2.772661348600002</v>
      </c>
      <c r="S468" s="11">
        <v>2.8099999999999996</v>
      </c>
      <c r="T468" s="11">
        <v>2.9249999999999998</v>
      </c>
      <c r="U468" s="11">
        <v>2.78</v>
      </c>
      <c r="V468" s="11">
        <v>2.9377500000000003</v>
      </c>
      <c r="W468" s="11">
        <v>2.6526999999999998</v>
      </c>
      <c r="X468" s="11">
        <v>2.76</v>
      </c>
      <c r="Y468" s="11">
        <v>2.62405</v>
      </c>
      <c r="Z468" s="11">
        <v>2.74</v>
      </c>
      <c r="AA468" s="11">
        <v>2.8250000000000002</v>
      </c>
      <c r="AB468" s="11">
        <v>2.76</v>
      </c>
      <c r="AC468" s="11">
        <v>2.69</v>
      </c>
      <c r="AD468" s="11">
        <v>2.8049999999999997</v>
      </c>
      <c r="AE468" s="11">
        <v>2.6749999999999998</v>
      </c>
      <c r="AF468" s="11">
        <v>2.66</v>
      </c>
      <c r="AG468" s="157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6"/>
    </row>
    <row r="469" spans="1:65">
      <c r="A469" s="30"/>
      <c r="B469" s="3" t="s">
        <v>240</v>
      </c>
      <c r="C469" s="29"/>
      <c r="D469" s="23">
        <v>1.4719601443879774E-2</v>
      </c>
      <c r="E469" s="23">
        <v>0.1599583279065728</v>
      </c>
      <c r="F469" s="23">
        <v>3.2249030993194178E-2</v>
      </c>
      <c r="G469" s="23">
        <v>2.3166067138525297E-2</v>
      </c>
      <c r="H469" s="23">
        <v>3.8297084310253478E-2</v>
      </c>
      <c r="I469" s="23">
        <v>2.5884358211089482E-2</v>
      </c>
      <c r="J469" s="23">
        <v>7.7373552759755451E-2</v>
      </c>
      <c r="K469" s="23">
        <v>0.16378848148348746</v>
      </c>
      <c r="L469" s="23">
        <v>3.7771241264574262E-2</v>
      </c>
      <c r="M469" s="23">
        <v>2.4856608779155753E-2</v>
      </c>
      <c r="N469" s="23">
        <v>3.5449494589721117E-2</v>
      </c>
      <c r="O469" s="23">
        <v>4.2176755051410476E-2</v>
      </c>
      <c r="P469" s="23">
        <v>3.8546172543052981E-2</v>
      </c>
      <c r="Q469" s="23">
        <v>0.10047022776258976</v>
      </c>
      <c r="R469" s="23">
        <v>1.3441252653209357E-2</v>
      </c>
      <c r="S469" s="23">
        <v>2.639444385977217E-2</v>
      </c>
      <c r="T469" s="23">
        <v>1.7511900715418093E-2</v>
      </c>
      <c r="U469" s="23">
        <v>2.9495762407505347E-2</v>
      </c>
      <c r="V469" s="23">
        <v>1.0700918963652958E-2</v>
      </c>
      <c r="W469" s="23">
        <v>2.4942286716872493E-2</v>
      </c>
      <c r="X469" s="23">
        <v>7.2387844283415492E-2</v>
      </c>
      <c r="Y469" s="23">
        <v>2.9476340795062572E-2</v>
      </c>
      <c r="Z469" s="23">
        <v>1.5491933384829567E-2</v>
      </c>
      <c r="AA469" s="23">
        <v>4.6224091842530124E-2</v>
      </c>
      <c r="AB469" s="23">
        <v>2.3166067138525346E-2</v>
      </c>
      <c r="AC469" s="23">
        <v>1.6431676725154984E-2</v>
      </c>
      <c r="AD469" s="23">
        <v>3.7103458958251706E-2</v>
      </c>
      <c r="AE469" s="23">
        <v>2.2803508501982778E-2</v>
      </c>
      <c r="AF469" s="23">
        <v>4.2778499272414873E-2</v>
      </c>
      <c r="AG469" s="221"/>
      <c r="AH469" s="222"/>
      <c r="AI469" s="222"/>
      <c r="AJ469" s="222"/>
      <c r="AK469" s="222"/>
      <c r="AL469" s="222"/>
      <c r="AM469" s="222"/>
      <c r="AN469" s="222"/>
      <c r="AO469" s="222"/>
      <c r="AP469" s="222"/>
      <c r="AQ469" s="222"/>
      <c r="AR469" s="222"/>
      <c r="AS469" s="222"/>
      <c r="AT469" s="222"/>
      <c r="AU469" s="222"/>
      <c r="AV469" s="222"/>
      <c r="AW469" s="222"/>
      <c r="AX469" s="222"/>
      <c r="AY469" s="222"/>
      <c r="AZ469" s="222"/>
      <c r="BA469" s="222"/>
      <c r="BB469" s="222"/>
      <c r="BC469" s="222"/>
      <c r="BD469" s="222"/>
      <c r="BE469" s="222"/>
      <c r="BF469" s="222"/>
      <c r="BG469" s="222"/>
      <c r="BH469" s="222"/>
      <c r="BI469" s="222"/>
      <c r="BJ469" s="222"/>
      <c r="BK469" s="222"/>
      <c r="BL469" s="222"/>
      <c r="BM469" s="57"/>
    </row>
    <row r="470" spans="1:65">
      <c r="A470" s="30"/>
      <c r="B470" s="3" t="s">
        <v>87</v>
      </c>
      <c r="C470" s="29"/>
      <c r="D470" s="13">
        <v>5.2538732101890927E-3</v>
      </c>
      <c r="E470" s="13">
        <v>5.5669951707623941E-2</v>
      </c>
      <c r="F470" s="13">
        <v>1.1769719340581816E-2</v>
      </c>
      <c r="G470" s="13">
        <v>7.7781982558003237E-3</v>
      </c>
      <c r="H470" s="13">
        <v>1.3759431488713825E-2</v>
      </c>
      <c r="I470" s="13">
        <v>9.0981926928258277E-3</v>
      </c>
      <c r="J470" s="13">
        <v>2.7699362563158279E-2</v>
      </c>
      <c r="K470" s="13">
        <v>5.52717035377348E-2</v>
      </c>
      <c r="L470" s="13">
        <v>1.4851077823554758E-2</v>
      </c>
      <c r="M470" s="13">
        <v>9.014019248664849E-3</v>
      </c>
      <c r="N470" s="13">
        <v>1.2174983831615725E-2</v>
      </c>
      <c r="O470" s="13">
        <v>1.486073770955457E-2</v>
      </c>
      <c r="P470" s="13">
        <v>1.370281675206988E-2</v>
      </c>
      <c r="Q470" s="13">
        <v>4.1955830079032475E-2</v>
      </c>
      <c r="R470" s="13">
        <v>4.8441580793491066E-3</v>
      </c>
      <c r="S470" s="13">
        <v>9.3986150242512164E-3</v>
      </c>
      <c r="T470" s="13">
        <v>5.9903879300175914E-3</v>
      </c>
      <c r="U470" s="13">
        <v>1.0590938027829568E-2</v>
      </c>
      <c r="V470" s="13">
        <v>3.6464866552274734E-3</v>
      </c>
      <c r="W470" s="13">
        <v>9.3883879413332854E-3</v>
      </c>
      <c r="X470" s="13">
        <v>2.6227479812831703E-2</v>
      </c>
      <c r="Y470" s="13">
        <v>1.1250798033688862E-2</v>
      </c>
      <c r="Z470" s="13">
        <v>5.6539902864341483E-3</v>
      </c>
      <c r="AA470" s="13">
        <v>1.6381839991445997E-2</v>
      </c>
      <c r="AB470" s="13">
        <v>8.3985741891934793E-3</v>
      </c>
      <c r="AC470" s="13">
        <v>6.0970971150853363E-3</v>
      </c>
      <c r="AD470" s="13">
        <v>1.3259127680137596E-2</v>
      </c>
      <c r="AE470" s="13">
        <v>8.5087718290980524E-3</v>
      </c>
      <c r="AF470" s="13">
        <v>1.6234724581561621E-2</v>
      </c>
      <c r="AG470" s="157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6"/>
    </row>
    <row r="471" spans="1:65">
      <c r="A471" s="30"/>
      <c r="B471" s="3" t="s">
        <v>241</v>
      </c>
      <c r="C471" s="29"/>
      <c r="D471" s="13">
        <v>3.3647273997450267E-3</v>
      </c>
      <c r="E471" s="13">
        <v>2.9030809064343188E-2</v>
      </c>
      <c r="F471" s="13">
        <v>-1.8720040544211058E-2</v>
      </c>
      <c r="G471" s="13">
        <v>6.6634603131079606E-2</v>
      </c>
      <c r="H471" s="13">
        <v>-3.2010144214310587E-3</v>
      </c>
      <c r="I471" s="13">
        <v>1.888375352252547E-2</v>
      </c>
      <c r="J471" s="13">
        <v>3.8029929921057359E-4</v>
      </c>
      <c r="K471" s="13">
        <v>6.1262632550117324E-2</v>
      </c>
      <c r="L471" s="13">
        <v>-8.9152543716828681E-2</v>
      </c>
      <c r="M471" s="13">
        <v>-1.2434834964485275E-2</v>
      </c>
      <c r="N471" s="13">
        <v>4.2759178326802427E-2</v>
      </c>
      <c r="O471" s="13">
        <v>1.6424584767684935E-2</v>
      </c>
      <c r="P471" s="13">
        <v>7.4274443303803395E-3</v>
      </c>
      <c r="Q471" s="13">
        <v>-0.14239474103036642</v>
      </c>
      <c r="R471" s="13">
        <v>-6.2805184917381629E-3</v>
      </c>
      <c r="S471" s="13">
        <v>5.7522698801730776E-3</v>
      </c>
      <c r="T471" s="13">
        <v>4.6937377667551017E-2</v>
      </c>
      <c r="U471" s="13">
        <v>-2.6041288013239905E-3</v>
      </c>
      <c r="V471" s="13">
        <v>5.0966355603272895E-2</v>
      </c>
      <c r="W471" s="13">
        <v>-4.8546414980954244E-2</v>
      </c>
      <c r="X471" s="13">
        <v>-1.1557413102928016E-2</v>
      </c>
      <c r="Y471" s="13">
        <v>-6.1719680616714068E-2</v>
      </c>
      <c r="Z471" s="13">
        <v>-1.8720040544211058E-2</v>
      </c>
      <c r="AA471" s="13">
        <v>1.0527354841028513E-2</v>
      </c>
      <c r="AB471" s="13">
        <v>-1.2154298723034862E-2</v>
      </c>
      <c r="AC471" s="13">
        <v>-3.4835952287098015E-2</v>
      </c>
      <c r="AD471" s="13">
        <v>2.1709561595313343E-3</v>
      </c>
      <c r="AE471" s="13">
        <v>-4.0207922868060519E-2</v>
      </c>
      <c r="AF471" s="13">
        <v>-5.6323834610947476E-2</v>
      </c>
      <c r="AG471" s="157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6"/>
    </row>
    <row r="472" spans="1:65">
      <c r="A472" s="30"/>
      <c r="B472" s="46" t="s">
        <v>242</v>
      </c>
      <c r="C472" s="47"/>
      <c r="D472" s="45">
        <v>0.21</v>
      </c>
      <c r="E472" s="45">
        <v>1.1200000000000001</v>
      </c>
      <c r="F472" s="45">
        <v>0.56999999999999995</v>
      </c>
      <c r="G472" s="45">
        <v>2.4500000000000002</v>
      </c>
      <c r="H472" s="45">
        <v>0.02</v>
      </c>
      <c r="I472" s="45">
        <v>0.76</v>
      </c>
      <c r="J472" s="45">
        <v>0.11</v>
      </c>
      <c r="K472" s="45">
        <v>2.2599999999999998</v>
      </c>
      <c r="L472" s="45">
        <v>3.07</v>
      </c>
      <c r="M472" s="45">
        <v>0.35</v>
      </c>
      <c r="N472" s="45">
        <v>1.61</v>
      </c>
      <c r="O472" s="45">
        <v>0.67</v>
      </c>
      <c r="P472" s="45">
        <v>0.36</v>
      </c>
      <c r="Q472" s="45">
        <v>4.95</v>
      </c>
      <c r="R472" s="45">
        <v>0.13</v>
      </c>
      <c r="S472" s="45">
        <v>0.3</v>
      </c>
      <c r="T472" s="45">
        <v>1.76</v>
      </c>
      <c r="U472" s="45">
        <v>0</v>
      </c>
      <c r="V472" s="45">
        <v>1.9</v>
      </c>
      <c r="W472" s="45">
        <v>1.63</v>
      </c>
      <c r="X472" s="45">
        <v>0.32</v>
      </c>
      <c r="Y472" s="45">
        <v>2.09</v>
      </c>
      <c r="Z472" s="45">
        <v>0.56999999999999995</v>
      </c>
      <c r="AA472" s="45">
        <v>0.47</v>
      </c>
      <c r="AB472" s="45">
        <v>0.34</v>
      </c>
      <c r="AC472" s="45">
        <v>1.1399999999999999</v>
      </c>
      <c r="AD472" s="45">
        <v>0.17</v>
      </c>
      <c r="AE472" s="45">
        <v>1.33</v>
      </c>
      <c r="AF472" s="45">
        <v>1.9</v>
      </c>
      <c r="AG472" s="157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6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BM473" s="56"/>
    </row>
    <row r="474" spans="1:65" ht="15">
      <c r="B474" s="8" t="s">
        <v>505</v>
      </c>
      <c r="BM474" s="28" t="s">
        <v>67</v>
      </c>
    </row>
    <row r="475" spans="1:65" ht="15">
      <c r="A475" s="25" t="s">
        <v>17</v>
      </c>
      <c r="B475" s="18" t="s">
        <v>114</v>
      </c>
      <c r="C475" s="15" t="s">
        <v>115</v>
      </c>
      <c r="D475" s="16" t="s">
        <v>234</v>
      </c>
      <c r="E475" s="17" t="s">
        <v>234</v>
      </c>
      <c r="F475" s="17" t="s">
        <v>234</v>
      </c>
      <c r="G475" s="17" t="s">
        <v>234</v>
      </c>
      <c r="H475" s="17" t="s">
        <v>234</v>
      </c>
      <c r="I475" s="17" t="s">
        <v>234</v>
      </c>
      <c r="J475" s="17" t="s">
        <v>234</v>
      </c>
      <c r="K475" s="17" t="s">
        <v>234</v>
      </c>
      <c r="L475" s="17" t="s">
        <v>234</v>
      </c>
      <c r="M475" s="17" t="s">
        <v>234</v>
      </c>
      <c r="N475" s="17" t="s">
        <v>234</v>
      </c>
      <c r="O475" s="17" t="s">
        <v>234</v>
      </c>
      <c r="P475" s="17" t="s">
        <v>234</v>
      </c>
      <c r="Q475" s="17" t="s">
        <v>234</v>
      </c>
      <c r="R475" s="17" t="s">
        <v>234</v>
      </c>
      <c r="S475" s="17" t="s">
        <v>234</v>
      </c>
      <c r="T475" s="17" t="s">
        <v>234</v>
      </c>
      <c r="U475" s="17" t="s">
        <v>234</v>
      </c>
      <c r="V475" s="17" t="s">
        <v>234</v>
      </c>
      <c r="W475" s="17" t="s">
        <v>234</v>
      </c>
      <c r="X475" s="17" t="s">
        <v>234</v>
      </c>
      <c r="Y475" s="17" t="s">
        <v>234</v>
      </c>
      <c r="Z475" s="17" t="s">
        <v>234</v>
      </c>
      <c r="AA475" s="17" t="s">
        <v>234</v>
      </c>
      <c r="AB475" s="17" t="s">
        <v>234</v>
      </c>
      <c r="AC475" s="157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235</v>
      </c>
      <c r="C476" s="9" t="s">
        <v>235</v>
      </c>
      <c r="D476" s="154" t="s">
        <v>245</v>
      </c>
      <c r="E476" s="156" t="s">
        <v>246</v>
      </c>
      <c r="F476" s="156" t="s">
        <v>247</v>
      </c>
      <c r="G476" s="156" t="s">
        <v>248</v>
      </c>
      <c r="H476" s="156" t="s">
        <v>249</v>
      </c>
      <c r="I476" s="156" t="s">
        <v>250</v>
      </c>
      <c r="J476" s="156" t="s">
        <v>251</v>
      </c>
      <c r="K476" s="156" t="s">
        <v>252</v>
      </c>
      <c r="L476" s="156" t="s">
        <v>253</v>
      </c>
      <c r="M476" s="156" t="s">
        <v>254</v>
      </c>
      <c r="N476" s="156" t="s">
        <v>255</v>
      </c>
      <c r="O476" s="156" t="s">
        <v>256</v>
      </c>
      <c r="P476" s="156" t="s">
        <v>257</v>
      </c>
      <c r="Q476" s="156" t="s">
        <v>260</v>
      </c>
      <c r="R476" s="156" t="s">
        <v>262</v>
      </c>
      <c r="S476" s="156" t="s">
        <v>263</v>
      </c>
      <c r="T476" s="156" t="s">
        <v>264</v>
      </c>
      <c r="U476" s="156" t="s">
        <v>265</v>
      </c>
      <c r="V476" s="156" t="s">
        <v>267</v>
      </c>
      <c r="W476" s="156" t="s">
        <v>268</v>
      </c>
      <c r="X476" s="156" t="s">
        <v>269</v>
      </c>
      <c r="Y476" s="156" t="s">
        <v>270</v>
      </c>
      <c r="Z476" s="156" t="s">
        <v>271</v>
      </c>
      <c r="AA476" s="156" t="s">
        <v>236</v>
      </c>
      <c r="AB476" s="156" t="s">
        <v>272</v>
      </c>
      <c r="AC476" s="157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118</v>
      </c>
      <c r="E477" s="11" t="s">
        <v>287</v>
      </c>
      <c r="F477" s="11" t="s">
        <v>287</v>
      </c>
      <c r="G477" s="11" t="s">
        <v>288</v>
      </c>
      <c r="H477" s="11" t="s">
        <v>288</v>
      </c>
      <c r="I477" s="11" t="s">
        <v>288</v>
      </c>
      <c r="J477" s="11" t="s">
        <v>288</v>
      </c>
      <c r="K477" s="11" t="s">
        <v>288</v>
      </c>
      <c r="L477" s="11" t="s">
        <v>288</v>
      </c>
      <c r="M477" s="11" t="s">
        <v>287</v>
      </c>
      <c r="N477" s="11" t="s">
        <v>287</v>
      </c>
      <c r="O477" s="11" t="s">
        <v>118</v>
      </c>
      <c r="P477" s="11" t="s">
        <v>287</v>
      </c>
      <c r="Q477" s="11" t="s">
        <v>118</v>
      </c>
      <c r="R477" s="11" t="s">
        <v>288</v>
      </c>
      <c r="S477" s="11" t="s">
        <v>287</v>
      </c>
      <c r="T477" s="11" t="s">
        <v>288</v>
      </c>
      <c r="U477" s="11" t="s">
        <v>288</v>
      </c>
      <c r="V477" s="11" t="s">
        <v>287</v>
      </c>
      <c r="W477" s="11" t="s">
        <v>118</v>
      </c>
      <c r="X477" s="11" t="s">
        <v>288</v>
      </c>
      <c r="Y477" s="11" t="s">
        <v>288</v>
      </c>
      <c r="Z477" s="11" t="s">
        <v>288</v>
      </c>
      <c r="AA477" s="11" t="s">
        <v>118</v>
      </c>
      <c r="AB477" s="11" t="s">
        <v>288</v>
      </c>
      <c r="AC477" s="157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/>
      <c r="C478" s="9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157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8">
        <v>1</v>
      </c>
      <c r="C479" s="14">
        <v>1</v>
      </c>
      <c r="D479" s="229">
        <v>34</v>
      </c>
      <c r="E479" s="229">
        <v>26.3</v>
      </c>
      <c r="F479" s="229">
        <v>27.7</v>
      </c>
      <c r="G479" s="229">
        <v>35.6</v>
      </c>
      <c r="H479" s="229">
        <v>33.700000000000003</v>
      </c>
      <c r="I479" s="229">
        <v>32.5</v>
      </c>
      <c r="J479" s="229">
        <v>34.6</v>
      </c>
      <c r="K479" s="229">
        <v>35.5</v>
      </c>
      <c r="L479" s="229">
        <v>43.8</v>
      </c>
      <c r="M479" s="229">
        <v>39.24</v>
      </c>
      <c r="N479" s="242">
        <v>25.7</v>
      </c>
      <c r="O479" s="229">
        <v>39</v>
      </c>
      <c r="P479" s="229">
        <v>32.204890638070367</v>
      </c>
      <c r="Q479" s="229">
        <v>33.82</v>
      </c>
      <c r="R479" s="229">
        <v>39</v>
      </c>
      <c r="S479" s="210">
        <v>25.13</v>
      </c>
      <c r="T479" s="229">
        <v>28.8</v>
      </c>
      <c r="U479" s="229">
        <v>30.1</v>
      </c>
      <c r="V479" s="229">
        <v>37.090000000000003</v>
      </c>
      <c r="W479" s="229">
        <v>36</v>
      </c>
      <c r="X479" s="210">
        <v>45.5</v>
      </c>
      <c r="Y479" s="229">
        <v>30.7</v>
      </c>
      <c r="Z479" s="229">
        <v>33</v>
      </c>
      <c r="AA479" s="229">
        <v>31</v>
      </c>
      <c r="AB479" s="229">
        <v>33</v>
      </c>
      <c r="AC479" s="211"/>
      <c r="AD479" s="212"/>
      <c r="AE479" s="212"/>
      <c r="AF479" s="212"/>
      <c r="AG479" s="212"/>
      <c r="AH479" s="212"/>
      <c r="AI479" s="212"/>
      <c r="AJ479" s="212"/>
      <c r="AK479" s="212"/>
      <c r="AL479" s="212"/>
      <c r="AM479" s="212"/>
      <c r="AN479" s="212"/>
      <c r="AO479" s="212"/>
      <c r="AP479" s="212"/>
      <c r="AQ479" s="212"/>
      <c r="AR479" s="212"/>
      <c r="AS479" s="212"/>
      <c r="AT479" s="212"/>
      <c r="AU479" s="212"/>
      <c r="AV479" s="212"/>
      <c r="AW479" s="212"/>
      <c r="AX479" s="212"/>
      <c r="AY479" s="212"/>
      <c r="AZ479" s="212"/>
      <c r="BA479" s="212"/>
      <c r="BB479" s="212"/>
      <c r="BC479" s="212"/>
      <c r="BD479" s="212"/>
      <c r="BE479" s="212"/>
      <c r="BF479" s="212"/>
      <c r="BG479" s="212"/>
      <c r="BH479" s="212"/>
      <c r="BI479" s="212"/>
      <c r="BJ479" s="212"/>
      <c r="BK479" s="212"/>
      <c r="BL479" s="212"/>
      <c r="BM479" s="213">
        <v>1</v>
      </c>
    </row>
    <row r="480" spans="1:65">
      <c r="A480" s="30"/>
      <c r="B480" s="19">
        <v>1</v>
      </c>
      <c r="C480" s="9">
        <v>2</v>
      </c>
      <c r="D480" s="217">
        <v>34</v>
      </c>
      <c r="E480" s="217">
        <v>27.4</v>
      </c>
      <c r="F480" s="217">
        <v>28.3</v>
      </c>
      <c r="G480" s="217">
        <v>37</v>
      </c>
      <c r="H480" s="217">
        <v>33.700000000000003</v>
      </c>
      <c r="I480" s="217">
        <v>31.899999999999995</v>
      </c>
      <c r="J480" s="217">
        <v>33.700000000000003</v>
      </c>
      <c r="K480" s="217">
        <v>34.799999999999997</v>
      </c>
      <c r="L480" s="217">
        <v>42.7</v>
      </c>
      <c r="M480" s="217">
        <v>36.56</v>
      </c>
      <c r="N480" s="217">
        <v>26.4</v>
      </c>
      <c r="O480" s="217">
        <v>39</v>
      </c>
      <c r="P480" s="217">
        <v>32.86111336989002</v>
      </c>
      <c r="Q480" s="217">
        <v>33.520000000000003</v>
      </c>
      <c r="R480" s="217">
        <v>37</v>
      </c>
      <c r="S480" s="214">
        <v>24.73</v>
      </c>
      <c r="T480" s="217">
        <v>28.8</v>
      </c>
      <c r="U480" s="217">
        <v>28.5</v>
      </c>
      <c r="V480" s="217">
        <v>38.07</v>
      </c>
      <c r="W480" s="217">
        <v>36</v>
      </c>
      <c r="X480" s="214">
        <v>43.7</v>
      </c>
      <c r="Y480" s="217">
        <v>28</v>
      </c>
      <c r="Z480" s="217">
        <v>32.9</v>
      </c>
      <c r="AA480" s="217">
        <v>33.5</v>
      </c>
      <c r="AB480" s="217">
        <v>33</v>
      </c>
      <c r="AC480" s="211"/>
      <c r="AD480" s="212"/>
      <c r="AE480" s="212"/>
      <c r="AF480" s="212"/>
      <c r="AG480" s="212"/>
      <c r="AH480" s="212"/>
      <c r="AI480" s="212"/>
      <c r="AJ480" s="212"/>
      <c r="AK480" s="212"/>
      <c r="AL480" s="212"/>
      <c r="AM480" s="212"/>
      <c r="AN480" s="212"/>
      <c r="AO480" s="212"/>
      <c r="AP480" s="212"/>
      <c r="AQ480" s="212"/>
      <c r="AR480" s="212"/>
      <c r="AS480" s="212"/>
      <c r="AT480" s="212"/>
      <c r="AU480" s="212"/>
      <c r="AV480" s="212"/>
      <c r="AW480" s="212"/>
      <c r="AX480" s="212"/>
      <c r="AY480" s="212"/>
      <c r="AZ480" s="212"/>
      <c r="BA480" s="212"/>
      <c r="BB480" s="212"/>
      <c r="BC480" s="212"/>
      <c r="BD480" s="212"/>
      <c r="BE480" s="212"/>
      <c r="BF480" s="212"/>
      <c r="BG480" s="212"/>
      <c r="BH480" s="212"/>
      <c r="BI480" s="212"/>
      <c r="BJ480" s="212"/>
      <c r="BK480" s="212"/>
      <c r="BL480" s="212"/>
      <c r="BM480" s="213">
        <v>33</v>
      </c>
    </row>
    <row r="481" spans="1:65">
      <c r="A481" s="30"/>
      <c r="B481" s="19">
        <v>1</v>
      </c>
      <c r="C481" s="9">
        <v>3</v>
      </c>
      <c r="D481" s="217">
        <v>35</v>
      </c>
      <c r="E481" s="217">
        <v>29.5</v>
      </c>
      <c r="F481" s="217">
        <v>30.9</v>
      </c>
      <c r="G481" s="217">
        <v>37.200000000000003</v>
      </c>
      <c r="H481" s="217">
        <v>35.5</v>
      </c>
      <c r="I481" s="217">
        <v>31.899999999999995</v>
      </c>
      <c r="J481" s="217">
        <v>35.299999999999997</v>
      </c>
      <c r="K481" s="217">
        <v>36.700000000000003</v>
      </c>
      <c r="L481" s="217">
        <v>33.6</v>
      </c>
      <c r="M481" s="217">
        <v>36.020000000000003</v>
      </c>
      <c r="N481" s="217">
        <v>27.2</v>
      </c>
      <c r="O481" s="217">
        <v>39</v>
      </c>
      <c r="P481" s="217">
        <v>32.004375415071003</v>
      </c>
      <c r="Q481" s="217">
        <v>34.159999999999997</v>
      </c>
      <c r="R481" s="217">
        <v>37</v>
      </c>
      <c r="S481" s="214">
        <v>25.14</v>
      </c>
      <c r="T481" s="217">
        <v>29</v>
      </c>
      <c r="U481" s="217">
        <v>28.8</v>
      </c>
      <c r="V481" s="217">
        <v>35.25</v>
      </c>
      <c r="W481" s="217">
        <v>37</v>
      </c>
      <c r="X481" s="214">
        <v>42.7</v>
      </c>
      <c r="Y481" s="217">
        <v>30</v>
      </c>
      <c r="Z481" s="217">
        <v>33</v>
      </c>
      <c r="AA481" s="217">
        <v>33.5</v>
      </c>
      <c r="AB481" s="217">
        <v>36</v>
      </c>
      <c r="AC481" s="211"/>
      <c r="AD481" s="212"/>
      <c r="AE481" s="212"/>
      <c r="AF481" s="212"/>
      <c r="AG481" s="212"/>
      <c r="AH481" s="212"/>
      <c r="AI481" s="212"/>
      <c r="AJ481" s="212"/>
      <c r="AK481" s="212"/>
      <c r="AL481" s="212"/>
      <c r="AM481" s="212"/>
      <c r="AN481" s="212"/>
      <c r="AO481" s="212"/>
      <c r="AP481" s="212"/>
      <c r="AQ481" s="212"/>
      <c r="AR481" s="212"/>
      <c r="AS481" s="212"/>
      <c r="AT481" s="212"/>
      <c r="AU481" s="212"/>
      <c r="AV481" s="212"/>
      <c r="AW481" s="212"/>
      <c r="AX481" s="212"/>
      <c r="AY481" s="212"/>
      <c r="AZ481" s="212"/>
      <c r="BA481" s="212"/>
      <c r="BB481" s="212"/>
      <c r="BC481" s="212"/>
      <c r="BD481" s="212"/>
      <c r="BE481" s="212"/>
      <c r="BF481" s="212"/>
      <c r="BG481" s="212"/>
      <c r="BH481" s="212"/>
      <c r="BI481" s="212"/>
      <c r="BJ481" s="212"/>
      <c r="BK481" s="212"/>
      <c r="BL481" s="212"/>
      <c r="BM481" s="213">
        <v>16</v>
      </c>
    </row>
    <row r="482" spans="1:65">
      <c r="A482" s="30"/>
      <c r="B482" s="19">
        <v>1</v>
      </c>
      <c r="C482" s="9">
        <v>4</v>
      </c>
      <c r="D482" s="217">
        <v>35</v>
      </c>
      <c r="E482" s="217">
        <v>26.7</v>
      </c>
      <c r="F482" s="217">
        <v>30.2</v>
      </c>
      <c r="G482" s="217">
        <v>36</v>
      </c>
      <c r="H482" s="217">
        <v>35.5</v>
      </c>
      <c r="I482" s="217">
        <v>32.4</v>
      </c>
      <c r="J482" s="217">
        <v>35.9</v>
      </c>
      <c r="K482" s="217">
        <v>39.1</v>
      </c>
      <c r="L482" s="217">
        <v>39.799999999999997</v>
      </c>
      <c r="M482" s="217">
        <v>37.909999999999997</v>
      </c>
      <c r="N482" s="217">
        <v>27.4</v>
      </c>
      <c r="O482" s="217">
        <v>40</v>
      </c>
      <c r="P482" s="217">
        <v>31.968108295030348</v>
      </c>
      <c r="Q482" s="217">
        <v>34.770000000000003</v>
      </c>
      <c r="R482" s="217">
        <v>40</v>
      </c>
      <c r="S482" s="214">
        <v>25.31</v>
      </c>
      <c r="T482" s="217">
        <v>28.8</v>
      </c>
      <c r="U482" s="217">
        <v>29.3</v>
      </c>
      <c r="V482" s="217">
        <v>36.450000000000003</v>
      </c>
      <c r="W482" s="217">
        <v>36</v>
      </c>
      <c r="X482" s="214">
        <v>42.9</v>
      </c>
      <c r="Y482" s="217">
        <v>30.800000000000004</v>
      </c>
      <c r="Z482" s="217">
        <v>32.200000000000003</v>
      </c>
      <c r="AA482" s="217">
        <v>36</v>
      </c>
      <c r="AB482" s="217">
        <v>35</v>
      </c>
      <c r="AC482" s="211"/>
      <c r="AD482" s="212"/>
      <c r="AE482" s="212"/>
      <c r="AF482" s="212"/>
      <c r="AG482" s="212"/>
      <c r="AH482" s="212"/>
      <c r="AI482" s="212"/>
      <c r="AJ482" s="212"/>
      <c r="AK482" s="212"/>
      <c r="AL482" s="212"/>
      <c r="AM482" s="212"/>
      <c r="AN482" s="212"/>
      <c r="AO482" s="212"/>
      <c r="AP482" s="212"/>
      <c r="AQ482" s="212"/>
      <c r="AR482" s="212"/>
      <c r="AS482" s="212"/>
      <c r="AT482" s="212"/>
      <c r="AU482" s="212"/>
      <c r="AV482" s="212"/>
      <c r="AW482" s="212"/>
      <c r="AX482" s="212"/>
      <c r="AY482" s="212"/>
      <c r="AZ482" s="212"/>
      <c r="BA482" s="212"/>
      <c r="BB482" s="212"/>
      <c r="BC482" s="212"/>
      <c r="BD482" s="212"/>
      <c r="BE482" s="212"/>
      <c r="BF482" s="212"/>
      <c r="BG482" s="212"/>
      <c r="BH482" s="212"/>
      <c r="BI482" s="212"/>
      <c r="BJ482" s="212"/>
      <c r="BK482" s="212"/>
      <c r="BL482" s="212"/>
      <c r="BM482" s="213">
        <v>33.732980045784963</v>
      </c>
    </row>
    <row r="483" spans="1:65">
      <c r="A483" s="30"/>
      <c r="B483" s="19">
        <v>1</v>
      </c>
      <c r="C483" s="9">
        <v>5</v>
      </c>
      <c r="D483" s="217">
        <v>34</v>
      </c>
      <c r="E483" s="217">
        <v>28.6</v>
      </c>
      <c r="F483" s="217">
        <v>29</v>
      </c>
      <c r="G483" s="217">
        <v>36.4</v>
      </c>
      <c r="H483" s="217">
        <v>34.1</v>
      </c>
      <c r="I483" s="217">
        <v>33.799999999999997</v>
      </c>
      <c r="J483" s="217">
        <v>35.200000000000003</v>
      </c>
      <c r="K483" s="217">
        <v>35.4</v>
      </c>
      <c r="L483" s="217">
        <v>35.6</v>
      </c>
      <c r="M483" s="217">
        <v>39.4</v>
      </c>
      <c r="N483" s="217">
        <v>27.4</v>
      </c>
      <c r="O483" s="217">
        <v>40</v>
      </c>
      <c r="P483" s="217">
        <v>32.229331060836756</v>
      </c>
      <c r="Q483" s="217">
        <v>34.950000000000003</v>
      </c>
      <c r="R483" s="217">
        <v>35</v>
      </c>
      <c r="S483" s="214">
        <v>25.26</v>
      </c>
      <c r="T483" s="217">
        <v>28.1</v>
      </c>
      <c r="U483" s="217">
        <v>28.3</v>
      </c>
      <c r="V483" s="217">
        <v>36.130000000000003</v>
      </c>
      <c r="W483" s="217">
        <v>36</v>
      </c>
      <c r="X483" s="214">
        <v>40.9</v>
      </c>
      <c r="Y483" s="217">
        <v>30.4</v>
      </c>
      <c r="Z483" s="217">
        <v>34</v>
      </c>
      <c r="AA483" s="217">
        <v>34.700000000000003</v>
      </c>
      <c r="AB483" s="217">
        <v>36</v>
      </c>
      <c r="AC483" s="211"/>
      <c r="AD483" s="212"/>
      <c r="AE483" s="212"/>
      <c r="AF483" s="212"/>
      <c r="AG483" s="212"/>
      <c r="AH483" s="212"/>
      <c r="AI483" s="212"/>
      <c r="AJ483" s="212"/>
      <c r="AK483" s="212"/>
      <c r="AL483" s="212"/>
      <c r="AM483" s="212"/>
      <c r="AN483" s="212"/>
      <c r="AO483" s="212"/>
      <c r="AP483" s="212"/>
      <c r="AQ483" s="212"/>
      <c r="AR483" s="212"/>
      <c r="AS483" s="212"/>
      <c r="AT483" s="212"/>
      <c r="AU483" s="212"/>
      <c r="AV483" s="212"/>
      <c r="AW483" s="212"/>
      <c r="AX483" s="212"/>
      <c r="AY483" s="212"/>
      <c r="AZ483" s="212"/>
      <c r="BA483" s="212"/>
      <c r="BB483" s="212"/>
      <c r="BC483" s="212"/>
      <c r="BD483" s="212"/>
      <c r="BE483" s="212"/>
      <c r="BF483" s="212"/>
      <c r="BG483" s="212"/>
      <c r="BH483" s="212"/>
      <c r="BI483" s="212"/>
      <c r="BJ483" s="212"/>
      <c r="BK483" s="212"/>
      <c r="BL483" s="212"/>
      <c r="BM483" s="213">
        <v>33</v>
      </c>
    </row>
    <row r="484" spans="1:65">
      <c r="A484" s="30"/>
      <c r="B484" s="19">
        <v>1</v>
      </c>
      <c r="C484" s="9">
        <v>6</v>
      </c>
      <c r="D484" s="217">
        <v>35</v>
      </c>
      <c r="E484" s="217">
        <v>30.7</v>
      </c>
      <c r="F484" s="217">
        <v>31</v>
      </c>
      <c r="G484" s="217">
        <v>34.5</v>
      </c>
      <c r="H484" s="217">
        <v>33.799999999999997</v>
      </c>
      <c r="I484" s="217">
        <v>33.799999999999997</v>
      </c>
      <c r="J484" s="217">
        <v>33.6</v>
      </c>
      <c r="K484" s="217">
        <v>37.299999999999997</v>
      </c>
      <c r="L484" s="217">
        <v>42.2</v>
      </c>
      <c r="M484" s="217">
        <v>38.82</v>
      </c>
      <c r="N484" s="217">
        <v>27.3</v>
      </c>
      <c r="O484" s="217">
        <v>41</v>
      </c>
      <c r="P484" s="217">
        <v>31.993427539425475</v>
      </c>
      <c r="Q484" s="217">
        <v>34.06</v>
      </c>
      <c r="R484" s="217">
        <v>36</v>
      </c>
      <c r="S484" s="214">
        <v>25.28</v>
      </c>
      <c r="T484" s="217">
        <v>29.1</v>
      </c>
      <c r="U484" s="217">
        <v>28</v>
      </c>
      <c r="V484" s="217">
        <v>35.33</v>
      </c>
      <c r="W484" s="217">
        <v>37</v>
      </c>
      <c r="X484" s="214">
        <v>40.5</v>
      </c>
      <c r="Y484" s="217">
        <v>29.5</v>
      </c>
      <c r="Z484" s="217">
        <v>31.8</v>
      </c>
      <c r="AA484" s="217">
        <v>33.5</v>
      </c>
      <c r="AB484" s="217">
        <v>33</v>
      </c>
      <c r="AC484" s="211"/>
      <c r="AD484" s="212"/>
      <c r="AE484" s="212"/>
      <c r="AF484" s="212"/>
      <c r="AG484" s="212"/>
      <c r="AH484" s="212"/>
      <c r="AI484" s="212"/>
      <c r="AJ484" s="212"/>
      <c r="AK484" s="212"/>
      <c r="AL484" s="212"/>
      <c r="AM484" s="212"/>
      <c r="AN484" s="212"/>
      <c r="AO484" s="212"/>
      <c r="AP484" s="212"/>
      <c r="AQ484" s="212"/>
      <c r="AR484" s="212"/>
      <c r="AS484" s="212"/>
      <c r="AT484" s="212"/>
      <c r="AU484" s="212"/>
      <c r="AV484" s="212"/>
      <c r="AW484" s="212"/>
      <c r="AX484" s="212"/>
      <c r="AY484" s="212"/>
      <c r="AZ484" s="212"/>
      <c r="BA484" s="212"/>
      <c r="BB484" s="212"/>
      <c r="BC484" s="212"/>
      <c r="BD484" s="212"/>
      <c r="BE484" s="212"/>
      <c r="BF484" s="212"/>
      <c r="BG484" s="212"/>
      <c r="BH484" s="212"/>
      <c r="BI484" s="212"/>
      <c r="BJ484" s="212"/>
      <c r="BK484" s="212"/>
      <c r="BL484" s="212"/>
      <c r="BM484" s="215"/>
    </row>
    <row r="485" spans="1:65">
      <c r="A485" s="30"/>
      <c r="B485" s="20" t="s">
        <v>238</v>
      </c>
      <c r="C485" s="12"/>
      <c r="D485" s="216">
        <v>34.5</v>
      </c>
      <c r="E485" s="216">
        <v>28.2</v>
      </c>
      <c r="F485" s="216">
        <v>29.516666666666669</v>
      </c>
      <c r="G485" s="216">
        <v>36.116666666666667</v>
      </c>
      <c r="H485" s="216">
        <v>34.383333333333333</v>
      </c>
      <c r="I485" s="216">
        <v>32.716666666666669</v>
      </c>
      <c r="J485" s="216">
        <v>34.716666666666661</v>
      </c>
      <c r="K485" s="216">
        <v>36.466666666666669</v>
      </c>
      <c r="L485" s="216">
        <v>39.616666666666667</v>
      </c>
      <c r="M485" s="216">
        <v>37.991666666666667</v>
      </c>
      <c r="N485" s="216">
        <v>26.900000000000002</v>
      </c>
      <c r="O485" s="216">
        <v>39.666666666666664</v>
      </c>
      <c r="P485" s="216">
        <v>32.210207719720664</v>
      </c>
      <c r="Q485" s="216">
        <v>34.213333333333338</v>
      </c>
      <c r="R485" s="216">
        <v>37.333333333333336</v>
      </c>
      <c r="S485" s="216">
        <v>25.141666666666669</v>
      </c>
      <c r="T485" s="216">
        <v>28.766666666666666</v>
      </c>
      <c r="U485" s="216">
        <v>28.833333333333332</v>
      </c>
      <c r="V485" s="216">
        <v>36.386666666666663</v>
      </c>
      <c r="W485" s="216">
        <v>36.333333333333336</v>
      </c>
      <c r="X485" s="216">
        <v>42.70000000000001</v>
      </c>
      <c r="Y485" s="216">
        <v>29.900000000000002</v>
      </c>
      <c r="Z485" s="216">
        <v>32.81666666666667</v>
      </c>
      <c r="AA485" s="216">
        <v>33.699999999999996</v>
      </c>
      <c r="AB485" s="216">
        <v>34.333333333333336</v>
      </c>
      <c r="AC485" s="211"/>
      <c r="AD485" s="212"/>
      <c r="AE485" s="212"/>
      <c r="AF485" s="212"/>
      <c r="AG485" s="212"/>
      <c r="AH485" s="212"/>
      <c r="AI485" s="212"/>
      <c r="AJ485" s="212"/>
      <c r="AK485" s="212"/>
      <c r="AL485" s="212"/>
      <c r="AM485" s="212"/>
      <c r="AN485" s="212"/>
      <c r="AO485" s="212"/>
      <c r="AP485" s="212"/>
      <c r="AQ485" s="212"/>
      <c r="AR485" s="212"/>
      <c r="AS485" s="212"/>
      <c r="AT485" s="212"/>
      <c r="AU485" s="212"/>
      <c r="AV485" s="212"/>
      <c r="AW485" s="212"/>
      <c r="AX485" s="212"/>
      <c r="AY485" s="212"/>
      <c r="AZ485" s="212"/>
      <c r="BA485" s="212"/>
      <c r="BB485" s="212"/>
      <c r="BC485" s="212"/>
      <c r="BD485" s="212"/>
      <c r="BE485" s="212"/>
      <c r="BF485" s="212"/>
      <c r="BG485" s="212"/>
      <c r="BH485" s="212"/>
      <c r="BI485" s="212"/>
      <c r="BJ485" s="212"/>
      <c r="BK485" s="212"/>
      <c r="BL485" s="212"/>
      <c r="BM485" s="215"/>
    </row>
    <row r="486" spans="1:65">
      <c r="A486" s="30"/>
      <c r="B486" s="3" t="s">
        <v>239</v>
      </c>
      <c r="C486" s="29"/>
      <c r="D486" s="217">
        <v>34.5</v>
      </c>
      <c r="E486" s="217">
        <v>28</v>
      </c>
      <c r="F486" s="217">
        <v>29.6</v>
      </c>
      <c r="G486" s="217">
        <v>36.200000000000003</v>
      </c>
      <c r="H486" s="217">
        <v>33.950000000000003</v>
      </c>
      <c r="I486" s="217">
        <v>32.450000000000003</v>
      </c>
      <c r="J486" s="217">
        <v>34.900000000000006</v>
      </c>
      <c r="K486" s="217">
        <v>36.1</v>
      </c>
      <c r="L486" s="217">
        <v>41</v>
      </c>
      <c r="M486" s="217">
        <v>38.364999999999995</v>
      </c>
      <c r="N486" s="217">
        <v>27.25</v>
      </c>
      <c r="O486" s="217">
        <v>39.5</v>
      </c>
      <c r="P486" s="217">
        <v>32.104633026570681</v>
      </c>
      <c r="Q486" s="217">
        <v>34.11</v>
      </c>
      <c r="R486" s="217">
        <v>37</v>
      </c>
      <c r="S486" s="217">
        <v>25.200000000000003</v>
      </c>
      <c r="T486" s="217">
        <v>28.8</v>
      </c>
      <c r="U486" s="217">
        <v>28.65</v>
      </c>
      <c r="V486" s="217">
        <v>36.290000000000006</v>
      </c>
      <c r="W486" s="217">
        <v>36</v>
      </c>
      <c r="X486" s="217">
        <v>42.8</v>
      </c>
      <c r="Y486" s="217">
        <v>30.2</v>
      </c>
      <c r="Z486" s="217">
        <v>32.950000000000003</v>
      </c>
      <c r="AA486" s="217">
        <v>33.5</v>
      </c>
      <c r="AB486" s="217">
        <v>34</v>
      </c>
      <c r="AC486" s="211"/>
      <c r="AD486" s="212"/>
      <c r="AE486" s="212"/>
      <c r="AF486" s="212"/>
      <c r="AG486" s="212"/>
      <c r="AH486" s="212"/>
      <c r="AI486" s="212"/>
      <c r="AJ486" s="212"/>
      <c r="AK486" s="212"/>
      <c r="AL486" s="212"/>
      <c r="AM486" s="212"/>
      <c r="AN486" s="212"/>
      <c r="AO486" s="212"/>
      <c r="AP486" s="212"/>
      <c r="AQ486" s="212"/>
      <c r="AR486" s="212"/>
      <c r="AS486" s="212"/>
      <c r="AT486" s="212"/>
      <c r="AU486" s="212"/>
      <c r="AV486" s="212"/>
      <c r="AW486" s="212"/>
      <c r="AX486" s="212"/>
      <c r="AY486" s="212"/>
      <c r="AZ486" s="212"/>
      <c r="BA486" s="212"/>
      <c r="BB486" s="212"/>
      <c r="BC486" s="212"/>
      <c r="BD486" s="212"/>
      <c r="BE486" s="212"/>
      <c r="BF486" s="212"/>
      <c r="BG486" s="212"/>
      <c r="BH486" s="212"/>
      <c r="BI486" s="212"/>
      <c r="BJ486" s="212"/>
      <c r="BK486" s="212"/>
      <c r="BL486" s="212"/>
      <c r="BM486" s="215"/>
    </row>
    <row r="487" spans="1:65">
      <c r="A487" s="30"/>
      <c r="B487" s="3" t="s">
        <v>240</v>
      </c>
      <c r="C487" s="29"/>
      <c r="D487" s="217">
        <v>0.54772255750516607</v>
      </c>
      <c r="E487" s="217">
        <v>1.7088007490635062</v>
      </c>
      <c r="F487" s="217">
        <v>1.3876839217439489</v>
      </c>
      <c r="G487" s="217">
        <v>0.99280746706834722</v>
      </c>
      <c r="H487" s="217">
        <v>0.87730648388500221</v>
      </c>
      <c r="I487" s="217">
        <v>0.87502380919987988</v>
      </c>
      <c r="J487" s="217">
        <v>0.92394083504663005</v>
      </c>
      <c r="K487" s="217">
        <v>1.5832456116050566</v>
      </c>
      <c r="L487" s="217">
        <v>4.148453527119071</v>
      </c>
      <c r="M487" s="217">
        <v>1.4263017446061907</v>
      </c>
      <c r="N487" s="217">
        <v>0.69856996786291925</v>
      </c>
      <c r="O487" s="217">
        <v>0.81649658092772603</v>
      </c>
      <c r="P487" s="217">
        <v>0.33824395178530492</v>
      </c>
      <c r="Q487" s="217">
        <v>0.55033323238440468</v>
      </c>
      <c r="R487" s="217">
        <v>1.8618986725025255</v>
      </c>
      <c r="S487" s="217">
        <v>0.21498061928152187</v>
      </c>
      <c r="T487" s="217">
        <v>0.35023801430836504</v>
      </c>
      <c r="U487" s="217">
        <v>0.7633260552782587</v>
      </c>
      <c r="V487" s="217">
        <v>1.0776579543930755</v>
      </c>
      <c r="W487" s="217">
        <v>0.51639777949432231</v>
      </c>
      <c r="X487" s="217">
        <v>1.8417383093154145</v>
      </c>
      <c r="Y487" s="217">
        <v>1.0469001862641927</v>
      </c>
      <c r="Z487" s="217">
        <v>0.76004385838362354</v>
      </c>
      <c r="AA487" s="217">
        <v>1.6552945357246851</v>
      </c>
      <c r="AB487" s="217">
        <v>1.505545305418162</v>
      </c>
      <c r="AC487" s="211"/>
      <c r="AD487" s="212"/>
      <c r="AE487" s="212"/>
      <c r="AF487" s="212"/>
      <c r="AG487" s="212"/>
      <c r="AH487" s="212"/>
      <c r="AI487" s="212"/>
      <c r="AJ487" s="212"/>
      <c r="AK487" s="212"/>
      <c r="AL487" s="212"/>
      <c r="AM487" s="212"/>
      <c r="AN487" s="212"/>
      <c r="AO487" s="212"/>
      <c r="AP487" s="212"/>
      <c r="AQ487" s="212"/>
      <c r="AR487" s="212"/>
      <c r="AS487" s="212"/>
      <c r="AT487" s="212"/>
      <c r="AU487" s="212"/>
      <c r="AV487" s="212"/>
      <c r="AW487" s="212"/>
      <c r="AX487" s="212"/>
      <c r="AY487" s="212"/>
      <c r="AZ487" s="212"/>
      <c r="BA487" s="212"/>
      <c r="BB487" s="212"/>
      <c r="BC487" s="212"/>
      <c r="BD487" s="212"/>
      <c r="BE487" s="212"/>
      <c r="BF487" s="212"/>
      <c r="BG487" s="212"/>
      <c r="BH487" s="212"/>
      <c r="BI487" s="212"/>
      <c r="BJ487" s="212"/>
      <c r="BK487" s="212"/>
      <c r="BL487" s="212"/>
      <c r="BM487" s="215"/>
    </row>
    <row r="488" spans="1:65">
      <c r="A488" s="30"/>
      <c r="B488" s="3" t="s">
        <v>87</v>
      </c>
      <c r="C488" s="29"/>
      <c r="D488" s="13">
        <v>1.5876016159570031E-2</v>
      </c>
      <c r="E488" s="13">
        <v>6.0595771243386748E-2</v>
      </c>
      <c r="F488" s="13">
        <v>4.7013571600585502E-2</v>
      </c>
      <c r="G488" s="13">
        <v>2.7488900795616444E-2</v>
      </c>
      <c r="H488" s="13">
        <v>2.5515457602084408E-2</v>
      </c>
      <c r="I488" s="13">
        <v>2.6745506139578597E-2</v>
      </c>
      <c r="J488" s="13">
        <v>2.6613754250022954E-2</v>
      </c>
      <c r="K488" s="13">
        <v>4.3416241634507947E-2</v>
      </c>
      <c r="L488" s="13">
        <v>0.10471485554360296</v>
      </c>
      <c r="M488" s="13">
        <v>3.754248943907499E-2</v>
      </c>
      <c r="N488" s="13">
        <v>2.5969143786725622E-2</v>
      </c>
      <c r="O488" s="13">
        <v>2.0583947418346037E-2</v>
      </c>
      <c r="P488" s="13">
        <v>1.0501141586187767E-2</v>
      </c>
      <c r="Q488" s="13">
        <v>1.6085343892763188E-2</v>
      </c>
      <c r="R488" s="13">
        <v>4.9872285870603356E-2</v>
      </c>
      <c r="S488" s="13">
        <v>8.5507704056289758E-3</v>
      </c>
      <c r="T488" s="13">
        <v>1.2175133753477348E-2</v>
      </c>
      <c r="U488" s="13">
        <v>2.6473736021211284E-2</v>
      </c>
      <c r="V488" s="13">
        <v>2.9616836416079397E-2</v>
      </c>
      <c r="W488" s="13">
        <v>1.4212782921862082E-2</v>
      </c>
      <c r="X488" s="13">
        <v>4.3132044714646697E-2</v>
      </c>
      <c r="Y488" s="13">
        <v>3.501338415599306E-2</v>
      </c>
      <c r="Z488" s="13">
        <v>2.316030040783007E-2</v>
      </c>
      <c r="AA488" s="13">
        <v>4.9118532217349714E-2</v>
      </c>
      <c r="AB488" s="13">
        <v>4.3850834138393066E-2</v>
      </c>
      <c r="AC488" s="157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6"/>
    </row>
    <row r="489" spans="1:65">
      <c r="A489" s="30"/>
      <c r="B489" s="3" t="s">
        <v>241</v>
      </c>
      <c r="C489" s="29"/>
      <c r="D489" s="13">
        <v>2.2737983812102458E-2</v>
      </c>
      <c r="E489" s="13">
        <v>-0.16402286540575972</v>
      </c>
      <c r="F489" s="13">
        <v>-0.12499083607186778</v>
      </c>
      <c r="G489" s="13">
        <v>7.0663386918273563E-2</v>
      </c>
      <c r="H489" s="13">
        <v>1.9279449567327411E-2</v>
      </c>
      <c r="I489" s="13">
        <v>-3.0128182500890111E-2</v>
      </c>
      <c r="J489" s="13">
        <v>2.9160975980970782E-2</v>
      </c>
      <c r="K489" s="13">
        <v>8.1038989652599369E-2</v>
      </c>
      <c r="L489" s="13">
        <v>0.17441941426153029</v>
      </c>
      <c r="M489" s="13">
        <v>0.12624697299501819</v>
      </c>
      <c r="N489" s="13">
        <v>-0.20256081841896922</v>
      </c>
      <c r="O489" s="13">
        <v>0.17590164322357671</v>
      </c>
      <c r="P489" s="13">
        <v>-4.5141944885909169E-2</v>
      </c>
      <c r="Q489" s="13">
        <v>1.4239871096369372E-2</v>
      </c>
      <c r="R489" s="13">
        <v>0.10673095832807244</v>
      </c>
      <c r="S489" s="13">
        <v>-0.2546858702509387</v>
      </c>
      <c r="T489" s="13">
        <v>-0.1472242705025657</v>
      </c>
      <c r="U489" s="13">
        <v>-0.14524796521983707</v>
      </c>
      <c r="V489" s="13">
        <v>7.8667423313324658E-2</v>
      </c>
      <c r="W489" s="13">
        <v>7.7086379087141887E-2</v>
      </c>
      <c r="X489" s="13">
        <v>0.26582353358773303</v>
      </c>
      <c r="Y489" s="13">
        <v>-0.11362708069617777</v>
      </c>
      <c r="Z489" s="13">
        <v>-2.7163724576797055E-2</v>
      </c>
      <c r="AA489" s="13">
        <v>-9.7767958064198801E-4</v>
      </c>
      <c r="AB489" s="13">
        <v>1.7797220605280772E-2</v>
      </c>
      <c r="AC489" s="157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A490" s="30"/>
      <c r="B490" s="46" t="s">
        <v>242</v>
      </c>
      <c r="C490" s="47"/>
      <c r="D490" s="45">
        <v>0.05</v>
      </c>
      <c r="E490" s="45">
        <v>1.94</v>
      </c>
      <c r="F490" s="45">
        <v>1.52</v>
      </c>
      <c r="G490" s="45">
        <v>0.56000000000000005</v>
      </c>
      <c r="H490" s="45">
        <v>0.02</v>
      </c>
      <c r="I490" s="45">
        <v>0.51</v>
      </c>
      <c r="J490" s="45">
        <v>0.12</v>
      </c>
      <c r="K490" s="45">
        <v>0.67</v>
      </c>
      <c r="L490" s="45">
        <v>1.67</v>
      </c>
      <c r="M490" s="45">
        <v>1.1599999999999999</v>
      </c>
      <c r="N490" s="45">
        <v>2.35</v>
      </c>
      <c r="O490" s="45">
        <v>1.69</v>
      </c>
      <c r="P490" s="45">
        <v>0.67</v>
      </c>
      <c r="Q490" s="45">
        <v>0.04</v>
      </c>
      <c r="R490" s="45">
        <v>0.95</v>
      </c>
      <c r="S490" s="45">
        <v>2.91</v>
      </c>
      <c r="T490" s="45">
        <v>1.76</v>
      </c>
      <c r="U490" s="45">
        <v>1.74</v>
      </c>
      <c r="V490" s="45">
        <v>0.65</v>
      </c>
      <c r="W490" s="45">
        <v>0.63</v>
      </c>
      <c r="X490" s="45">
        <v>2.64</v>
      </c>
      <c r="Y490" s="45">
        <v>1.4</v>
      </c>
      <c r="Z490" s="45">
        <v>0.48</v>
      </c>
      <c r="AA490" s="45">
        <v>0.2</v>
      </c>
      <c r="AB490" s="45">
        <v>0</v>
      </c>
      <c r="AC490" s="157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6"/>
    </row>
    <row r="491" spans="1:65">
      <c r="B491" s="31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BM491" s="56"/>
    </row>
    <row r="492" spans="1:65" ht="15">
      <c r="B492" s="8" t="s">
        <v>506</v>
      </c>
      <c r="BM492" s="28" t="s">
        <v>67</v>
      </c>
    </row>
    <row r="493" spans="1:65" ht="15">
      <c r="A493" s="25" t="s">
        <v>20</v>
      </c>
      <c r="B493" s="18" t="s">
        <v>114</v>
      </c>
      <c r="C493" s="15" t="s">
        <v>115</v>
      </c>
      <c r="D493" s="16" t="s">
        <v>234</v>
      </c>
      <c r="E493" s="17" t="s">
        <v>234</v>
      </c>
      <c r="F493" s="17" t="s">
        <v>234</v>
      </c>
      <c r="G493" s="17" t="s">
        <v>234</v>
      </c>
      <c r="H493" s="17" t="s">
        <v>234</v>
      </c>
      <c r="I493" s="17" t="s">
        <v>234</v>
      </c>
      <c r="J493" s="17" t="s">
        <v>234</v>
      </c>
      <c r="K493" s="17" t="s">
        <v>234</v>
      </c>
      <c r="L493" s="17" t="s">
        <v>234</v>
      </c>
      <c r="M493" s="17" t="s">
        <v>234</v>
      </c>
      <c r="N493" s="17" t="s">
        <v>234</v>
      </c>
      <c r="O493" s="17" t="s">
        <v>234</v>
      </c>
      <c r="P493" s="17" t="s">
        <v>234</v>
      </c>
      <c r="Q493" s="17" t="s">
        <v>234</v>
      </c>
      <c r="R493" s="17" t="s">
        <v>234</v>
      </c>
      <c r="S493" s="17" t="s">
        <v>234</v>
      </c>
      <c r="T493" s="17" t="s">
        <v>234</v>
      </c>
      <c r="U493" s="17" t="s">
        <v>234</v>
      </c>
      <c r="V493" s="17" t="s">
        <v>234</v>
      </c>
      <c r="W493" s="17" t="s">
        <v>234</v>
      </c>
      <c r="X493" s="17" t="s">
        <v>234</v>
      </c>
      <c r="Y493" s="17" t="s">
        <v>234</v>
      </c>
      <c r="Z493" s="17" t="s">
        <v>234</v>
      </c>
      <c r="AA493" s="17" t="s">
        <v>234</v>
      </c>
      <c r="AB493" s="17" t="s">
        <v>234</v>
      </c>
      <c r="AC493" s="17" t="s">
        <v>234</v>
      </c>
      <c r="AD493" s="17" t="s">
        <v>234</v>
      </c>
      <c r="AE493" s="17" t="s">
        <v>234</v>
      </c>
      <c r="AF493" s="157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235</v>
      </c>
      <c r="C494" s="9" t="s">
        <v>235</v>
      </c>
      <c r="D494" s="154" t="s">
        <v>245</v>
      </c>
      <c r="E494" s="156" t="s">
        <v>246</v>
      </c>
      <c r="F494" s="156" t="s">
        <v>247</v>
      </c>
      <c r="G494" s="156" t="s">
        <v>248</v>
      </c>
      <c r="H494" s="156" t="s">
        <v>249</v>
      </c>
      <c r="I494" s="156" t="s">
        <v>250</v>
      </c>
      <c r="J494" s="156" t="s">
        <v>251</v>
      </c>
      <c r="K494" s="156" t="s">
        <v>252</v>
      </c>
      <c r="L494" s="156" t="s">
        <v>253</v>
      </c>
      <c r="M494" s="156" t="s">
        <v>254</v>
      </c>
      <c r="N494" s="156" t="s">
        <v>255</v>
      </c>
      <c r="O494" s="156" t="s">
        <v>256</v>
      </c>
      <c r="P494" s="156" t="s">
        <v>257</v>
      </c>
      <c r="Q494" s="156" t="s">
        <v>258</v>
      </c>
      <c r="R494" s="156" t="s">
        <v>259</v>
      </c>
      <c r="S494" s="156" t="s">
        <v>260</v>
      </c>
      <c r="T494" s="156" t="s">
        <v>261</v>
      </c>
      <c r="U494" s="156" t="s">
        <v>262</v>
      </c>
      <c r="V494" s="156" t="s">
        <v>263</v>
      </c>
      <c r="W494" s="156" t="s">
        <v>264</v>
      </c>
      <c r="X494" s="156" t="s">
        <v>265</v>
      </c>
      <c r="Y494" s="156" t="s">
        <v>266</v>
      </c>
      <c r="Z494" s="156" t="s">
        <v>267</v>
      </c>
      <c r="AA494" s="156" t="s">
        <v>269</v>
      </c>
      <c r="AB494" s="156" t="s">
        <v>270</v>
      </c>
      <c r="AC494" s="156" t="s">
        <v>271</v>
      </c>
      <c r="AD494" s="156" t="s">
        <v>236</v>
      </c>
      <c r="AE494" s="156" t="s">
        <v>272</v>
      </c>
      <c r="AF494" s="157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118</v>
      </c>
      <c r="E495" s="11" t="s">
        <v>287</v>
      </c>
      <c r="F495" s="11" t="s">
        <v>287</v>
      </c>
      <c r="G495" s="11" t="s">
        <v>288</v>
      </c>
      <c r="H495" s="11" t="s">
        <v>288</v>
      </c>
      <c r="I495" s="11" t="s">
        <v>288</v>
      </c>
      <c r="J495" s="11" t="s">
        <v>288</v>
      </c>
      <c r="K495" s="11" t="s">
        <v>288</v>
      </c>
      <c r="L495" s="11" t="s">
        <v>288</v>
      </c>
      <c r="M495" s="11" t="s">
        <v>287</v>
      </c>
      <c r="N495" s="11" t="s">
        <v>287</v>
      </c>
      <c r="O495" s="11" t="s">
        <v>118</v>
      </c>
      <c r="P495" s="11" t="s">
        <v>287</v>
      </c>
      <c r="Q495" s="11" t="s">
        <v>288</v>
      </c>
      <c r="R495" s="11" t="s">
        <v>118</v>
      </c>
      <c r="S495" s="11" t="s">
        <v>118</v>
      </c>
      <c r="T495" s="11" t="s">
        <v>287</v>
      </c>
      <c r="U495" s="11" t="s">
        <v>288</v>
      </c>
      <c r="V495" s="11" t="s">
        <v>287</v>
      </c>
      <c r="W495" s="11" t="s">
        <v>288</v>
      </c>
      <c r="X495" s="11" t="s">
        <v>288</v>
      </c>
      <c r="Y495" s="11" t="s">
        <v>287</v>
      </c>
      <c r="Z495" s="11" t="s">
        <v>287</v>
      </c>
      <c r="AA495" s="11" t="s">
        <v>288</v>
      </c>
      <c r="AB495" s="11" t="s">
        <v>288</v>
      </c>
      <c r="AC495" s="11" t="s">
        <v>288</v>
      </c>
      <c r="AD495" s="11" t="s">
        <v>118</v>
      </c>
      <c r="AE495" s="11" t="s">
        <v>288</v>
      </c>
      <c r="AF495" s="157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/>
      <c r="C496" s="9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157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8">
        <v>1</v>
      </c>
      <c r="C497" s="14">
        <v>1</v>
      </c>
      <c r="D497" s="229">
        <v>26</v>
      </c>
      <c r="E497" s="229">
        <v>27.9</v>
      </c>
      <c r="F497" s="229">
        <v>27.7</v>
      </c>
      <c r="G497" s="229">
        <v>30.3</v>
      </c>
      <c r="H497" s="229">
        <v>26.4</v>
      </c>
      <c r="I497" s="229">
        <v>26.7</v>
      </c>
      <c r="J497" s="229">
        <v>28.4</v>
      </c>
      <c r="K497" s="229">
        <v>27.6</v>
      </c>
      <c r="L497" s="210">
        <v>31.100000000000005</v>
      </c>
      <c r="M497" s="229">
        <v>27.2</v>
      </c>
      <c r="N497" s="229">
        <v>26.2</v>
      </c>
      <c r="O497" s="229">
        <v>26</v>
      </c>
      <c r="P497" s="229">
        <v>26.367421181182017</v>
      </c>
      <c r="Q497" s="210">
        <v>32.890999999999998</v>
      </c>
      <c r="R497" s="229">
        <v>25.612191103800001</v>
      </c>
      <c r="S497" s="229">
        <v>23.91</v>
      </c>
      <c r="T497" s="229">
        <v>28.4</v>
      </c>
      <c r="U497" s="229">
        <v>26.6</v>
      </c>
      <c r="V497" s="229">
        <v>26.46</v>
      </c>
      <c r="W497" s="229">
        <v>25</v>
      </c>
      <c r="X497" s="229">
        <v>25.3</v>
      </c>
      <c r="Y497" s="210">
        <v>40.255158999999999</v>
      </c>
      <c r="Z497" s="229">
        <v>26.2</v>
      </c>
      <c r="AA497" s="229">
        <v>23</v>
      </c>
      <c r="AB497" s="229">
        <v>26</v>
      </c>
      <c r="AC497" s="229">
        <v>26.8</v>
      </c>
      <c r="AD497" s="229">
        <v>25</v>
      </c>
      <c r="AE497" s="229">
        <v>26</v>
      </c>
      <c r="AF497" s="211"/>
      <c r="AG497" s="212"/>
      <c r="AH497" s="212"/>
      <c r="AI497" s="212"/>
      <c r="AJ497" s="212"/>
      <c r="AK497" s="212"/>
      <c r="AL497" s="212"/>
      <c r="AM497" s="212"/>
      <c r="AN497" s="212"/>
      <c r="AO497" s="212"/>
      <c r="AP497" s="212"/>
      <c r="AQ497" s="212"/>
      <c r="AR497" s="212"/>
      <c r="AS497" s="212"/>
      <c r="AT497" s="212"/>
      <c r="AU497" s="212"/>
      <c r="AV497" s="212"/>
      <c r="AW497" s="212"/>
      <c r="AX497" s="212"/>
      <c r="AY497" s="212"/>
      <c r="AZ497" s="212"/>
      <c r="BA497" s="212"/>
      <c r="BB497" s="212"/>
      <c r="BC497" s="212"/>
      <c r="BD497" s="212"/>
      <c r="BE497" s="212"/>
      <c r="BF497" s="212"/>
      <c r="BG497" s="212"/>
      <c r="BH497" s="212"/>
      <c r="BI497" s="212"/>
      <c r="BJ497" s="212"/>
      <c r="BK497" s="212"/>
      <c r="BL497" s="212"/>
      <c r="BM497" s="213">
        <v>1</v>
      </c>
    </row>
    <row r="498" spans="1:65">
      <c r="A498" s="30"/>
      <c r="B498" s="19">
        <v>1</v>
      </c>
      <c r="C498" s="9">
        <v>2</v>
      </c>
      <c r="D498" s="217">
        <v>26</v>
      </c>
      <c r="E498" s="217">
        <v>29</v>
      </c>
      <c r="F498" s="217">
        <v>27.7</v>
      </c>
      <c r="G498" s="217">
        <v>29.6</v>
      </c>
      <c r="H498" s="217">
        <v>26.3</v>
      </c>
      <c r="I498" s="217">
        <v>26.4</v>
      </c>
      <c r="J498" s="217">
        <v>27.7</v>
      </c>
      <c r="K498" s="217">
        <v>28.9</v>
      </c>
      <c r="L498" s="214">
        <v>29.9</v>
      </c>
      <c r="M498" s="217">
        <v>27.2</v>
      </c>
      <c r="N498" s="217">
        <v>26.5</v>
      </c>
      <c r="O498" s="217">
        <v>27</v>
      </c>
      <c r="P498" s="217">
        <v>26.960193594335884</v>
      </c>
      <c r="Q498" s="214">
        <v>35.174999999999997</v>
      </c>
      <c r="R498" s="217">
        <v>26.2286067183</v>
      </c>
      <c r="S498" s="217">
        <v>23.61</v>
      </c>
      <c r="T498" s="217">
        <v>29.7</v>
      </c>
      <c r="U498" s="217">
        <v>25.7</v>
      </c>
      <c r="V498" s="217">
        <v>26.76</v>
      </c>
      <c r="W498" s="217">
        <v>25</v>
      </c>
      <c r="X498" s="217">
        <v>26.3</v>
      </c>
      <c r="Y498" s="214">
        <v>40.017719</v>
      </c>
      <c r="Z498" s="217">
        <v>28.2</v>
      </c>
      <c r="AA498" s="217">
        <v>24</v>
      </c>
      <c r="AB498" s="217">
        <v>26</v>
      </c>
      <c r="AC498" s="217">
        <v>27.2</v>
      </c>
      <c r="AD498" s="217">
        <v>26</v>
      </c>
      <c r="AE498" s="217">
        <v>26</v>
      </c>
      <c r="AF498" s="211"/>
      <c r="AG498" s="212"/>
      <c r="AH498" s="212"/>
      <c r="AI498" s="212"/>
      <c r="AJ498" s="212"/>
      <c r="AK498" s="212"/>
      <c r="AL498" s="212"/>
      <c r="AM498" s="212"/>
      <c r="AN498" s="212"/>
      <c r="AO498" s="212"/>
      <c r="AP498" s="212"/>
      <c r="AQ498" s="212"/>
      <c r="AR498" s="212"/>
      <c r="AS498" s="212"/>
      <c r="AT498" s="212"/>
      <c r="AU498" s="212"/>
      <c r="AV498" s="212"/>
      <c r="AW498" s="212"/>
      <c r="AX498" s="212"/>
      <c r="AY498" s="212"/>
      <c r="AZ498" s="212"/>
      <c r="BA498" s="212"/>
      <c r="BB498" s="212"/>
      <c r="BC498" s="212"/>
      <c r="BD498" s="212"/>
      <c r="BE498" s="212"/>
      <c r="BF498" s="212"/>
      <c r="BG498" s="212"/>
      <c r="BH498" s="212"/>
      <c r="BI498" s="212"/>
      <c r="BJ498" s="212"/>
      <c r="BK498" s="212"/>
      <c r="BL498" s="212"/>
      <c r="BM498" s="213" t="e">
        <v>#N/A</v>
      </c>
    </row>
    <row r="499" spans="1:65">
      <c r="A499" s="30"/>
      <c r="B499" s="19">
        <v>1</v>
      </c>
      <c r="C499" s="9">
        <v>3</v>
      </c>
      <c r="D499" s="217">
        <v>27</v>
      </c>
      <c r="E499" s="217">
        <v>28.5</v>
      </c>
      <c r="F499" s="217">
        <v>27.8</v>
      </c>
      <c r="G499" s="217">
        <v>28.8</v>
      </c>
      <c r="H499" s="217">
        <v>28</v>
      </c>
      <c r="I499" s="217">
        <v>26.4</v>
      </c>
      <c r="J499" s="217">
        <v>28</v>
      </c>
      <c r="K499" s="217">
        <v>27.3</v>
      </c>
      <c r="L499" s="214">
        <v>31.2</v>
      </c>
      <c r="M499" s="217">
        <v>29</v>
      </c>
      <c r="N499" s="217">
        <v>26.6</v>
      </c>
      <c r="O499" s="217">
        <v>26</v>
      </c>
      <c r="P499" s="217">
        <v>28.474549997472554</v>
      </c>
      <c r="Q499" s="214">
        <v>32.036999999999999</v>
      </c>
      <c r="R499" s="217">
        <v>26.664210684299999</v>
      </c>
      <c r="S499" s="217">
        <v>25.06</v>
      </c>
      <c r="T499" s="217">
        <v>28.1</v>
      </c>
      <c r="U499" s="217">
        <v>29.1</v>
      </c>
      <c r="V499" s="217">
        <v>26.52</v>
      </c>
      <c r="W499" s="217">
        <v>27</v>
      </c>
      <c r="X499" s="217">
        <v>25.5</v>
      </c>
      <c r="Y499" s="214">
        <v>40.903285999999994</v>
      </c>
      <c r="Z499" s="217">
        <v>28.1</v>
      </c>
      <c r="AA499" s="217">
        <v>25</v>
      </c>
      <c r="AB499" s="217">
        <v>25</v>
      </c>
      <c r="AC499" s="217">
        <v>27.5</v>
      </c>
      <c r="AD499" s="217">
        <v>26</v>
      </c>
      <c r="AE499" s="217">
        <v>27</v>
      </c>
      <c r="AF499" s="211"/>
      <c r="AG499" s="212"/>
      <c r="AH499" s="212"/>
      <c r="AI499" s="212"/>
      <c r="AJ499" s="212"/>
      <c r="AK499" s="212"/>
      <c r="AL499" s="212"/>
      <c r="AM499" s="212"/>
      <c r="AN499" s="212"/>
      <c r="AO499" s="212"/>
      <c r="AP499" s="212"/>
      <c r="AQ499" s="212"/>
      <c r="AR499" s="212"/>
      <c r="AS499" s="212"/>
      <c r="AT499" s="212"/>
      <c r="AU499" s="212"/>
      <c r="AV499" s="212"/>
      <c r="AW499" s="212"/>
      <c r="AX499" s="212"/>
      <c r="AY499" s="212"/>
      <c r="AZ499" s="212"/>
      <c r="BA499" s="212"/>
      <c r="BB499" s="212"/>
      <c r="BC499" s="212"/>
      <c r="BD499" s="212"/>
      <c r="BE499" s="212"/>
      <c r="BF499" s="212"/>
      <c r="BG499" s="212"/>
      <c r="BH499" s="212"/>
      <c r="BI499" s="212"/>
      <c r="BJ499" s="212"/>
      <c r="BK499" s="212"/>
      <c r="BL499" s="212"/>
      <c r="BM499" s="213">
        <v>16</v>
      </c>
    </row>
    <row r="500" spans="1:65">
      <c r="A500" s="30"/>
      <c r="B500" s="19">
        <v>1</v>
      </c>
      <c r="C500" s="9">
        <v>4</v>
      </c>
      <c r="D500" s="217">
        <v>26</v>
      </c>
      <c r="E500" s="217">
        <v>26</v>
      </c>
      <c r="F500" s="217">
        <v>27.2</v>
      </c>
      <c r="G500" s="217">
        <v>28.7</v>
      </c>
      <c r="H500" s="217">
        <v>28.7</v>
      </c>
      <c r="I500" s="217">
        <v>26.4</v>
      </c>
      <c r="J500" s="217">
        <v>29.1</v>
      </c>
      <c r="K500" s="230">
        <v>31.6</v>
      </c>
      <c r="L500" s="214">
        <v>30.2</v>
      </c>
      <c r="M500" s="217">
        <v>29.2</v>
      </c>
      <c r="N500" s="217">
        <v>26.8</v>
      </c>
      <c r="O500" s="217">
        <v>27</v>
      </c>
      <c r="P500" s="217">
        <v>26.279892135422976</v>
      </c>
      <c r="Q500" s="214">
        <v>33.598999999999997</v>
      </c>
      <c r="R500" s="217">
        <v>26.951712885300001</v>
      </c>
      <c r="S500" s="217">
        <v>25.29</v>
      </c>
      <c r="T500" s="217">
        <v>29.1</v>
      </c>
      <c r="U500" s="217">
        <v>24.5</v>
      </c>
      <c r="V500" s="217">
        <v>26.37</v>
      </c>
      <c r="W500" s="217">
        <v>26</v>
      </c>
      <c r="X500" s="217">
        <v>24.9</v>
      </c>
      <c r="Y500" s="214">
        <v>40.098368999999998</v>
      </c>
      <c r="Z500" s="217">
        <v>24.8</v>
      </c>
      <c r="AA500" s="217">
        <v>26</v>
      </c>
      <c r="AB500" s="217">
        <v>26</v>
      </c>
      <c r="AC500" s="217">
        <v>27.1</v>
      </c>
      <c r="AD500" s="217">
        <v>26</v>
      </c>
      <c r="AE500" s="217">
        <v>27</v>
      </c>
      <c r="AF500" s="211"/>
      <c r="AG500" s="212"/>
      <c r="AH500" s="212"/>
      <c r="AI500" s="212"/>
      <c r="AJ500" s="212"/>
      <c r="AK500" s="212"/>
      <c r="AL500" s="212"/>
      <c r="AM500" s="212"/>
      <c r="AN500" s="212"/>
      <c r="AO500" s="212"/>
      <c r="AP500" s="212"/>
      <c r="AQ500" s="212"/>
      <c r="AR500" s="212"/>
      <c r="AS500" s="212"/>
      <c r="AT500" s="212"/>
      <c r="AU500" s="212"/>
      <c r="AV500" s="212"/>
      <c r="AW500" s="212"/>
      <c r="AX500" s="212"/>
      <c r="AY500" s="212"/>
      <c r="AZ500" s="212"/>
      <c r="BA500" s="212"/>
      <c r="BB500" s="212"/>
      <c r="BC500" s="212"/>
      <c r="BD500" s="212"/>
      <c r="BE500" s="212"/>
      <c r="BF500" s="212"/>
      <c r="BG500" s="212"/>
      <c r="BH500" s="212"/>
      <c r="BI500" s="212"/>
      <c r="BJ500" s="212"/>
      <c r="BK500" s="212"/>
      <c r="BL500" s="212"/>
      <c r="BM500" s="213">
        <v>26.850925700588093</v>
      </c>
    </row>
    <row r="501" spans="1:65">
      <c r="A501" s="30"/>
      <c r="B501" s="19">
        <v>1</v>
      </c>
      <c r="C501" s="9">
        <v>5</v>
      </c>
      <c r="D501" s="217">
        <v>27</v>
      </c>
      <c r="E501" s="217">
        <v>25.9</v>
      </c>
      <c r="F501" s="217">
        <v>28.5</v>
      </c>
      <c r="G501" s="217">
        <v>29</v>
      </c>
      <c r="H501" s="217">
        <v>28.3</v>
      </c>
      <c r="I501" s="217">
        <v>26.6</v>
      </c>
      <c r="J501" s="217">
        <v>27</v>
      </c>
      <c r="K501" s="217">
        <v>28.7</v>
      </c>
      <c r="L501" s="214">
        <v>32.299999999999997</v>
      </c>
      <c r="M501" s="217">
        <v>29.3</v>
      </c>
      <c r="N501" s="217">
        <v>27.1</v>
      </c>
      <c r="O501" s="217">
        <v>26</v>
      </c>
      <c r="P501" s="217">
        <v>27.713324202623944</v>
      </c>
      <c r="Q501" s="230">
        <v>26.184000000000001</v>
      </c>
      <c r="R501" s="217">
        <v>25.952685828300002</v>
      </c>
      <c r="S501" s="217">
        <v>24.62</v>
      </c>
      <c r="T501" s="217">
        <v>28</v>
      </c>
      <c r="U501" s="217">
        <v>28.5</v>
      </c>
      <c r="V501" s="217">
        <v>26.18</v>
      </c>
      <c r="W501" s="217">
        <v>26</v>
      </c>
      <c r="X501" s="217">
        <v>25.4</v>
      </c>
      <c r="Y501" s="214">
        <v>40.420711000000004</v>
      </c>
      <c r="Z501" s="217">
        <v>30.7</v>
      </c>
      <c r="AA501" s="217">
        <v>24</v>
      </c>
      <c r="AB501" s="217">
        <v>26</v>
      </c>
      <c r="AC501" s="217">
        <v>26.6</v>
      </c>
      <c r="AD501" s="217">
        <v>28</v>
      </c>
      <c r="AE501" s="217">
        <v>26</v>
      </c>
      <c r="AF501" s="211"/>
      <c r="AG501" s="212"/>
      <c r="AH501" s="212"/>
      <c r="AI501" s="212"/>
      <c r="AJ501" s="212"/>
      <c r="AK501" s="212"/>
      <c r="AL501" s="212"/>
      <c r="AM501" s="212"/>
      <c r="AN501" s="212"/>
      <c r="AO501" s="212"/>
      <c r="AP501" s="212"/>
      <c r="AQ501" s="212"/>
      <c r="AR501" s="212"/>
      <c r="AS501" s="212"/>
      <c r="AT501" s="212"/>
      <c r="AU501" s="212"/>
      <c r="AV501" s="212"/>
      <c r="AW501" s="212"/>
      <c r="AX501" s="212"/>
      <c r="AY501" s="212"/>
      <c r="AZ501" s="212"/>
      <c r="BA501" s="212"/>
      <c r="BB501" s="212"/>
      <c r="BC501" s="212"/>
      <c r="BD501" s="212"/>
      <c r="BE501" s="212"/>
      <c r="BF501" s="212"/>
      <c r="BG501" s="212"/>
      <c r="BH501" s="212"/>
      <c r="BI501" s="212"/>
      <c r="BJ501" s="212"/>
      <c r="BK501" s="212"/>
      <c r="BL501" s="212"/>
      <c r="BM501" s="213">
        <v>34</v>
      </c>
    </row>
    <row r="502" spans="1:65">
      <c r="A502" s="30"/>
      <c r="B502" s="19">
        <v>1</v>
      </c>
      <c r="C502" s="9">
        <v>6</v>
      </c>
      <c r="D502" s="217">
        <v>27</v>
      </c>
      <c r="E502" s="217">
        <v>28.2</v>
      </c>
      <c r="F502" s="217">
        <v>28.2</v>
      </c>
      <c r="G502" s="217">
        <v>28.4</v>
      </c>
      <c r="H502" s="217">
        <v>28.3</v>
      </c>
      <c r="I502" s="217">
        <v>27</v>
      </c>
      <c r="J502" s="217">
        <v>25.6</v>
      </c>
      <c r="K502" s="230">
        <v>32.5</v>
      </c>
      <c r="L502" s="214">
        <v>28.6</v>
      </c>
      <c r="M502" s="217">
        <v>28.7</v>
      </c>
      <c r="N502" s="217">
        <v>26.9</v>
      </c>
      <c r="O502" s="217">
        <v>26</v>
      </c>
      <c r="P502" s="217">
        <v>27.639581049501405</v>
      </c>
      <c r="Q502" s="214">
        <v>31.166</v>
      </c>
      <c r="R502" s="217">
        <v>26.514485707674744</v>
      </c>
      <c r="S502" s="217">
        <v>24.17</v>
      </c>
      <c r="T502" s="217">
        <v>28.1</v>
      </c>
      <c r="U502" s="217">
        <v>27.4</v>
      </c>
      <c r="V502" s="217">
        <v>26.38</v>
      </c>
      <c r="W502" s="217">
        <v>26</v>
      </c>
      <c r="X502" s="217">
        <v>23.8</v>
      </c>
      <c r="Y502" s="214">
        <v>40.058098000000001</v>
      </c>
      <c r="Z502" s="217">
        <v>26.6</v>
      </c>
      <c r="AA502" s="217">
        <v>26</v>
      </c>
      <c r="AB502" s="217">
        <v>26</v>
      </c>
      <c r="AC502" s="217">
        <v>26.6</v>
      </c>
      <c r="AD502" s="217">
        <v>28</v>
      </c>
      <c r="AE502" s="217">
        <v>26</v>
      </c>
      <c r="AF502" s="211"/>
      <c r="AG502" s="212"/>
      <c r="AH502" s="212"/>
      <c r="AI502" s="212"/>
      <c r="AJ502" s="212"/>
      <c r="AK502" s="212"/>
      <c r="AL502" s="212"/>
      <c r="AM502" s="212"/>
      <c r="AN502" s="212"/>
      <c r="AO502" s="212"/>
      <c r="AP502" s="212"/>
      <c r="AQ502" s="212"/>
      <c r="AR502" s="212"/>
      <c r="AS502" s="212"/>
      <c r="AT502" s="212"/>
      <c r="AU502" s="212"/>
      <c r="AV502" s="212"/>
      <c r="AW502" s="212"/>
      <c r="AX502" s="212"/>
      <c r="AY502" s="212"/>
      <c r="AZ502" s="212"/>
      <c r="BA502" s="212"/>
      <c r="BB502" s="212"/>
      <c r="BC502" s="212"/>
      <c r="BD502" s="212"/>
      <c r="BE502" s="212"/>
      <c r="BF502" s="212"/>
      <c r="BG502" s="212"/>
      <c r="BH502" s="212"/>
      <c r="BI502" s="212"/>
      <c r="BJ502" s="212"/>
      <c r="BK502" s="212"/>
      <c r="BL502" s="212"/>
      <c r="BM502" s="215"/>
    </row>
    <row r="503" spans="1:65">
      <c r="A503" s="30"/>
      <c r="B503" s="20" t="s">
        <v>238</v>
      </c>
      <c r="C503" s="12"/>
      <c r="D503" s="216">
        <v>26.5</v>
      </c>
      <c r="E503" s="216">
        <v>27.583333333333332</v>
      </c>
      <c r="F503" s="216">
        <v>27.849999999999998</v>
      </c>
      <c r="G503" s="216">
        <v>29.133333333333336</v>
      </c>
      <c r="H503" s="216">
        <v>27.666666666666671</v>
      </c>
      <c r="I503" s="216">
        <v>26.583333333333332</v>
      </c>
      <c r="J503" s="216">
        <v>27.633333333333329</v>
      </c>
      <c r="K503" s="216">
        <v>29.433333333333334</v>
      </c>
      <c r="L503" s="216">
        <v>30.549999999999997</v>
      </c>
      <c r="M503" s="216">
        <v>28.433333333333334</v>
      </c>
      <c r="N503" s="216">
        <v>26.683333333333337</v>
      </c>
      <c r="O503" s="216">
        <v>26.333333333333332</v>
      </c>
      <c r="P503" s="216">
        <v>27.239160360089794</v>
      </c>
      <c r="Q503" s="216">
        <v>31.841999999999999</v>
      </c>
      <c r="R503" s="216">
        <v>26.320648821279121</v>
      </c>
      <c r="S503" s="216">
        <v>24.443333333333339</v>
      </c>
      <c r="T503" s="216">
        <v>28.566666666666663</v>
      </c>
      <c r="U503" s="216">
        <v>26.966666666666669</v>
      </c>
      <c r="V503" s="216">
        <v>26.444999999999997</v>
      </c>
      <c r="W503" s="216">
        <v>25.833333333333332</v>
      </c>
      <c r="X503" s="216">
        <v>25.200000000000003</v>
      </c>
      <c r="Y503" s="216">
        <v>40.292223666666665</v>
      </c>
      <c r="Z503" s="216">
        <v>27.433333333333334</v>
      </c>
      <c r="AA503" s="216">
        <v>24.666666666666668</v>
      </c>
      <c r="AB503" s="216">
        <v>25.833333333333332</v>
      </c>
      <c r="AC503" s="216">
        <v>26.966666666666665</v>
      </c>
      <c r="AD503" s="216">
        <v>26.5</v>
      </c>
      <c r="AE503" s="216">
        <v>26.333333333333332</v>
      </c>
      <c r="AF503" s="211"/>
      <c r="AG503" s="212"/>
      <c r="AH503" s="212"/>
      <c r="AI503" s="212"/>
      <c r="AJ503" s="212"/>
      <c r="AK503" s="212"/>
      <c r="AL503" s="212"/>
      <c r="AM503" s="212"/>
      <c r="AN503" s="212"/>
      <c r="AO503" s="212"/>
      <c r="AP503" s="212"/>
      <c r="AQ503" s="212"/>
      <c r="AR503" s="212"/>
      <c r="AS503" s="212"/>
      <c r="AT503" s="212"/>
      <c r="AU503" s="212"/>
      <c r="AV503" s="212"/>
      <c r="AW503" s="212"/>
      <c r="AX503" s="212"/>
      <c r="AY503" s="212"/>
      <c r="AZ503" s="212"/>
      <c r="BA503" s="212"/>
      <c r="BB503" s="212"/>
      <c r="BC503" s="212"/>
      <c r="BD503" s="212"/>
      <c r="BE503" s="212"/>
      <c r="BF503" s="212"/>
      <c r="BG503" s="212"/>
      <c r="BH503" s="212"/>
      <c r="BI503" s="212"/>
      <c r="BJ503" s="212"/>
      <c r="BK503" s="212"/>
      <c r="BL503" s="212"/>
      <c r="BM503" s="215"/>
    </row>
    <row r="504" spans="1:65">
      <c r="A504" s="30"/>
      <c r="B504" s="3" t="s">
        <v>239</v>
      </c>
      <c r="C504" s="29"/>
      <c r="D504" s="217">
        <v>26.5</v>
      </c>
      <c r="E504" s="217">
        <v>28.049999999999997</v>
      </c>
      <c r="F504" s="217">
        <v>27.75</v>
      </c>
      <c r="G504" s="217">
        <v>28.9</v>
      </c>
      <c r="H504" s="217">
        <v>28.15</v>
      </c>
      <c r="I504" s="217">
        <v>26.5</v>
      </c>
      <c r="J504" s="217">
        <v>27.85</v>
      </c>
      <c r="K504" s="217">
        <v>28.799999999999997</v>
      </c>
      <c r="L504" s="217">
        <v>30.650000000000002</v>
      </c>
      <c r="M504" s="217">
        <v>28.85</v>
      </c>
      <c r="N504" s="217">
        <v>26.700000000000003</v>
      </c>
      <c r="O504" s="217">
        <v>26</v>
      </c>
      <c r="P504" s="217">
        <v>27.299887321918646</v>
      </c>
      <c r="Q504" s="217">
        <v>32.463999999999999</v>
      </c>
      <c r="R504" s="217">
        <v>26.371546212987372</v>
      </c>
      <c r="S504" s="217">
        <v>24.395000000000003</v>
      </c>
      <c r="T504" s="217">
        <v>28.25</v>
      </c>
      <c r="U504" s="217">
        <v>27</v>
      </c>
      <c r="V504" s="217">
        <v>26.42</v>
      </c>
      <c r="W504" s="217">
        <v>26</v>
      </c>
      <c r="X504" s="217">
        <v>25.35</v>
      </c>
      <c r="Y504" s="217">
        <v>40.176763999999999</v>
      </c>
      <c r="Z504" s="217">
        <v>27.35</v>
      </c>
      <c r="AA504" s="217">
        <v>24.5</v>
      </c>
      <c r="AB504" s="217">
        <v>26</v>
      </c>
      <c r="AC504" s="217">
        <v>26.950000000000003</v>
      </c>
      <c r="AD504" s="217">
        <v>26</v>
      </c>
      <c r="AE504" s="217">
        <v>26</v>
      </c>
      <c r="AF504" s="211"/>
      <c r="AG504" s="212"/>
      <c r="AH504" s="212"/>
      <c r="AI504" s="212"/>
      <c r="AJ504" s="212"/>
      <c r="AK504" s="212"/>
      <c r="AL504" s="212"/>
      <c r="AM504" s="212"/>
      <c r="AN504" s="212"/>
      <c r="AO504" s="212"/>
      <c r="AP504" s="212"/>
      <c r="AQ504" s="212"/>
      <c r="AR504" s="212"/>
      <c r="AS504" s="212"/>
      <c r="AT504" s="212"/>
      <c r="AU504" s="212"/>
      <c r="AV504" s="212"/>
      <c r="AW504" s="212"/>
      <c r="AX504" s="212"/>
      <c r="AY504" s="212"/>
      <c r="AZ504" s="212"/>
      <c r="BA504" s="212"/>
      <c r="BB504" s="212"/>
      <c r="BC504" s="212"/>
      <c r="BD504" s="212"/>
      <c r="BE504" s="212"/>
      <c r="BF504" s="212"/>
      <c r="BG504" s="212"/>
      <c r="BH504" s="212"/>
      <c r="BI504" s="212"/>
      <c r="BJ504" s="212"/>
      <c r="BK504" s="212"/>
      <c r="BL504" s="212"/>
      <c r="BM504" s="215"/>
    </row>
    <row r="505" spans="1:65">
      <c r="A505" s="30"/>
      <c r="B505" s="3" t="s">
        <v>240</v>
      </c>
      <c r="C505" s="29"/>
      <c r="D505" s="23">
        <v>0.54772255750516607</v>
      </c>
      <c r="E505" s="23">
        <v>1.3166877635440635</v>
      </c>
      <c r="F505" s="23">
        <v>0.45055521304275259</v>
      </c>
      <c r="G505" s="23">
        <v>0.69761498454854576</v>
      </c>
      <c r="H505" s="23">
        <v>1.0443498775155131</v>
      </c>
      <c r="I505" s="23">
        <v>0.24013884872437227</v>
      </c>
      <c r="J505" s="23">
        <v>1.2176480060619594</v>
      </c>
      <c r="K505" s="23">
        <v>2.1369760566432809</v>
      </c>
      <c r="L505" s="23">
        <v>1.275539101713467</v>
      </c>
      <c r="M505" s="23">
        <v>0.9770704512299343</v>
      </c>
      <c r="N505" s="23">
        <v>0.31885210782848361</v>
      </c>
      <c r="O505" s="23">
        <v>0.5163977794943222</v>
      </c>
      <c r="P505" s="23">
        <v>0.85665661889951672</v>
      </c>
      <c r="Q505" s="23">
        <v>3.0920641649228418</v>
      </c>
      <c r="R505" s="23">
        <v>0.48982245671818087</v>
      </c>
      <c r="S505" s="23">
        <v>0.66059569077209868</v>
      </c>
      <c r="T505" s="23">
        <v>0.68605150438335616</v>
      </c>
      <c r="U505" s="23">
        <v>1.7270398567105127</v>
      </c>
      <c r="V505" s="23">
        <v>0.19243180610283794</v>
      </c>
      <c r="W505" s="23">
        <v>0.752772652709081</v>
      </c>
      <c r="X505" s="23">
        <v>0.82462112512353203</v>
      </c>
      <c r="Y505" s="23">
        <v>0.33437321398800113</v>
      </c>
      <c r="Z505" s="23">
        <v>2.0422210131782172</v>
      </c>
      <c r="AA505" s="23">
        <v>1.2110601416389968</v>
      </c>
      <c r="AB505" s="23">
        <v>0.40824829046386296</v>
      </c>
      <c r="AC505" s="23">
        <v>0.36147844564602494</v>
      </c>
      <c r="AD505" s="23">
        <v>1.2247448713915889</v>
      </c>
      <c r="AE505" s="23">
        <v>0.5163977794943222</v>
      </c>
      <c r="AF505" s="157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6"/>
    </row>
    <row r="506" spans="1:65">
      <c r="A506" s="30"/>
      <c r="B506" s="3" t="s">
        <v>87</v>
      </c>
      <c r="C506" s="29"/>
      <c r="D506" s="13">
        <v>2.0668775754911928E-2</v>
      </c>
      <c r="E506" s="13">
        <v>4.7734903814286293E-2</v>
      </c>
      <c r="F506" s="13">
        <v>1.6177925064371729E-2</v>
      </c>
      <c r="G506" s="13">
        <v>2.3945594435304772E-2</v>
      </c>
      <c r="H506" s="13">
        <v>3.7747585934295648E-2</v>
      </c>
      <c r="I506" s="13">
        <v>9.0334363156503675E-3</v>
      </c>
      <c r="J506" s="13">
        <v>4.4064463428056443E-2</v>
      </c>
      <c r="K506" s="13">
        <v>7.2603943034313057E-2</v>
      </c>
      <c r="L506" s="13">
        <v>4.1752507421062755E-2</v>
      </c>
      <c r="M506" s="13">
        <v>3.436355631523802E-2</v>
      </c>
      <c r="N506" s="13">
        <v>1.1949485615058722E-2</v>
      </c>
      <c r="O506" s="13">
        <v>1.9610042259278058E-2</v>
      </c>
      <c r="P506" s="13">
        <v>3.1449450261127387E-2</v>
      </c>
      <c r="Q506" s="13">
        <v>9.7106468341273844E-2</v>
      </c>
      <c r="R506" s="13">
        <v>1.8609816955658796E-2</v>
      </c>
      <c r="S506" s="13">
        <v>2.7025597604204223E-2</v>
      </c>
      <c r="T506" s="13">
        <v>2.4015805287632076E-2</v>
      </c>
      <c r="U506" s="13">
        <v>6.4043505193220496E-2</v>
      </c>
      <c r="V506" s="13">
        <v>7.2766801324574762E-3</v>
      </c>
      <c r="W506" s="13">
        <v>2.9139586556480555E-2</v>
      </c>
      <c r="X506" s="13">
        <v>3.2723060520775074E-2</v>
      </c>
      <c r="Y506" s="13">
        <v>8.298703411214919E-3</v>
      </c>
      <c r="Z506" s="13">
        <v>7.444305029811242E-2</v>
      </c>
      <c r="AA506" s="13">
        <v>4.9097032769148514E-2</v>
      </c>
      <c r="AB506" s="13">
        <v>1.5803159630859213E-2</v>
      </c>
      <c r="AC506" s="13">
        <v>1.340463951715791E-2</v>
      </c>
      <c r="AD506" s="13">
        <v>4.6216787599682604E-2</v>
      </c>
      <c r="AE506" s="13">
        <v>1.9610042259278058E-2</v>
      </c>
      <c r="AF506" s="157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6"/>
    </row>
    <row r="507" spans="1:65">
      <c r="A507" s="30"/>
      <c r="B507" s="3" t="s">
        <v>241</v>
      </c>
      <c r="C507" s="29"/>
      <c r="D507" s="13">
        <v>-1.3069407904264807E-2</v>
      </c>
      <c r="E507" s="13">
        <v>2.7276811269460133E-2</v>
      </c>
      <c r="F507" s="13">
        <v>3.7208188296838696E-2</v>
      </c>
      <c r="G507" s="13">
        <v>8.5002940241097669E-2</v>
      </c>
      <c r="H507" s="13">
        <v>3.0380366590516239E-2</v>
      </c>
      <c r="I507" s="13">
        <v>-9.9658525832090339E-3</v>
      </c>
      <c r="J507" s="13">
        <v>2.913894446209353E-2</v>
      </c>
      <c r="K507" s="13">
        <v>9.6175739396898274E-2</v>
      </c>
      <c r="L507" s="13">
        <v>0.13776338069904548</v>
      </c>
      <c r="M507" s="13">
        <v>5.8933075544229219E-2</v>
      </c>
      <c r="N507" s="13">
        <v>-6.2415861979419063E-3</v>
      </c>
      <c r="O507" s="13">
        <v>-1.9276518546376353E-2</v>
      </c>
      <c r="P507" s="13">
        <v>1.4458892919777311E-2</v>
      </c>
      <c r="Q507" s="13">
        <v>0.1858809023966943</v>
      </c>
      <c r="R507" s="13">
        <v>-1.9748923564946508E-2</v>
      </c>
      <c r="S507" s="13">
        <v>-8.9665153227921013E-2</v>
      </c>
      <c r="T507" s="13">
        <v>6.3898764057918278E-2</v>
      </c>
      <c r="U507" s="13">
        <v>4.310501893647567E-3</v>
      </c>
      <c r="V507" s="13">
        <v>-1.5117754416161699E-2</v>
      </c>
      <c r="W507" s="13">
        <v>-3.7897850472710992E-2</v>
      </c>
      <c r="X507" s="13">
        <v>-6.148487091273469E-2</v>
      </c>
      <c r="Y507" s="13">
        <v>0.50058974189423111</v>
      </c>
      <c r="Z507" s="13">
        <v>2.1690411691559941E-2</v>
      </c>
      <c r="AA507" s="13">
        <v>-8.1347624967491705E-2</v>
      </c>
      <c r="AB507" s="13">
        <v>-3.7897850472710992E-2</v>
      </c>
      <c r="AC507" s="13">
        <v>4.310501893647567E-3</v>
      </c>
      <c r="AD507" s="13">
        <v>-1.3069407904264807E-2</v>
      </c>
      <c r="AE507" s="13">
        <v>-1.9276518546376353E-2</v>
      </c>
      <c r="AF507" s="157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6"/>
    </row>
    <row r="508" spans="1:65">
      <c r="A508" s="30"/>
      <c r="B508" s="46" t="s">
        <v>242</v>
      </c>
      <c r="C508" s="47"/>
      <c r="D508" s="45">
        <v>0.46</v>
      </c>
      <c r="E508" s="45">
        <v>0.61</v>
      </c>
      <c r="F508" s="45">
        <v>0.87</v>
      </c>
      <c r="G508" s="45">
        <v>2.14</v>
      </c>
      <c r="H508" s="45">
        <v>0.69</v>
      </c>
      <c r="I508" s="45">
        <v>0.38</v>
      </c>
      <c r="J508" s="45">
        <v>0.66</v>
      </c>
      <c r="K508" s="45">
        <v>2.4300000000000002</v>
      </c>
      <c r="L508" s="45">
        <v>3.54</v>
      </c>
      <c r="M508" s="45">
        <v>1.45</v>
      </c>
      <c r="N508" s="45">
        <v>0.28000000000000003</v>
      </c>
      <c r="O508" s="45">
        <v>0.62</v>
      </c>
      <c r="P508" s="45">
        <v>0.27</v>
      </c>
      <c r="Q508" s="45">
        <v>4.8099999999999996</v>
      </c>
      <c r="R508" s="45">
        <v>0.64</v>
      </c>
      <c r="S508" s="45">
        <v>2.4900000000000002</v>
      </c>
      <c r="T508" s="45">
        <v>1.58</v>
      </c>
      <c r="U508" s="45">
        <v>0</v>
      </c>
      <c r="V508" s="45">
        <v>0.51</v>
      </c>
      <c r="W508" s="45">
        <v>1.1200000000000001</v>
      </c>
      <c r="X508" s="45">
        <v>1.74</v>
      </c>
      <c r="Y508" s="45">
        <v>13.15</v>
      </c>
      <c r="Z508" s="45">
        <v>0.46</v>
      </c>
      <c r="AA508" s="45">
        <v>2.27</v>
      </c>
      <c r="AB508" s="45">
        <v>1.1200000000000001</v>
      </c>
      <c r="AC508" s="45">
        <v>0</v>
      </c>
      <c r="AD508" s="45">
        <v>0.46</v>
      </c>
      <c r="AE508" s="45">
        <v>0.62</v>
      </c>
      <c r="AF508" s="157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6"/>
    </row>
    <row r="509" spans="1:65">
      <c r="B509" s="31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BM509" s="56"/>
    </row>
    <row r="510" spans="1:65" ht="15">
      <c r="B510" s="8" t="s">
        <v>507</v>
      </c>
      <c r="BM510" s="28" t="s">
        <v>67</v>
      </c>
    </row>
    <row r="511" spans="1:65" ht="15">
      <c r="A511" s="25" t="s">
        <v>23</v>
      </c>
      <c r="B511" s="18" t="s">
        <v>114</v>
      </c>
      <c r="C511" s="15" t="s">
        <v>115</v>
      </c>
      <c r="D511" s="16" t="s">
        <v>234</v>
      </c>
      <c r="E511" s="17" t="s">
        <v>234</v>
      </c>
      <c r="F511" s="17" t="s">
        <v>234</v>
      </c>
      <c r="G511" s="17" t="s">
        <v>234</v>
      </c>
      <c r="H511" s="17" t="s">
        <v>234</v>
      </c>
      <c r="I511" s="17" t="s">
        <v>234</v>
      </c>
      <c r="J511" s="17" t="s">
        <v>234</v>
      </c>
      <c r="K511" s="17" t="s">
        <v>234</v>
      </c>
      <c r="L511" s="157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235</v>
      </c>
      <c r="C512" s="9" t="s">
        <v>235</v>
      </c>
      <c r="D512" s="154" t="s">
        <v>246</v>
      </c>
      <c r="E512" s="156" t="s">
        <v>254</v>
      </c>
      <c r="F512" s="156" t="s">
        <v>256</v>
      </c>
      <c r="G512" s="156" t="s">
        <v>257</v>
      </c>
      <c r="H512" s="156" t="s">
        <v>267</v>
      </c>
      <c r="I512" s="156" t="s">
        <v>269</v>
      </c>
      <c r="J512" s="156" t="s">
        <v>270</v>
      </c>
      <c r="K512" s="156" t="s">
        <v>272</v>
      </c>
      <c r="L512" s="157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3</v>
      </c>
    </row>
    <row r="513" spans="1:65">
      <c r="A513" s="30"/>
      <c r="B513" s="19"/>
      <c r="C513" s="9"/>
      <c r="D513" s="10" t="s">
        <v>287</v>
      </c>
      <c r="E513" s="11" t="s">
        <v>287</v>
      </c>
      <c r="F513" s="11" t="s">
        <v>287</v>
      </c>
      <c r="G513" s="11" t="s">
        <v>287</v>
      </c>
      <c r="H513" s="11" t="s">
        <v>287</v>
      </c>
      <c r="I513" s="11" t="s">
        <v>288</v>
      </c>
      <c r="J513" s="11" t="s">
        <v>288</v>
      </c>
      <c r="K513" s="11" t="s">
        <v>287</v>
      </c>
      <c r="L513" s="157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2</v>
      </c>
    </row>
    <row r="514" spans="1:65">
      <c r="A514" s="30"/>
      <c r="B514" s="19"/>
      <c r="C514" s="9"/>
      <c r="D514" s="26"/>
      <c r="E514" s="26"/>
      <c r="F514" s="26"/>
      <c r="G514" s="26"/>
      <c r="H514" s="26"/>
      <c r="I514" s="26"/>
      <c r="J514" s="26"/>
      <c r="K514" s="26"/>
      <c r="L514" s="157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8">
        <v>1</v>
      </c>
      <c r="C515" s="14">
        <v>1</v>
      </c>
      <c r="D515" s="152">
        <v>0.1</v>
      </c>
      <c r="E515" s="21">
        <v>0.11</v>
      </c>
      <c r="F515" s="21">
        <v>0.11</v>
      </c>
      <c r="G515" s="21">
        <v>0.11071754114870905</v>
      </c>
      <c r="H515" s="21">
        <v>0.11</v>
      </c>
      <c r="I515" s="21">
        <v>0.12</v>
      </c>
      <c r="J515" s="21">
        <v>0.11</v>
      </c>
      <c r="K515" s="21">
        <v>0.12</v>
      </c>
      <c r="L515" s="157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>
        <v>1</v>
      </c>
      <c r="C516" s="9">
        <v>2</v>
      </c>
      <c r="D516" s="153">
        <v>0.1</v>
      </c>
      <c r="E516" s="11">
        <v>0.1</v>
      </c>
      <c r="F516" s="11">
        <v>0.12</v>
      </c>
      <c r="G516" s="11">
        <v>0.11678996284005291</v>
      </c>
      <c r="H516" s="11">
        <v>0.11</v>
      </c>
      <c r="I516" s="11">
        <v>0.13</v>
      </c>
      <c r="J516" s="11">
        <v>0.11</v>
      </c>
      <c r="K516" s="11">
        <v>0.12</v>
      </c>
      <c r="L516" s="157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34</v>
      </c>
    </row>
    <row r="517" spans="1:65">
      <c r="A517" s="30"/>
      <c r="B517" s="19">
        <v>1</v>
      </c>
      <c r="C517" s="9">
        <v>3</v>
      </c>
      <c r="D517" s="153">
        <v>0.1</v>
      </c>
      <c r="E517" s="11">
        <v>0.11</v>
      </c>
      <c r="F517" s="11">
        <v>0.12</v>
      </c>
      <c r="G517" s="11">
        <v>0.12097857949638301</v>
      </c>
      <c r="H517" s="11">
        <v>0.1</v>
      </c>
      <c r="I517" s="11">
        <v>0.12</v>
      </c>
      <c r="J517" s="11">
        <v>0.11</v>
      </c>
      <c r="K517" s="11">
        <v>0.12</v>
      </c>
      <c r="L517" s="157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16</v>
      </c>
    </row>
    <row r="518" spans="1:65">
      <c r="A518" s="30"/>
      <c r="B518" s="19">
        <v>1</v>
      </c>
      <c r="C518" s="9">
        <v>4</v>
      </c>
      <c r="D518" s="153">
        <v>0.1</v>
      </c>
      <c r="E518" s="11">
        <v>0.11</v>
      </c>
      <c r="F518" s="11">
        <v>0.12</v>
      </c>
      <c r="G518" s="11">
        <v>0.11619446788913496</v>
      </c>
      <c r="H518" s="11">
        <v>0.11</v>
      </c>
      <c r="I518" s="11">
        <v>0.13</v>
      </c>
      <c r="J518" s="11">
        <v>0.11</v>
      </c>
      <c r="K518" s="11">
        <v>0.12</v>
      </c>
      <c r="L518" s="157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0.11574526827752744</v>
      </c>
    </row>
    <row r="519" spans="1:65">
      <c r="A519" s="30"/>
      <c r="B519" s="19">
        <v>1</v>
      </c>
      <c r="C519" s="9">
        <v>5</v>
      </c>
      <c r="D519" s="153">
        <v>0.1</v>
      </c>
      <c r="E519" s="11">
        <v>0.11</v>
      </c>
      <c r="F519" s="11">
        <v>0.12</v>
      </c>
      <c r="G519" s="11">
        <v>0.11305629364897596</v>
      </c>
      <c r="H519" s="11">
        <v>0.12</v>
      </c>
      <c r="I519" s="11">
        <v>0.13</v>
      </c>
      <c r="J519" s="11">
        <v>0.11</v>
      </c>
      <c r="K519" s="11">
        <v>0.12</v>
      </c>
      <c r="L519" s="157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35</v>
      </c>
    </row>
    <row r="520" spans="1:65">
      <c r="A520" s="30"/>
      <c r="B520" s="19">
        <v>1</v>
      </c>
      <c r="C520" s="9">
        <v>6</v>
      </c>
      <c r="D520" s="153">
        <v>0.1</v>
      </c>
      <c r="E520" s="11">
        <v>0.12</v>
      </c>
      <c r="F520" s="11">
        <v>0.12</v>
      </c>
      <c r="G520" s="11">
        <v>0.12356442263289723</v>
      </c>
      <c r="H520" s="11">
        <v>0.11</v>
      </c>
      <c r="I520" s="11">
        <v>0.12</v>
      </c>
      <c r="J520" s="11">
        <v>0.11</v>
      </c>
      <c r="K520" s="11">
        <v>0.12</v>
      </c>
      <c r="L520" s="157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6"/>
    </row>
    <row r="521" spans="1:65">
      <c r="A521" s="30"/>
      <c r="B521" s="20" t="s">
        <v>238</v>
      </c>
      <c r="C521" s="12"/>
      <c r="D521" s="22">
        <v>9.9999999999999992E-2</v>
      </c>
      <c r="E521" s="22">
        <v>0.11</v>
      </c>
      <c r="F521" s="22">
        <v>0.11833333333333333</v>
      </c>
      <c r="G521" s="22">
        <v>0.11688354460935885</v>
      </c>
      <c r="H521" s="22">
        <v>0.11</v>
      </c>
      <c r="I521" s="22">
        <v>0.125</v>
      </c>
      <c r="J521" s="22">
        <v>0.11</v>
      </c>
      <c r="K521" s="22">
        <v>0.12</v>
      </c>
      <c r="L521" s="157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6"/>
    </row>
    <row r="522" spans="1:65">
      <c r="A522" s="30"/>
      <c r="B522" s="3" t="s">
        <v>239</v>
      </c>
      <c r="C522" s="29"/>
      <c r="D522" s="11">
        <v>0.1</v>
      </c>
      <c r="E522" s="11">
        <v>0.11</v>
      </c>
      <c r="F522" s="11">
        <v>0.12</v>
      </c>
      <c r="G522" s="11">
        <v>0.11649221536459393</v>
      </c>
      <c r="H522" s="11">
        <v>0.11</v>
      </c>
      <c r="I522" s="11">
        <v>0.125</v>
      </c>
      <c r="J522" s="11">
        <v>0.11</v>
      </c>
      <c r="K522" s="11">
        <v>0.12</v>
      </c>
      <c r="L522" s="157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6"/>
    </row>
    <row r="523" spans="1:65">
      <c r="A523" s="30"/>
      <c r="B523" s="3" t="s">
        <v>240</v>
      </c>
      <c r="C523" s="29"/>
      <c r="D523" s="23">
        <v>1.5202354861220293E-17</v>
      </c>
      <c r="E523" s="23">
        <v>6.3245553203367553E-3</v>
      </c>
      <c r="F523" s="23">
        <v>4.0824829046386272E-3</v>
      </c>
      <c r="G523" s="23">
        <v>4.7865326647948628E-3</v>
      </c>
      <c r="H523" s="23">
        <v>6.3245553203367553E-3</v>
      </c>
      <c r="I523" s="23">
        <v>5.4772255750516656E-3</v>
      </c>
      <c r="J523" s="23">
        <v>0</v>
      </c>
      <c r="K523" s="23">
        <v>0</v>
      </c>
      <c r="L523" s="221"/>
      <c r="M523" s="222"/>
      <c r="N523" s="222"/>
      <c r="O523" s="222"/>
      <c r="P523" s="222"/>
      <c r="Q523" s="222"/>
      <c r="R523" s="222"/>
      <c r="S523" s="222"/>
      <c r="T523" s="222"/>
      <c r="U523" s="222"/>
      <c r="V523" s="222"/>
      <c r="W523" s="222"/>
      <c r="X523" s="222"/>
      <c r="Y523" s="222"/>
      <c r="Z523" s="222"/>
      <c r="AA523" s="222"/>
      <c r="AB523" s="222"/>
      <c r="AC523" s="222"/>
      <c r="AD523" s="222"/>
      <c r="AE523" s="222"/>
      <c r="AF523" s="222"/>
      <c r="AG523" s="222"/>
      <c r="AH523" s="222"/>
      <c r="AI523" s="222"/>
      <c r="AJ523" s="222"/>
      <c r="AK523" s="222"/>
      <c r="AL523" s="222"/>
      <c r="AM523" s="222"/>
      <c r="AN523" s="222"/>
      <c r="AO523" s="222"/>
      <c r="AP523" s="222"/>
      <c r="AQ523" s="222"/>
      <c r="AR523" s="222"/>
      <c r="AS523" s="222"/>
      <c r="AT523" s="222"/>
      <c r="AU523" s="222"/>
      <c r="AV523" s="222"/>
      <c r="AW523" s="222"/>
      <c r="AX523" s="222"/>
      <c r="AY523" s="222"/>
      <c r="AZ523" s="222"/>
      <c r="BA523" s="222"/>
      <c r="BB523" s="222"/>
      <c r="BC523" s="222"/>
      <c r="BD523" s="222"/>
      <c r="BE523" s="222"/>
      <c r="BF523" s="222"/>
      <c r="BG523" s="222"/>
      <c r="BH523" s="222"/>
      <c r="BI523" s="222"/>
      <c r="BJ523" s="222"/>
      <c r="BK523" s="222"/>
      <c r="BL523" s="222"/>
      <c r="BM523" s="57"/>
    </row>
    <row r="524" spans="1:65">
      <c r="A524" s="30"/>
      <c r="B524" s="3" t="s">
        <v>87</v>
      </c>
      <c r="C524" s="29"/>
      <c r="D524" s="13">
        <v>1.5202354861220294E-16</v>
      </c>
      <c r="E524" s="13">
        <v>5.7495957457606869E-2</v>
      </c>
      <c r="F524" s="13">
        <v>3.4499855532157411E-2</v>
      </c>
      <c r="G524" s="13">
        <v>4.0951296273501324E-2</v>
      </c>
      <c r="H524" s="13">
        <v>5.7495957457606869E-2</v>
      </c>
      <c r="I524" s="13">
        <v>4.3817804600413325E-2</v>
      </c>
      <c r="J524" s="13">
        <v>0</v>
      </c>
      <c r="K524" s="13">
        <v>0</v>
      </c>
      <c r="L524" s="157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6"/>
    </row>
    <row r="525" spans="1:65">
      <c r="A525" s="30"/>
      <c r="B525" s="3" t="s">
        <v>241</v>
      </c>
      <c r="C525" s="29"/>
      <c r="D525" s="13">
        <v>-0.13603379655896031</v>
      </c>
      <c r="E525" s="13">
        <v>-4.9637176214856304E-2</v>
      </c>
      <c r="F525" s="13">
        <v>2.2360007405230364E-2</v>
      </c>
      <c r="G525" s="13">
        <v>9.8343228087915957E-3</v>
      </c>
      <c r="H525" s="13">
        <v>-4.9637176214856304E-2</v>
      </c>
      <c r="I525" s="13">
        <v>7.9957754301299699E-2</v>
      </c>
      <c r="J525" s="13">
        <v>-4.9637176214856304E-2</v>
      </c>
      <c r="K525" s="13">
        <v>3.6759444129247587E-2</v>
      </c>
      <c r="L525" s="157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6"/>
    </row>
    <row r="526" spans="1:65">
      <c r="A526" s="30"/>
      <c r="B526" s="46" t="s">
        <v>242</v>
      </c>
      <c r="C526" s="47"/>
      <c r="D526" s="45" t="s">
        <v>243</v>
      </c>
      <c r="E526" s="45">
        <v>0.67</v>
      </c>
      <c r="F526" s="45">
        <v>0.14000000000000001</v>
      </c>
      <c r="G526" s="45">
        <v>0</v>
      </c>
      <c r="H526" s="45">
        <v>0.67</v>
      </c>
      <c r="I526" s="45">
        <v>0.8</v>
      </c>
      <c r="J526" s="45">
        <v>0.67</v>
      </c>
      <c r="K526" s="45">
        <v>0.31</v>
      </c>
      <c r="L526" s="157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6"/>
    </row>
    <row r="527" spans="1:65">
      <c r="B527" s="31"/>
      <c r="C527" s="20"/>
      <c r="D527" s="20"/>
      <c r="E527" s="20"/>
      <c r="F527" s="20"/>
      <c r="G527" s="20"/>
      <c r="H527" s="20"/>
      <c r="I527" s="20"/>
      <c r="J527" s="20"/>
      <c r="K527" s="20"/>
      <c r="BM527" s="56"/>
    </row>
    <row r="528" spans="1:65" ht="15">
      <c r="B528" s="8" t="s">
        <v>508</v>
      </c>
      <c r="BM528" s="28" t="s">
        <v>67</v>
      </c>
    </row>
    <row r="529" spans="1:65" ht="15">
      <c r="A529" s="25" t="s">
        <v>55</v>
      </c>
      <c r="B529" s="18" t="s">
        <v>114</v>
      </c>
      <c r="C529" s="15" t="s">
        <v>115</v>
      </c>
      <c r="D529" s="16" t="s">
        <v>234</v>
      </c>
      <c r="E529" s="17" t="s">
        <v>234</v>
      </c>
      <c r="F529" s="17" t="s">
        <v>234</v>
      </c>
      <c r="G529" s="17" t="s">
        <v>234</v>
      </c>
      <c r="H529" s="17" t="s">
        <v>234</v>
      </c>
      <c r="I529" s="17" t="s">
        <v>234</v>
      </c>
      <c r="J529" s="17" t="s">
        <v>234</v>
      </c>
      <c r="K529" s="17" t="s">
        <v>234</v>
      </c>
      <c r="L529" s="17" t="s">
        <v>234</v>
      </c>
      <c r="M529" s="17" t="s">
        <v>234</v>
      </c>
      <c r="N529" s="17" t="s">
        <v>234</v>
      </c>
      <c r="O529" s="17" t="s">
        <v>234</v>
      </c>
      <c r="P529" s="17" t="s">
        <v>234</v>
      </c>
      <c r="Q529" s="17" t="s">
        <v>234</v>
      </c>
      <c r="R529" s="17" t="s">
        <v>234</v>
      </c>
      <c r="S529" s="17" t="s">
        <v>234</v>
      </c>
      <c r="T529" s="17" t="s">
        <v>234</v>
      </c>
      <c r="U529" s="17" t="s">
        <v>234</v>
      </c>
      <c r="V529" s="17" t="s">
        <v>234</v>
      </c>
      <c r="W529" s="17" t="s">
        <v>234</v>
      </c>
      <c r="X529" s="17" t="s">
        <v>234</v>
      </c>
      <c r="Y529" s="17" t="s">
        <v>234</v>
      </c>
      <c r="Z529" s="17" t="s">
        <v>234</v>
      </c>
      <c r="AA529" s="17" t="s">
        <v>234</v>
      </c>
      <c r="AB529" s="17" t="s">
        <v>234</v>
      </c>
      <c r="AC529" s="17" t="s">
        <v>234</v>
      </c>
      <c r="AD529" s="17" t="s">
        <v>234</v>
      </c>
      <c r="AE529" s="17" t="s">
        <v>234</v>
      </c>
      <c r="AF529" s="17" t="s">
        <v>234</v>
      </c>
      <c r="AG529" s="157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</v>
      </c>
    </row>
    <row r="530" spans="1:65">
      <c r="A530" s="30"/>
      <c r="B530" s="19" t="s">
        <v>235</v>
      </c>
      <c r="C530" s="9" t="s">
        <v>235</v>
      </c>
      <c r="D530" s="154" t="s">
        <v>245</v>
      </c>
      <c r="E530" s="156" t="s">
        <v>246</v>
      </c>
      <c r="F530" s="156" t="s">
        <v>247</v>
      </c>
      <c r="G530" s="156" t="s">
        <v>248</v>
      </c>
      <c r="H530" s="156" t="s">
        <v>249</v>
      </c>
      <c r="I530" s="156" t="s">
        <v>250</v>
      </c>
      <c r="J530" s="156" t="s">
        <v>251</v>
      </c>
      <c r="K530" s="156" t="s">
        <v>252</v>
      </c>
      <c r="L530" s="156" t="s">
        <v>253</v>
      </c>
      <c r="M530" s="156" t="s">
        <v>254</v>
      </c>
      <c r="N530" s="156" t="s">
        <v>255</v>
      </c>
      <c r="O530" s="156" t="s">
        <v>256</v>
      </c>
      <c r="P530" s="156" t="s">
        <v>257</v>
      </c>
      <c r="Q530" s="156" t="s">
        <v>258</v>
      </c>
      <c r="R530" s="156" t="s">
        <v>259</v>
      </c>
      <c r="S530" s="156" t="s">
        <v>260</v>
      </c>
      <c r="T530" s="156" t="s">
        <v>261</v>
      </c>
      <c r="U530" s="156" t="s">
        <v>262</v>
      </c>
      <c r="V530" s="156" t="s">
        <v>263</v>
      </c>
      <c r="W530" s="156" t="s">
        <v>264</v>
      </c>
      <c r="X530" s="156" t="s">
        <v>265</v>
      </c>
      <c r="Y530" s="156" t="s">
        <v>266</v>
      </c>
      <c r="Z530" s="156" t="s">
        <v>267</v>
      </c>
      <c r="AA530" s="156" t="s">
        <v>268</v>
      </c>
      <c r="AB530" s="156" t="s">
        <v>269</v>
      </c>
      <c r="AC530" s="156" t="s">
        <v>270</v>
      </c>
      <c r="AD530" s="156" t="s">
        <v>271</v>
      </c>
      <c r="AE530" s="156" t="s">
        <v>236</v>
      </c>
      <c r="AF530" s="156" t="s">
        <v>272</v>
      </c>
      <c r="AG530" s="157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 t="s">
        <v>1</v>
      </c>
    </row>
    <row r="531" spans="1:65">
      <c r="A531" s="30"/>
      <c r="B531" s="19"/>
      <c r="C531" s="9"/>
      <c r="D531" s="10" t="s">
        <v>118</v>
      </c>
      <c r="E531" s="11" t="s">
        <v>287</v>
      </c>
      <c r="F531" s="11" t="s">
        <v>287</v>
      </c>
      <c r="G531" s="11" t="s">
        <v>288</v>
      </c>
      <c r="H531" s="11" t="s">
        <v>288</v>
      </c>
      <c r="I531" s="11" t="s">
        <v>288</v>
      </c>
      <c r="J531" s="11" t="s">
        <v>288</v>
      </c>
      <c r="K531" s="11" t="s">
        <v>288</v>
      </c>
      <c r="L531" s="11" t="s">
        <v>288</v>
      </c>
      <c r="M531" s="11" t="s">
        <v>118</v>
      </c>
      <c r="N531" s="11" t="s">
        <v>287</v>
      </c>
      <c r="O531" s="11" t="s">
        <v>118</v>
      </c>
      <c r="P531" s="11" t="s">
        <v>287</v>
      </c>
      <c r="Q531" s="11" t="s">
        <v>288</v>
      </c>
      <c r="R531" s="11" t="s">
        <v>118</v>
      </c>
      <c r="S531" s="11" t="s">
        <v>118</v>
      </c>
      <c r="T531" s="11" t="s">
        <v>118</v>
      </c>
      <c r="U531" s="11" t="s">
        <v>288</v>
      </c>
      <c r="V531" s="11" t="s">
        <v>287</v>
      </c>
      <c r="W531" s="11" t="s">
        <v>288</v>
      </c>
      <c r="X531" s="11" t="s">
        <v>288</v>
      </c>
      <c r="Y531" s="11" t="s">
        <v>118</v>
      </c>
      <c r="Z531" s="11" t="s">
        <v>288</v>
      </c>
      <c r="AA531" s="11" t="s">
        <v>118</v>
      </c>
      <c r="AB531" s="11" t="s">
        <v>288</v>
      </c>
      <c r="AC531" s="11" t="s">
        <v>288</v>
      </c>
      <c r="AD531" s="11" t="s">
        <v>288</v>
      </c>
      <c r="AE531" s="11" t="s">
        <v>118</v>
      </c>
      <c r="AF531" s="11" t="s">
        <v>287</v>
      </c>
      <c r="AG531" s="157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9"/>
      <c r="C532" s="9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157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8">
        <v>1</v>
      </c>
      <c r="C533" s="14">
        <v>1</v>
      </c>
      <c r="D533" s="219">
        <v>0.34</v>
      </c>
      <c r="E533" s="219">
        <v>0.36</v>
      </c>
      <c r="F533" s="219">
        <v>0.34</v>
      </c>
      <c r="G533" s="219">
        <v>0.37</v>
      </c>
      <c r="H533" s="219">
        <v>0.32</v>
      </c>
      <c r="I533" s="219">
        <v>0.33</v>
      </c>
      <c r="J533" s="219">
        <v>0.36</v>
      </c>
      <c r="K533" s="219">
        <v>0.34</v>
      </c>
      <c r="L533" s="219">
        <v>0.38</v>
      </c>
      <c r="M533" s="219">
        <v>0.372</v>
      </c>
      <c r="N533" s="219">
        <v>0.37</v>
      </c>
      <c r="O533" s="219">
        <v>0.36719999999999997</v>
      </c>
      <c r="P533" s="219">
        <v>0.3461878498121454</v>
      </c>
      <c r="Q533" s="219">
        <v>0.34699999999999998</v>
      </c>
      <c r="R533" s="219">
        <v>0.35294017593001231</v>
      </c>
      <c r="S533" s="219">
        <v>0.36</v>
      </c>
      <c r="T533" s="219">
        <v>0.36199999999999999</v>
      </c>
      <c r="U533" s="219">
        <v>0.37</v>
      </c>
      <c r="V533" s="219">
        <v>0.3478</v>
      </c>
      <c r="W533" s="219">
        <v>0.35109999999999997</v>
      </c>
      <c r="X533" s="219">
        <v>0.35</v>
      </c>
      <c r="Y533" s="219">
        <v>0.37245</v>
      </c>
      <c r="Z533" s="219">
        <v>0.34200000000000003</v>
      </c>
      <c r="AA533" s="219">
        <v>0.37</v>
      </c>
      <c r="AB533" s="219">
        <v>0.36</v>
      </c>
      <c r="AC533" s="219">
        <v>0.33</v>
      </c>
      <c r="AD533" s="219">
        <v>0.37</v>
      </c>
      <c r="AE533" s="219">
        <v>0.37</v>
      </c>
      <c r="AF533" s="219">
        <v>0.36</v>
      </c>
      <c r="AG533" s="221"/>
      <c r="AH533" s="222"/>
      <c r="AI533" s="222"/>
      <c r="AJ533" s="222"/>
      <c r="AK533" s="222"/>
      <c r="AL533" s="222"/>
      <c r="AM533" s="222"/>
      <c r="AN533" s="222"/>
      <c r="AO533" s="222"/>
      <c r="AP533" s="222"/>
      <c r="AQ533" s="222"/>
      <c r="AR533" s="222"/>
      <c r="AS533" s="222"/>
      <c r="AT533" s="222"/>
      <c r="AU533" s="222"/>
      <c r="AV533" s="222"/>
      <c r="AW533" s="222"/>
      <c r="AX533" s="222"/>
      <c r="AY533" s="222"/>
      <c r="AZ533" s="222"/>
      <c r="BA533" s="222"/>
      <c r="BB533" s="222"/>
      <c r="BC533" s="222"/>
      <c r="BD533" s="222"/>
      <c r="BE533" s="222"/>
      <c r="BF533" s="222"/>
      <c r="BG533" s="222"/>
      <c r="BH533" s="222"/>
      <c r="BI533" s="222"/>
      <c r="BJ533" s="222"/>
      <c r="BK533" s="222"/>
      <c r="BL533" s="222"/>
      <c r="BM533" s="223">
        <v>1</v>
      </c>
    </row>
    <row r="534" spans="1:65">
      <c r="A534" s="30"/>
      <c r="B534" s="19">
        <v>1</v>
      </c>
      <c r="C534" s="9">
        <v>2</v>
      </c>
      <c r="D534" s="23">
        <v>0.35</v>
      </c>
      <c r="E534" s="23">
        <v>0.4</v>
      </c>
      <c r="F534" s="23">
        <v>0.34</v>
      </c>
      <c r="G534" s="23">
        <v>0.37</v>
      </c>
      <c r="H534" s="23">
        <v>0.32</v>
      </c>
      <c r="I534" s="23">
        <v>0.33</v>
      </c>
      <c r="J534" s="23">
        <v>0.35</v>
      </c>
      <c r="K534" s="23">
        <v>0.32</v>
      </c>
      <c r="L534" s="23">
        <v>0.39</v>
      </c>
      <c r="M534" s="228">
        <v>0.3548</v>
      </c>
      <c r="N534" s="23">
        <v>0.37</v>
      </c>
      <c r="O534" s="23">
        <v>0.37040000000000001</v>
      </c>
      <c r="P534" s="23">
        <v>0.346071124713974</v>
      </c>
      <c r="Q534" s="23">
        <v>0.34799999999999998</v>
      </c>
      <c r="R534" s="23">
        <v>0.34533307184588147</v>
      </c>
      <c r="S534" s="23">
        <v>0.36</v>
      </c>
      <c r="T534" s="23">
        <v>0.36399999999999999</v>
      </c>
      <c r="U534" s="23">
        <v>0.35</v>
      </c>
      <c r="V534" s="23">
        <v>0.34939999999999999</v>
      </c>
      <c r="W534" s="23">
        <v>0.35449999999999998</v>
      </c>
      <c r="X534" s="23">
        <v>0.35</v>
      </c>
      <c r="Y534" s="23">
        <v>0.37915000000000004</v>
      </c>
      <c r="Z534" s="23">
        <v>0.34499999999999997</v>
      </c>
      <c r="AA534" s="23">
        <v>0.36</v>
      </c>
      <c r="AB534" s="23">
        <v>0.35</v>
      </c>
      <c r="AC534" s="23">
        <v>0.32</v>
      </c>
      <c r="AD534" s="23">
        <v>0.37</v>
      </c>
      <c r="AE534" s="23">
        <v>0.371</v>
      </c>
      <c r="AF534" s="23">
        <v>0.35</v>
      </c>
      <c r="AG534" s="221"/>
      <c r="AH534" s="222"/>
      <c r="AI534" s="222"/>
      <c r="AJ534" s="222"/>
      <c r="AK534" s="222"/>
      <c r="AL534" s="222"/>
      <c r="AM534" s="222"/>
      <c r="AN534" s="222"/>
      <c r="AO534" s="222"/>
      <c r="AP534" s="222"/>
      <c r="AQ534" s="222"/>
      <c r="AR534" s="222"/>
      <c r="AS534" s="222"/>
      <c r="AT534" s="222"/>
      <c r="AU534" s="222"/>
      <c r="AV534" s="222"/>
      <c r="AW534" s="222"/>
      <c r="AX534" s="222"/>
      <c r="AY534" s="222"/>
      <c r="AZ534" s="222"/>
      <c r="BA534" s="222"/>
      <c r="BB534" s="222"/>
      <c r="BC534" s="222"/>
      <c r="BD534" s="222"/>
      <c r="BE534" s="222"/>
      <c r="BF534" s="222"/>
      <c r="BG534" s="222"/>
      <c r="BH534" s="222"/>
      <c r="BI534" s="222"/>
      <c r="BJ534" s="222"/>
      <c r="BK534" s="222"/>
      <c r="BL534" s="222"/>
      <c r="BM534" s="223" t="e">
        <v>#N/A</v>
      </c>
    </row>
    <row r="535" spans="1:65">
      <c r="A535" s="30"/>
      <c r="B535" s="19">
        <v>1</v>
      </c>
      <c r="C535" s="9">
        <v>3</v>
      </c>
      <c r="D535" s="23">
        <v>0.35</v>
      </c>
      <c r="E535" s="23">
        <v>0.4</v>
      </c>
      <c r="F535" s="23">
        <v>0.34</v>
      </c>
      <c r="G535" s="23">
        <v>0.36</v>
      </c>
      <c r="H535" s="23">
        <v>0.34</v>
      </c>
      <c r="I535" s="23">
        <v>0.33</v>
      </c>
      <c r="J535" s="23">
        <v>0.35</v>
      </c>
      <c r="K535" s="23">
        <v>0.33</v>
      </c>
      <c r="L535" s="23">
        <v>0.39</v>
      </c>
      <c r="M535" s="23">
        <v>0.373</v>
      </c>
      <c r="N535" s="23">
        <v>0.37</v>
      </c>
      <c r="O535" s="23">
        <v>0.36270000000000002</v>
      </c>
      <c r="P535" s="23">
        <v>0.34120244314096432</v>
      </c>
      <c r="Q535" s="23">
        <v>0.34</v>
      </c>
      <c r="R535" s="23">
        <v>0.36939244924323106</v>
      </c>
      <c r="S535" s="23">
        <v>0.37</v>
      </c>
      <c r="T535" s="23">
        <v>0.36399999999999999</v>
      </c>
      <c r="U535" s="23">
        <v>0.35</v>
      </c>
      <c r="V535" s="23">
        <v>0.34559999999999996</v>
      </c>
      <c r="W535" s="23">
        <v>0.3715</v>
      </c>
      <c r="X535" s="23">
        <v>0.33</v>
      </c>
      <c r="Y535" s="23">
        <v>0.37885000000000002</v>
      </c>
      <c r="Z535" s="23">
        <v>0.34300000000000003</v>
      </c>
      <c r="AA535" s="23">
        <v>0.35</v>
      </c>
      <c r="AB535" s="23">
        <v>0.35</v>
      </c>
      <c r="AC535" s="23">
        <v>0.32</v>
      </c>
      <c r="AD535" s="23">
        <v>0.36</v>
      </c>
      <c r="AE535" s="23">
        <v>0.378</v>
      </c>
      <c r="AF535" s="23">
        <v>0.37</v>
      </c>
      <c r="AG535" s="221"/>
      <c r="AH535" s="222"/>
      <c r="AI535" s="222"/>
      <c r="AJ535" s="222"/>
      <c r="AK535" s="222"/>
      <c r="AL535" s="222"/>
      <c r="AM535" s="222"/>
      <c r="AN535" s="222"/>
      <c r="AO535" s="222"/>
      <c r="AP535" s="222"/>
      <c r="AQ535" s="222"/>
      <c r="AR535" s="222"/>
      <c r="AS535" s="222"/>
      <c r="AT535" s="222"/>
      <c r="AU535" s="222"/>
      <c r="AV535" s="222"/>
      <c r="AW535" s="222"/>
      <c r="AX535" s="222"/>
      <c r="AY535" s="222"/>
      <c r="AZ535" s="222"/>
      <c r="BA535" s="222"/>
      <c r="BB535" s="222"/>
      <c r="BC535" s="222"/>
      <c r="BD535" s="222"/>
      <c r="BE535" s="222"/>
      <c r="BF535" s="222"/>
      <c r="BG535" s="222"/>
      <c r="BH535" s="222"/>
      <c r="BI535" s="222"/>
      <c r="BJ535" s="222"/>
      <c r="BK535" s="222"/>
      <c r="BL535" s="222"/>
      <c r="BM535" s="223">
        <v>16</v>
      </c>
    </row>
    <row r="536" spans="1:65">
      <c r="A536" s="30"/>
      <c r="B536" s="19">
        <v>1</v>
      </c>
      <c r="C536" s="9">
        <v>4</v>
      </c>
      <c r="D536" s="23">
        <v>0.34</v>
      </c>
      <c r="E536" s="23">
        <v>0.32</v>
      </c>
      <c r="F536" s="23">
        <v>0.34</v>
      </c>
      <c r="G536" s="23">
        <v>0.35</v>
      </c>
      <c r="H536" s="23">
        <v>0.35</v>
      </c>
      <c r="I536" s="23">
        <v>0.32</v>
      </c>
      <c r="J536" s="23">
        <v>0.37</v>
      </c>
      <c r="K536" s="23">
        <v>0.36</v>
      </c>
      <c r="L536" s="23">
        <v>0.37</v>
      </c>
      <c r="M536" s="23">
        <v>0.36909999999999998</v>
      </c>
      <c r="N536" s="23">
        <v>0.37</v>
      </c>
      <c r="O536" s="23">
        <v>0.37880000000000003</v>
      </c>
      <c r="P536" s="23">
        <v>0.33950034643031013</v>
      </c>
      <c r="Q536" s="23">
        <v>0.36499999999999999</v>
      </c>
      <c r="R536" s="23">
        <v>0.37009300868042055</v>
      </c>
      <c r="S536" s="23">
        <v>0.36</v>
      </c>
      <c r="T536" s="23">
        <v>0.36299999999999999</v>
      </c>
      <c r="U536" s="23">
        <v>0.36</v>
      </c>
      <c r="V536" s="23">
        <v>0.34849999999999998</v>
      </c>
      <c r="W536" s="23">
        <v>0.3715</v>
      </c>
      <c r="X536" s="23">
        <v>0.35</v>
      </c>
      <c r="Y536" s="23">
        <v>0.37620999999999999</v>
      </c>
      <c r="Z536" s="23">
        <v>0.34300000000000003</v>
      </c>
      <c r="AA536" s="23">
        <v>0.36</v>
      </c>
      <c r="AB536" s="23">
        <v>0.35</v>
      </c>
      <c r="AC536" s="23">
        <v>0.32</v>
      </c>
      <c r="AD536" s="23">
        <v>0.36</v>
      </c>
      <c r="AE536" s="23">
        <v>0.36799999999999999</v>
      </c>
      <c r="AF536" s="23">
        <v>0.37</v>
      </c>
      <c r="AG536" s="221"/>
      <c r="AH536" s="222"/>
      <c r="AI536" s="222"/>
      <c r="AJ536" s="222"/>
      <c r="AK536" s="222"/>
      <c r="AL536" s="222"/>
      <c r="AM536" s="222"/>
      <c r="AN536" s="222"/>
      <c r="AO536" s="222"/>
      <c r="AP536" s="222"/>
      <c r="AQ536" s="222"/>
      <c r="AR536" s="222"/>
      <c r="AS536" s="222"/>
      <c r="AT536" s="222"/>
      <c r="AU536" s="222"/>
      <c r="AV536" s="222"/>
      <c r="AW536" s="222"/>
      <c r="AX536" s="222"/>
      <c r="AY536" s="222"/>
      <c r="AZ536" s="222"/>
      <c r="BA536" s="222"/>
      <c r="BB536" s="222"/>
      <c r="BC536" s="222"/>
      <c r="BD536" s="222"/>
      <c r="BE536" s="222"/>
      <c r="BF536" s="222"/>
      <c r="BG536" s="222"/>
      <c r="BH536" s="222"/>
      <c r="BI536" s="222"/>
      <c r="BJ536" s="222"/>
      <c r="BK536" s="222"/>
      <c r="BL536" s="222"/>
      <c r="BM536" s="223">
        <v>0.35589039411332146</v>
      </c>
    </row>
    <row r="537" spans="1:65">
      <c r="A537" s="30"/>
      <c r="B537" s="19">
        <v>1</v>
      </c>
      <c r="C537" s="9">
        <v>5</v>
      </c>
      <c r="D537" s="23">
        <v>0.34</v>
      </c>
      <c r="E537" s="23">
        <v>0.33</v>
      </c>
      <c r="F537" s="23">
        <v>0.35</v>
      </c>
      <c r="G537" s="23">
        <v>0.36</v>
      </c>
      <c r="H537" s="23">
        <v>0.34</v>
      </c>
      <c r="I537" s="23">
        <v>0.33</v>
      </c>
      <c r="J537" s="23">
        <v>0.34</v>
      </c>
      <c r="K537" s="23">
        <v>0.36</v>
      </c>
      <c r="L537" s="23">
        <v>0.39</v>
      </c>
      <c r="M537" s="23">
        <v>0.372</v>
      </c>
      <c r="N537" s="23">
        <v>0.37</v>
      </c>
      <c r="O537" s="23">
        <v>0.35580000000000001</v>
      </c>
      <c r="P537" s="23">
        <v>0.36284116321806581</v>
      </c>
      <c r="Q537" s="228">
        <v>0.254</v>
      </c>
      <c r="R537" s="23">
        <v>0.37551713693626654</v>
      </c>
      <c r="S537" s="23">
        <v>0.37</v>
      </c>
      <c r="T537" s="23">
        <v>0.36499999999999999</v>
      </c>
      <c r="U537" s="23">
        <v>0.36</v>
      </c>
      <c r="V537" s="23">
        <v>0.34310000000000002</v>
      </c>
      <c r="W537" s="23">
        <v>0.36499999999999999</v>
      </c>
      <c r="X537" s="23">
        <v>0.32</v>
      </c>
      <c r="Y537" s="23">
        <v>0.37539</v>
      </c>
      <c r="Z537" s="23">
        <v>0.36199999999999999</v>
      </c>
      <c r="AA537" s="23">
        <v>0.36</v>
      </c>
      <c r="AB537" s="23">
        <v>0.35</v>
      </c>
      <c r="AC537" s="23">
        <v>0.33</v>
      </c>
      <c r="AD537" s="23">
        <v>0.35</v>
      </c>
      <c r="AE537" s="23">
        <v>0.38800000000000001</v>
      </c>
      <c r="AF537" s="23">
        <v>0.36</v>
      </c>
      <c r="AG537" s="221"/>
      <c r="AH537" s="222"/>
      <c r="AI537" s="222"/>
      <c r="AJ537" s="222"/>
      <c r="AK537" s="222"/>
      <c r="AL537" s="222"/>
      <c r="AM537" s="222"/>
      <c r="AN537" s="222"/>
      <c r="AO537" s="222"/>
      <c r="AP537" s="222"/>
      <c r="AQ537" s="222"/>
      <c r="AR537" s="222"/>
      <c r="AS537" s="222"/>
      <c r="AT537" s="222"/>
      <c r="AU537" s="222"/>
      <c r="AV537" s="222"/>
      <c r="AW537" s="222"/>
      <c r="AX537" s="222"/>
      <c r="AY537" s="222"/>
      <c r="AZ537" s="222"/>
      <c r="BA537" s="222"/>
      <c r="BB537" s="222"/>
      <c r="BC537" s="222"/>
      <c r="BD537" s="222"/>
      <c r="BE537" s="222"/>
      <c r="BF537" s="222"/>
      <c r="BG537" s="222"/>
      <c r="BH537" s="222"/>
      <c r="BI537" s="222"/>
      <c r="BJ537" s="222"/>
      <c r="BK537" s="222"/>
      <c r="BL537" s="222"/>
      <c r="BM537" s="223">
        <v>36</v>
      </c>
    </row>
    <row r="538" spans="1:65">
      <c r="A538" s="30"/>
      <c r="B538" s="19">
        <v>1</v>
      </c>
      <c r="C538" s="9">
        <v>6</v>
      </c>
      <c r="D538" s="23">
        <v>0.35</v>
      </c>
      <c r="E538" s="23">
        <v>0.4</v>
      </c>
      <c r="F538" s="23">
        <v>0.35</v>
      </c>
      <c r="G538" s="23">
        <v>0.35</v>
      </c>
      <c r="H538" s="23">
        <v>0.34</v>
      </c>
      <c r="I538" s="23">
        <v>0.33</v>
      </c>
      <c r="J538" s="23">
        <v>0.32</v>
      </c>
      <c r="K538" s="23">
        <v>0.37</v>
      </c>
      <c r="L538" s="23">
        <v>0.36</v>
      </c>
      <c r="M538" s="23">
        <v>0.36519999999999997</v>
      </c>
      <c r="N538" s="23">
        <v>0.38</v>
      </c>
      <c r="O538" s="23">
        <v>0.35680000000000001</v>
      </c>
      <c r="P538" s="23">
        <v>0.35697227207722382</v>
      </c>
      <c r="Q538" s="23">
        <v>0.34100000000000003</v>
      </c>
      <c r="R538" s="23">
        <v>0.34792753368942808</v>
      </c>
      <c r="S538" s="23">
        <v>0.37</v>
      </c>
      <c r="T538" s="23">
        <v>0.36699999999999999</v>
      </c>
      <c r="U538" s="23">
        <v>0.38</v>
      </c>
      <c r="V538" s="23">
        <v>0.34810000000000002</v>
      </c>
      <c r="W538" s="23">
        <v>0.37280000000000002</v>
      </c>
      <c r="X538" s="23">
        <v>0.33</v>
      </c>
      <c r="Y538" s="23">
        <v>0.37953999999999999</v>
      </c>
      <c r="Z538" s="23">
        <v>0.36</v>
      </c>
      <c r="AA538" s="23">
        <v>0.35</v>
      </c>
      <c r="AB538" s="23">
        <v>0.35</v>
      </c>
      <c r="AC538" s="23">
        <v>0.33</v>
      </c>
      <c r="AD538" s="23">
        <v>0.35</v>
      </c>
      <c r="AE538" s="23">
        <v>0.39300000000000002</v>
      </c>
      <c r="AF538" s="23">
        <v>0.36</v>
      </c>
      <c r="AG538" s="221"/>
      <c r="AH538" s="222"/>
      <c r="AI538" s="222"/>
      <c r="AJ538" s="222"/>
      <c r="AK538" s="222"/>
      <c r="AL538" s="222"/>
      <c r="AM538" s="222"/>
      <c r="AN538" s="222"/>
      <c r="AO538" s="222"/>
      <c r="AP538" s="222"/>
      <c r="AQ538" s="222"/>
      <c r="AR538" s="222"/>
      <c r="AS538" s="222"/>
      <c r="AT538" s="222"/>
      <c r="AU538" s="222"/>
      <c r="AV538" s="222"/>
      <c r="AW538" s="222"/>
      <c r="AX538" s="222"/>
      <c r="AY538" s="222"/>
      <c r="AZ538" s="222"/>
      <c r="BA538" s="222"/>
      <c r="BB538" s="222"/>
      <c r="BC538" s="222"/>
      <c r="BD538" s="222"/>
      <c r="BE538" s="222"/>
      <c r="BF538" s="222"/>
      <c r="BG538" s="222"/>
      <c r="BH538" s="222"/>
      <c r="BI538" s="222"/>
      <c r="BJ538" s="222"/>
      <c r="BK538" s="222"/>
      <c r="BL538" s="222"/>
      <c r="BM538" s="57"/>
    </row>
    <row r="539" spans="1:65">
      <c r="A539" s="30"/>
      <c r="B539" s="20" t="s">
        <v>238</v>
      </c>
      <c r="C539" s="12"/>
      <c r="D539" s="226">
        <v>0.34500000000000003</v>
      </c>
      <c r="E539" s="226">
        <v>0.3683333333333334</v>
      </c>
      <c r="F539" s="226">
        <v>0.34333333333333332</v>
      </c>
      <c r="G539" s="226">
        <v>0.36000000000000004</v>
      </c>
      <c r="H539" s="226">
        <v>0.33500000000000002</v>
      </c>
      <c r="I539" s="226">
        <v>0.32833333333333337</v>
      </c>
      <c r="J539" s="226">
        <v>0.34833333333333338</v>
      </c>
      <c r="K539" s="226">
        <v>0.34666666666666668</v>
      </c>
      <c r="L539" s="226">
        <v>0.38000000000000006</v>
      </c>
      <c r="M539" s="226">
        <v>0.36768333333333336</v>
      </c>
      <c r="N539" s="226">
        <v>0.37166666666666665</v>
      </c>
      <c r="O539" s="226">
        <v>0.36528333333333335</v>
      </c>
      <c r="P539" s="226">
        <v>0.3487958665654472</v>
      </c>
      <c r="Q539" s="226">
        <v>0.33249999999999996</v>
      </c>
      <c r="R539" s="226">
        <v>0.36020056272087331</v>
      </c>
      <c r="S539" s="226">
        <v>0.36499999999999999</v>
      </c>
      <c r="T539" s="226">
        <v>0.36416666666666658</v>
      </c>
      <c r="U539" s="226">
        <v>0.36166666666666658</v>
      </c>
      <c r="V539" s="226">
        <v>0.34708333333333335</v>
      </c>
      <c r="W539" s="226">
        <v>0.3644</v>
      </c>
      <c r="X539" s="226">
        <v>0.33833333333333332</v>
      </c>
      <c r="Y539" s="226">
        <v>0.37693166666666666</v>
      </c>
      <c r="Z539" s="226">
        <v>0.34916666666666663</v>
      </c>
      <c r="AA539" s="226">
        <v>0.35833333333333334</v>
      </c>
      <c r="AB539" s="226">
        <v>0.35166666666666674</v>
      </c>
      <c r="AC539" s="226">
        <v>0.32500000000000001</v>
      </c>
      <c r="AD539" s="226">
        <v>0.36000000000000004</v>
      </c>
      <c r="AE539" s="226">
        <v>0.37799999999999995</v>
      </c>
      <c r="AF539" s="226">
        <v>0.36166666666666664</v>
      </c>
      <c r="AG539" s="221"/>
      <c r="AH539" s="222"/>
      <c r="AI539" s="222"/>
      <c r="AJ539" s="222"/>
      <c r="AK539" s="222"/>
      <c r="AL539" s="222"/>
      <c r="AM539" s="222"/>
      <c r="AN539" s="222"/>
      <c r="AO539" s="222"/>
      <c r="AP539" s="222"/>
      <c r="AQ539" s="222"/>
      <c r="AR539" s="222"/>
      <c r="AS539" s="222"/>
      <c r="AT539" s="222"/>
      <c r="AU539" s="222"/>
      <c r="AV539" s="222"/>
      <c r="AW539" s="222"/>
      <c r="AX539" s="222"/>
      <c r="AY539" s="222"/>
      <c r="AZ539" s="222"/>
      <c r="BA539" s="222"/>
      <c r="BB539" s="222"/>
      <c r="BC539" s="222"/>
      <c r="BD539" s="222"/>
      <c r="BE539" s="222"/>
      <c r="BF539" s="222"/>
      <c r="BG539" s="222"/>
      <c r="BH539" s="222"/>
      <c r="BI539" s="222"/>
      <c r="BJ539" s="222"/>
      <c r="BK539" s="222"/>
      <c r="BL539" s="222"/>
      <c r="BM539" s="57"/>
    </row>
    <row r="540" spans="1:65">
      <c r="A540" s="30"/>
      <c r="B540" s="3" t="s">
        <v>239</v>
      </c>
      <c r="C540" s="29"/>
      <c r="D540" s="23">
        <v>0.34499999999999997</v>
      </c>
      <c r="E540" s="23">
        <v>0.38</v>
      </c>
      <c r="F540" s="23">
        <v>0.34</v>
      </c>
      <c r="G540" s="23">
        <v>0.36</v>
      </c>
      <c r="H540" s="23">
        <v>0.34</v>
      </c>
      <c r="I540" s="23">
        <v>0.33</v>
      </c>
      <c r="J540" s="23">
        <v>0.35</v>
      </c>
      <c r="K540" s="23">
        <v>0.35</v>
      </c>
      <c r="L540" s="23">
        <v>0.38500000000000001</v>
      </c>
      <c r="M540" s="23">
        <v>0.37054999999999999</v>
      </c>
      <c r="N540" s="23">
        <v>0.37</v>
      </c>
      <c r="O540" s="23">
        <v>0.36495</v>
      </c>
      <c r="P540" s="23">
        <v>0.3461294872630597</v>
      </c>
      <c r="Q540" s="23">
        <v>0.34399999999999997</v>
      </c>
      <c r="R540" s="23">
        <v>0.36116631258662169</v>
      </c>
      <c r="S540" s="23">
        <v>0.36499999999999999</v>
      </c>
      <c r="T540" s="23">
        <v>0.36399999999999999</v>
      </c>
      <c r="U540" s="23">
        <v>0.36</v>
      </c>
      <c r="V540" s="23">
        <v>0.34794999999999998</v>
      </c>
      <c r="W540" s="23">
        <v>0.36824999999999997</v>
      </c>
      <c r="X540" s="23">
        <v>0.33999999999999997</v>
      </c>
      <c r="Y540" s="23">
        <v>0.37753000000000003</v>
      </c>
      <c r="Z540" s="23">
        <v>0.34399999999999997</v>
      </c>
      <c r="AA540" s="23">
        <v>0.36</v>
      </c>
      <c r="AB540" s="23">
        <v>0.35</v>
      </c>
      <c r="AC540" s="23">
        <v>0.32500000000000001</v>
      </c>
      <c r="AD540" s="23">
        <v>0.36</v>
      </c>
      <c r="AE540" s="23">
        <v>0.3745</v>
      </c>
      <c r="AF540" s="23">
        <v>0.36</v>
      </c>
      <c r="AG540" s="221"/>
      <c r="AH540" s="222"/>
      <c r="AI540" s="222"/>
      <c r="AJ540" s="222"/>
      <c r="AK540" s="222"/>
      <c r="AL540" s="222"/>
      <c r="AM540" s="222"/>
      <c r="AN540" s="222"/>
      <c r="AO540" s="222"/>
      <c r="AP540" s="222"/>
      <c r="AQ540" s="222"/>
      <c r="AR540" s="222"/>
      <c r="AS540" s="222"/>
      <c r="AT540" s="222"/>
      <c r="AU540" s="222"/>
      <c r="AV540" s="222"/>
      <c r="AW540" s="222"/>
      <c r="AX540" s="222"/>
      <c r="AY540" s="222"/>
      <c r="AZ540" s="222"/>
      <c r="BA540" s="222"/>
      <c r="BB540" s="222"/>
      <c r="BC540" s="222"/>
      <c r="BD540" s="222"/>
      <c r="BE540" s="222"/>
      <c r="BF540" s="222"/>
      <c r="BG540" s="222"/>
      <c r="BH540" s="222"/>
      <c r="BI540" s="222"/>
      <c r="BJ540" s="222"/>
      <c r="BK540" s="222"/>
      <c r="BL540" s="222"/>
      <c r="BM540" s="57"/>
    </row>
    <row r="541" spans="1:65">
      <c r="A541" s="30"/>
      <c r="B541" s="3" t="s">
        <v>240</v>
      </c>
      <c r="C541" s="29"/>
      <c r="D541" s="23">
        <v>5.4772255750516353E-3</v>
      </c>
      <c r="E541" s="23">
        <v>3.7103458958251685E-2</v>
      </c>
      <c r="F541" s="23">
        <v>5.1639777949431982E-3</v>
      </c>
      <c r="G541" s="23">
        <v>8.9442719099991665E-3</v>
      </c>
      <c r="H541" s="23">
        <v>1.2247448713915889E-2</v>
      </c>
      <c r="I541" s="23">
        <v>4.0824829046386332E-3</v>
      </c>
      <c r="J541" s="23">
        <v>1.7224014243685075E-2</v>
      </c>
      <c r="K541" s="23">
        <v>1.966384160500349E-2</v>
      </c>
      <c r="L541" s="23">
        <v>1.2649110640673528E-2</v>
      </c>
      <c r="M541" s="23">
        <v>6.9237032480217297E-3</v>
      </c>
      <c r="N541" s="23">
        <v>4.0824829046386332E-3</v>
      </c>
      <c r="O541" s="23">
        <v>8.7307311644939985E-3</v>
      </c>
      <c r="P541" s="23">
        <v>9.1914820195871261E-3</v>
      </c>
      <c r="Q541" s="23">
        <v>3.9490505187956569E-2</v>
      </c>
      <c r="R541" s="23">
        <v>1.2971749716022779E-2</v>
      </c>
      <c r="S541" s="23">
        <v>5.4772255750516656E-3</v>
      </c>
      <c r="T541" s="23">
        <v>1.7224014243685099E-3</v>
      </c>
      <c r="U541" s="23">
        <v>1.1690451944500132E-2</v>
      </c>
      <c r="V541" s="23">
        <v>2.3232879000818318E-3</v>
      </c>
      <c r="W541" s="23">
        <v>9.4513491100477447E-3</v>
      </c>
      <c r="X541" s="23">
        <v>1.3291601358251238E-2</v>
      </c>
      <c r="Y541" s="23">
        <v>2.7708223809307419E-3</v>
      </c>
      <c r="Z541" s="23">
        <v>9.2394083504662994E-3</v>
      </c>
      <c r="AA541" s="23">
        <v>7.5277265270908174E-3</v>
      </c>
      <c r="AB541" s="23">
        <v>4.0824829046386332E-3</v>
      </c>
      <c r="AC541" s="23">
        <v>5.4772255750516656E-3</v>
      </c>
      <c r="AD541" s="23">
        <v>8.9442719099991665E-3</v>
      </c>
      <c r="AE541" s="23">
        <v>1.037304198391196E-2</v>
      </c>
      <c r="AF541" s="23">
        <v>7.5277265270908165E-3</v>
      </c>
      <c r="AG541" s="221"/>
      <c r="AH541" s="222"/>
      <c r="AI541" s="222"/>
      <c r="AJ541" s="222"/>
      <c r="AK541" s="222"/>
      <c r="AL541" s="222"/>
      <c r="AM541" s="222"/>
      <c r="AN541" s="222"/>
      <c r="AO541" s="222"/>
      <c r="AP541" s="222"/>
      <c r="AQ541" s="222"/>
      <c r="AR541" s="222"/>
      <c r="AS541" s="222"/>
      <c r="AT541" s="222"/>
      <c r="AU541" s="222"/>
      <c r="AV541" s="222"/>
      <c r="AW541" s="222"/>
      <c r="AX541" s="222"/>
      <c r="AY541" s="222"/>
      <c r="AZ541" s="222"/>
      <c r="BA541" s="222"/>
      <c r="BB541" s="222"/>
      <c r="BC541" s="222"/>
      <c r="BD541" s="222"/>
      <c r="BE541" s="222"/>
      <c r="BF541" s="222"/>
      <c r="BG541" s="222"/>
      <c r="BH541" s="222"/>
      <c r="BI541" s="222"/>
      <c r="BJ541" s="222"/>
      <c r="BK541" s="222"/>
      <c r="BL541" s="222"/>
      <c r="BM541" s="57"/>
    </row>
    <row r="542" spans="1:65">
      <c r="A542" s="30"/>
      <c r="B542" s="3" t="s">
        <v>87</v>
      </c>
      <c r="C542" s="29"/>
      <c r="D542" s="13">
        <v>1.5876016159569958E-2</v>
      </c>
      <c r="E542" s="13">
        <v>0.10073337273733488</v>
      </c>
      <c r="F542" s="13">
        <v>1.5040712024106404E-2</v>
      </c>
      <c r="G542" s="13">
        <v>2.484519974999768E-2</v>
      </c>
      <c r="H542" s="13">
        <v>3.6559548399748919E-2</v>
      </c>
      <c r="I542" s="13">
        <v>1.2433958085193805E-2</v>
      </c>
      <c r="J542" s="13">
        <v>4.9446930843115043E-2</v>
      </c>
      <c r="K542" s="13">
        <v>5.6722620014433144E-2</v>
      </c>
      <c r="L542" s="13">
        <v>3.3287133264930331E-2</v>
      </c>
      <c r="M542" s="13">
        <v>1.883061488061755E-2</v>
      </c>
      <c r="N542" s="13">
        <v>1.0984258936247444E-2</v>
      </c>
      <c r="O542" s="13">
        <v>2.3901257921688183E-2</v>
      </c>
      <c r="P542" s="13">
        <v>2.635203825691684E-2</v>
      </c>
      <c r="Q542" s="13">
        <v>0.11876843665550849</v>
      </c>
      <c r="R542" s="13">
        <v>3.6012574822307672E-2</v>
      </c>
      <c r="S542" s="13">
        <v>1.5006097465894975E-2</v>
      </c>
      <c r="T542" s="13">
        <v>4.7297064284718814E-3</v>
      </c>
      <c r="U542" s="13">
        <v>3.2323830261290695E-2</v>
      </c>
      <c r="V542" s="13">
        <v>6.6937466508960337E-3</v>
      </c>
      <c r="W542" s="13">
        <v>2.593674289255693E-2</v>
      </c>
      <c r="X542" s="13">
        <v>3.9285521255914987E-2</v>
      </c>
      <c r="Y542" s="13">
        <v>7.3509938961458313E-3</v>
      </c>
      <c r="Z542" s="13">
        <v>2.646131269823284E-2</v>
      </c>
      <c r="AA542" s="13">
        <v>2.1007608912811584E-2</v>
      </c>
      <c r="AB542" s="13">
        <v>1.16089561269345E-2</v>
      </c>
      <c r="AC542" s="13">
        <v>1.6853001769389739E-2</v>
      </c>
      <c r="AD542" s="13">
        <v>2.484519974999768E-2</v>
      </c>
      <c r="AE542" s="13">
        <v>2.7441910010349103E-2</v>
      </c>
      <c r="AF542" s="13">
        <v>2.0813990397486132E-2</v>
      </c>
      <c r="AG542" s="157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6"/>
    </row>
    <row r="543" spans="1:65">
      <c r="A543" s="30"/>
      <c r="B543" s="3" t="s">
        <v>241</v>
      </c>
      <c r="C543" s="29"/>
      <c r="D543" s="13">
        <v>-3.0600416008569664E-2</v>
      </c>
      <c r="E543" s="13">
        <v>3.4962840879739776E-2</v>
      </c>
      <c r="F543" s="13">
        <v>-3.5283505786306124E-2</v>
      </c>
      <c r="G543" s="13">
        <v>1.1547391991057809E-2</v>
      </c>
      <c r="H543" s="13">
        <v>-5.8698954674987869E-2</v>
      </c>
      <c r="I543" s="13">
        <v>-7.7431313785933376E-2</v>
      </c>
      <c r="J543" s="13">
        <v>-2.1234236453096855E-2</v>
      </c>
      <c r="K543" s="13">
        <v>-2.5917326230833315E-2</v>
      </c>
      <c r="L543" s="13">
        <v>6.7744469323894441E-2</v>
      </c>
      <c r="M543" s="13">
        <v>3.3136435866422564E-2</v>
      </c>
      <c r="N543" s="13">
        <v>4.4329020435212252E-2</v>
      </c>
      <c r="O543" s="13">
        <v>2.6392786586482142E-2</v>
      </c>
      <c r="P543" s="13">
        <v>-1.993458566239148E-2</v>
      </c>
      <c r="Q543" s="13">
        <v>-6.5723589341592614E-2</v>
      </c>
      <c r="R543" s="13">
        <v>1.211094392780776E-2</v>
      </c>
      <c r="S543" s="13">
        <v>2.5596661324266856E-2</v>
      </c>
      <c r="T543" s="13">
        <v>2.325511643539846E-2</v>
      </c>
      <c r="U543" s="13">
        <v>1.6230481768793936E-2</v>
      </c>
      <c r="V543" s="13">
        <v>-2.4746553786399117E-2</v>
      </c>
      <c r="W543" s="13">
        <v>2.3910749004281806E-2</v>
      </c>
      <c r="X543" s="13">
        <v>-4.9332775119515282E-2</v>
      </c>
      <c r="Y543" s="13">
        <v>5.9122901043081599E-2</v>
      </c>
      <c r="Z543" s="13">
        <v>-1.8892691564228903E-2</v>
      </c>
      <c r="AA543" s="13">
        <v>6.8643022133212384E-3</v>
      </c>
      <c r="AB543" s="13">
        <v>-1.1868056897623935E-2</v>
      </c>
      <c r="AC543" s="13">
        <v>-8.6797493341406184E-2</v>
      </c>
      <c r="AD543" s="13">
        <v>1.1547391991057809E-2</v>
      </c>
      <c r="AE543" s="13">
        <v>6.2124761590610422E-2</v>
      </c>
      <c r="AF543" s="13">
        <v>1.6230481768793936E-2</v>
      </c>
      <c r="AG543" s="157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6"/>
    </row>
    <row r="544" spans="1:65">
      <c r="A544" s="30"/>
      <c r="B544" s="46" t="s">
        <v>242</v>
      </c>
      <c r="C544" s="47"/>
      <c r="D544" s="45">
        <v>0.9</v>
      </c>
      <c r="E544" s="45">
        <v>0.5</v>
      </c>
      <c r="F544" s="45">
        <v>1</v>
      </c>
      <c r="G544" s="45">
        <v>0</v>
      </c>
      <c r="H544" s="45">
        <v>1.5</v>
      </c>
      <c r="I544" s="45">
        <v>1.91</v>
      </c>
      <c r="J544" s="45">
        <v>0.7</v>
      </c>
      <c r="K544" s="45">
        <v>0.8</v>
      </c>
      <c r="L544" s="45">
        <v>1.2</v>
      </c>
      <c r="M544" s="45">
        <v>0.46</v>
      </c>
      <c r="N544" s="45">
        <v>0.7</v>
      </c>
      <c r="O544" s="45">
        <v>0.32</v>
      </c>
      <c r="P544" s="45">
        <v>0.67</v>
      </c>
      <c r="Q544" s="45">
        <v>1.66</v>
      </c>
      <c r="R544" s="45">
        <v>0.01</v>
      </c>
      <c r="S544" s="45">
        <v>0.3</v>
      </c>
      <c r="T544" s="45">
        <v>0.25</v>
      </c>
      <c r="U544" s="45">
        <v>0.1</v>
      </c>
      <c r="V544" s="45">
        <v>0.78</v>
      </c>
      <c r="W544" s="45">
        <v>0.26</v>
      </c>
      <c r="X544" s="45">
        <v>1.3</v>
      </c>
      <c r="Y544" s="45">
        <v>1.02</v>
      </c>
      <c r="Z544" s="45">
        <v>0.65</v>
      </c>
      <c r="AA544" s="45">
        <v>0.1</v>
      </c>
      <c r="AB544" s="45">
        <v>0.5</v>
      </c>
      <c r="AC544" s="45">
        <v>2.11</v>
      </c>
      <c r="AD544" s="45">
        <v>0</v>
      </c>
      <c r="AE544" s="45">
        <v>1.08</v>
      </c>
      <c r="AF544" s="45">
        <v>0.1</v>
      </c>
      <c r="AG544" s="157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6"/>
    </row>
    <row r="545" spans="1:65">
      <c r="B545" s="31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BM545" s="56"/>
    </row>
    <row r="546" spans="1:65" ht="15">
      <c r="B546" s="8" t="s">
        <v>509</v>
      </c>
      <c r="BM546" s="28" t="s">
        <v>67</v>
      </c>
    </row>
    <row r="547" spans="1:65" ht="15">
      <c r="A547" s="25" t="s">
        <v>56</v>
      </c>
      <c r="B547" s="18" t="s">
        <v>114</v>
      </c>
      <c r="C547" s="15" t="s">
        <v>115</v>
      </c>
      <c r="D547" s="16" t="s">
        <v>234</v>
      </c>
      <c r="E547" s="17" t="s">
        <v>234</v>
      </c>
      <c r="F547" s="17" t="s">
        <v>234</v>
      </c>
      <c r="G547" s="17" t="s">
        <v>234</v>
      </c>
      <c r="H547" s="17" t="s">
        <v>234</v>
      </c>
      <c r="I547" s="17" t="s">
        <v>234</v>
      </c>
      <c r="J547" s="17" t="s">
        <v>234</v>
      </c>
      <c r="K547" s="17" t="s">
        <v>234</v>
      </c>
      <c r="L547" s="17" t="s">
        <v>234</v>
      </c>
      <c r="M547" s="17" t="s">
        <v>234</v>
      </c>
      <c r="N547" s="17" t="s">
        <v>234</v>
      </c>
      <c r="O547" s="17" t="s">
        <v>234</v>
      </c>
      <c r="P547" s="17" t="s">
        <v>234</v>
      </c>
      <c r="Q547" s="17" t="s">
        <v>234</v>
      </c>
      <c r="R547" s="17" t="s">
        <v>234</v>
      </c>
      <c r="S547" s="17" t="s">
        <v>234</v>
      </c>
      <c r="T547" s="17" t="s">
        <v>234</v>
      </c>
      <c r="U547" s="17" t="s">
        <v>234</v>
      </c>
      <c r="V547" s="17" t="s">
        <v>234</v>
      </c>
      <c r="W547" s="17" t="s">
        <v>234</v>
      </c>
      <c r="X547" s="17" t="s">
        <v>234</v>
      </c>
      <c r="Y547" s="17" t="s">
        <v>234</v>
      </c>
      <c r="Z547" s="17" t="s">
        <v>234</v>
      </c>
      <c r="AA547" s="17" t="s">
        <v>234</v>
      </c>
      <c r="AB547" s="17" t="s">
        <v>234</v>
      </c>
      <c r="AC547" s="17" t="s">
        <v>234</v>
      </c>
      <c r="AD547" s="17" t="s">
        <v>234</v>
      </c>
      <c r="AE547" s="17" t="s">
        <v>234</v>
      </c>
      <c r="AF547" s="17" t="s">
        <v>234</v>
      </c>
      <c r="AG547" s="157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</v>
      </c>
    </row>
    <row r="548" spans="1:65">
      <c r="A548" s="30"/>
      <c r="B548" s="19" t="s">
        <v>235</v>
      </c>
      <c r="C548" s="9" t="s">
        <v>235</v>
      </c>
      <c r="D548" s="154" t="s">
        <v>245</v>
      </c>
      <c r="E548" s="156" t="s">
        <v>246</v>
      </c>
      <c r="F548" s="156" t="s">
        <v>247</v>
      </c>
      <c r="G548" s="156" t="s">
        <v>248</v>
      </c>
      <c r="H548" s="156" t="s">
        <v>249</v>
      </c>
      <c r="I548" s="156" t="s">
        <v>250</v>
      </c>
      <c r="J548" s="156" t="s">
        <v>251</v>
      </c>
      <c r="K548" s="156" t="s">
        <v>252</v>
      </c>
      <c r="L548" s="156" t="s">
        <v>253</v>
      </c>
      <c r="M548" s="156" t="s">
        <v>254</v>
      </c>
      <c r="N548" s="156" t="s">
        <v>255</v>
      </c>
      <c r="O548" s="156" t="s">
        <v>256</v>
      </c>
      <c r="P548" s="156" t="s">
        <v>257</v>
      </c>
      <c r="Q548" s="156" t="s">
        <v>258</v>
      </c>
      <c r="R548" s="156" t="s">
        <v>259</v>
      </c>
      <c r="S548" s="156" t="s">
        <v>260</v>
      </c>
      <c r="T548" s="156" t="s">
        <v>261</v>
      </c>
      <c r="U548" s="156" t="s">
        <v>262</v>
      </c>
      <c r="V548" s="156" t="s">
        <v>263</v>
      </c>
      <c r="W548" s="156" t="s">
        <v>264</v>
      </c>
      <c r="X548" s="156" t="s">
        <v>265</v>
      </c>
      <c r="Y548" s="156" t="s">
        <v>266</v>
      </c>
      <c r="Z548" s="156" t="s">
        <v>267</v>
      </c>
      <c r="AA548" s="156" t="s">
        <v>268</v>
      </c>
      <c r="AB548" s="156" t="s">
        <v>269</v>
      </c>
      <c r="AC548" s="156" t="s">
        <v>270</v>
      </c>
      <c r="AD548" s="156" t="s">
        <v>271</v>
      </c>
      <c r="AE548" s="156" t="s">
        <v>236</v>
      </c>
      <c r="AF548" s="156" t="s">
        <v>272</v>
      </c>
      <c r="AG548" s="157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 t="s">
        <v>1</v>
      </c>
    </row>
    <row r="549" spans="1:65">
      <c r="A549" s="30"/>
      <c r="B549" s="19"/>
      <c r="C549" s="9"/>
      <c r="D549" s="10" t="s">
        <v>118</v>
      </c>
      <c r="E549" s="11" t="s">
        <v>287</v>
      </c>
      <c r="F549" s="11" t="s">
        <v>287</v>
      </c>
      <c r="G549" s="11" t="s">
        <v>288</v>
      </c>
      <c r="H549" s="11" t="s">
        <v>288</v>
      </c>
      <c r="I549" s="11" t="s">
        <v>288</v>
      </c>
      <c r="J549" s="11" t="s">
        <v>288</v>
      </c>
      <c r="K549" s="11" t="s">
        <v>288</v>
      </c>
      <c r="L549" s="11" t="s">
        <v>288</v>
      </c>
      <c r="M549" s="11" t="s">
        <v>118</v>
      </c>
      <c r="N549" s="11" t="s">
        <v>287</v>
      </c>
      <c r="O549" s="11" t="s">
        <v>118</v>
      </c>
      <c r="P549" s="11" t="s">
        <v>287</v>
      </c>
      <c r="Q549" s="11" t="s">
        <v>288</v>
      </c>
      <c r="R549" s="11" t="s">
        <v>118</v>
      </c>
      <c r="S549" s="11" t="s">
        <v>118</v>
      </c>
      <c r="T549" s="11" t="s">
        <v>118</v>
      </c>
      <c r="U549" s="11" t="s">
        <v>288</v>
      </c>
      <c r="V549" s="11" t="s">
        <v>287</v>
      </c>
      <c r="W549" s="11" t="s">
        <v>288</v>
      </c>
      <c r="X549" s="11" t="s">
        <v>288</v>
      </c>
      <c r="Y549" s="11" t="s">
        <v>118</v>
      </c>
      <c r="Z549" s="11" t="s">
        <v>288</v>
      </c>
      <c r="AA549" s="11" t="s">
        <v>118</v>
      </c>
      <c r="AB549" s="11" t="s">
        <v>288</v>
      </c>
      <c r="AC549" s="11" t="s">
        <v>288</v>
      </c>
      <c r="AD549" s="11" t="s">
        <v>288</v>
      </c>
      <c r="AE549" s="11" t="s">
        <v>118</v>
      </c>
      <c r="AF549" s="11" t="s">
        <v>288</v>
      </c>
      <c r="AG549" s="157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9"/>
      <c r="C550" s="9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157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8">
        <v>1</v>
      </c>
      <c r="C551" s="14">
        <v>1</v>
      </c>
      <c r="D551" s="219">
        <v>0.1832</v>
      </c>
      <c r="E551" s="219">
        <v>0.17299999999999999</v>
      </c>
      <c r="F551" s="219">
        <v>0.17119999999999999</v>
      </c>
      <c r="G551" s="219">
        <v>0.1865</v>
      </c>
      <c r="H551" s="219">
        <v>0.17099999999999999</v>
      </c>
      <c r="I551" s="219">
        <v>0.18</v>
      </c>
      <c r="J551" s="219">
        <v>0.17650000000000002</v>
      </c>
      <c r="K551" s="220">
        <v>0.17299999999999999</v>
      </c>
      <c r="L551" s="219">
        <v>0.17199999999999999</v>
      </c>
      <c r="M551" s="219">
        <v>0.17319999999999999</v>
      </c>
      <c r="N551" s="219">
        <v>0.17520000000000002</v>
      </c>
      <c r="O551" s="219">
        <v>0.18209999999999998</v>
      </c>
      <c r="P551" s="219">
        <v>0.17230296543212917</v>
      </c>
      <c r="Q551" s="220">
        <v>0.107</v>
      </c>
      <c r="R551" s="219">
        <v>0.17099999986201003</v>
      </c>
      <c r="S551" s="219">
        <v>0.1686</v>
      </c>
      <c r="T551" s="219">
        <v>0.17199999999999999</v>
      </c>
      <c r="U551" s="219">
        <v>0.18710000000000002</v>
      </c>
      <c r="V551" s="219">
        <v>0.17349999999999999</v>
      </c>
      <c r="W551" s="220">
        <v>0.16149999999999998</v>
      </c>
      <c r="X551" s="219">
        <v>0.17899999999999999</v>
      </c>
      <c r="Y551" s="220">
        <v>0.18775999999999998</v>
      </c>
      <c r="Z551" s="219">
        <v>0.17380000000000001</v>
      </c>
      <c r="AA551" s="219">
        <v>0.1673</v>
      </c>
      <c r="AB551" s="219">
        <v>0.16949999999999998</v>
      </c>
      <c r="AC551" s="219">
        <v>0.1777</v>
      </c>
      <c r="AD551" s="219">
        <v>0.17419999999999999</v>
      </c>
      <c r="AE551" s="219">
        <v>0.18279999999999999</v>
      </c>
      <c r="AF551" s="219">
        <v>0.16750000000000001</v>
      </c>
      <c r="AG551" s="221"/>
      <c r="AH551" s="222"/>
      <c r="AI551" s="222"/>
      <c r="AJ551" s="222"/>
      <c r="AK551" s="222"/>
      <c r="AL551" s="222"/>
      <c r="AM551" s="222"/>
      <c r="AN551" s="222"/>
      <c r="AO551" s="222"/>
      <c r="AP551" s="222"/>
      <c r="AQ551" s="222"/>
      <c r="AR551" s="222"/>
      <c r="AS551" s="222"/>
      <c r="AT551" s="222"/>
      <c r="AU551" s="222"/>
      <c r="AV551" s="222"/>
      <c r="AW551" s="222"/>
      <c r="AX551" s="222"/>
      <c r="AY551" s="222"/>
      <c r="AZ551" s="222"/>
      <c r="BA551" s="222"/>
      <c r="BB551" s="222"/>
      <c r="BC551" s="222"/>
      <c r="BD551" s="222"/>
      <c r="BE551" s="222"/>
      <c r="BF551" s="222"/>
      <c r="BG551" s="222"/>
      <c r="BH551" s="222"/>
      <c r="BI551" s="222"/>
      <c r="BJ551" s="222"/>
      <c r="BK551" s="222"/>
      <c r="BL551" s="222"/>
      <c r="BM551" s="223">
        <v>1</v>
      </c>
    </row>
    <row r="552" spans="1:65">
      <c r="A552" s="30"/>
      <c r="B552" s="19">
        <v>1</v>
      </c>
      <c r="C552" s="9">
        <v>2</v>
      </c>
      <c r="D552" s="23">
        <v>0.18339999999999998</v>
      </c>
      <c r="E552" s="23">
        <v>0.17500000000000002</v>
      </c>
      <c r="F552" s="23">
        <v>0.16869999999999999</v>
      </c>
      <c r="G552" s="23">
        <v>0.18099999999999999</v>
      </c>
      <c r="H552" s="23">
        <v>0.17099999999999999</v>
      </c>
      <c r="I552" s="23">
        <v>0.18049999999999999</v>
      </c>
      <c r="J552" s="23">
        <v>0.17249999999999999</v>
      </c>
      <c r="K552" s="225">
        <v>0.18149999999999999</v>
      </c>
      <c r="L552" s="23">
        <v>0.17899999999999999</v>
      </c>
      <c r="M552" s="23">
        <v>0.17500000000000002</v>
      </c>
      <c r="N552" s="23">
        <v>0.17760000000000001</v>
      </c>
      <c r="O552" s="23">
        <v>0.1852</v>
      </c>
      <c r="P552" s="23">
        <v>0.17313523592665916</v>
      </c>
      <c r="Q552" s="225" t="s">
        <v>110</v>
      </c>
      <c r="R552" s="23">
        <v>0.17031887370200999</v>
      </c>
      <c r="S552" s="23">
        <v>0.16590000000000002</v>
      </c>
      <c r="T552" s="23">
        <v>0.17399999999999999</v>
      </c>
      <c r="U552" s="23">
        <v>0.17580000000000001</v>
      </c>
      <c r="V552" s="23">
        <v>0.1744</v>
      </c>
      <c r="W552" s="225">
        <v>0.16350000000000001</v>
      </c>
      <c r="X552" s="23">
        <v>0.17580000000000001</v>
      </c>
      <c r="Y552" s="225">
        <v>0.18561</v>
      </c>
      <c r="Z552" s="23">
        <v>0.17610000000000001</v>
      </c>
      <c r="AA552" s="23">
        <v>0.16639999999999999</v>
      </c>
      <c r="AB552" s="23">
        <v>0.16889999999999999</v>
      </c>
      <c r="AC552" s="23">
        <v>0.16650000000000001</v>
      </c>
      <c r="AD552" s="23">
        <v>0.17149999999999999</v>
      </c>
      <c r="AE552" s="23">
        <v>0.18379999999999999</v>
      </c>
      <c r="AF552" s="23">
        <v>0.17399999999999999</v>
      </c>
      <c r="AG552" s="221"/>
      <c r="AH552" s="222"/>
      <c r="AI552" s="222"/>
      <c r="AJ552" s="222"/>
      <c r="AK552" s="222"/>
      <c r="AL552" s="222"/>
      <c r="AM552" s="222"/>
      <c r="AN552" s="222"/>
      <c r="AO552" s="222"/>
      <c r="AP552" s="222"/>
      <c r="AQ552" s="222"/>
      <c r="AR552" s="222"/>
      <c r="AS552" s="222"/>
      <c r="AT552" s="222"/>
      <c r="AU552" s="222"/>
      <c r="AV552" s="222"/>
      <c r="AW552" s="222"/>
      <c r="AX552" s="222"/>
      <c r="AY552" s="222"/>
      <c r="AZ552" s="222"/>
      <c r="BA552" s="222"/>
      <c r="BB552" s="222"/>
      <c r="BC552" s="222"/>
      <c r="BD552" s="222"/>
      <c r="BE552" s="222"/>
      <c r="BF552" s="222"/>
      <c r="BG552" s="222"/>
      <c r="BH552" s="222"/>
      <c r="BI552" s="222"/>
      <c r="BJ552" s="222"/>
      <c r="BK552" s="222"/>
      <c r="BL552" s="222"/>
      <c r="BM552" s="223">
        <v>21</v>
      </c>
    </row>
    <row r="553" spans="1:65">
      <c r="A553" s="30"/>
      <c r="B553" s="19">
        <v>1</v>
      </c>
      <c r="C553" s="9">
        <v>3</v>
      </c>
      <c r="D553" s="23">
        <v>0.186</v>
      </c>
      <c r="E553" s="23">
        <v>0.17700000000000002</v>
      </c>
      <c r="F553" s="23">
        <v>0.16889999999999999</v>
      </c>
      <c r="G553" s="23">
        <v>0.1865</v>
      </c>
      <c r="H553" s="23">
        <v>0.16900000000000001</v>
      </c>
      <c r="I553" s="23">
        <v>0.17899999999999999</v>
      </c>
      <c r="J553" s="23">
        <v>0.17349999999999999</v>
      </c>
      <c r="K553" s="225">
        <v>0.187</v>
      </c>
      <c r="L553" s="23">
        <v>0.17099999999999999</v>
      </c>
      <c r="M553" s="23">
        <v>0.17500000000000002</v>
      </c>
      <c r="N553" s="23">
        <v>0.17319999999999999</v>
      </c>
      <c r="O553" s="23">
        <v>0.1802</v>
      </c>
      <c r="P553" s="23">
        <v>0.17145968338760553</v>
      </c>
      <c r="Q553" s="225" t="s">
        <v>110</v>
      </c>
      <c r="R553" s="23">
        <v>0.17424517487201002</v>
      </c>
      <c r="S553" s="23">
        <v>0.1704</v>
      </c>
      <c r="T553" s="23">
        <v>0.17299999999999999</v>
      </c>
      <c r="U553" s="23">
        <v>0.17710000000000001</v>
      </c>
      <c r="V553" s="23">
        <v>0.1726</v>
      </c>
      <c r="W553" s="225">
        <v>0.1623</v>
      </c>
      <c r="X553" s="23">
        <v>0.17069999999999999</v>
      </c>
      <c r="Y553" s="225">
        <v>0.18751999999999999</v>
      </c>
      <c r="Z553" s="23">
        <v>0.17510000000000001</v>
      </c>
      <c r="AA553" s="23">
        <v>0.16850000000000001</v>
      </c>
      <c r="AB553" s="23">
        <v>0.16400000000000001</v>
      </c>
      <c r="AC553" s="23">
        <v>0.1716</v>
      </c>
      <c r="AD553" s="23">
        <v>0.17049999999999998</v>
      </c>
      <c r="AE553" s="23">
        <v>0.18710000000000002</v>
      </c>
      <c r="AF553" s="23">
        <v>0.1759</v>
      </c>
      <c r="AG553" s="221"/>
      <c r="AH553" s="222"/>
      <c r="AI553" s="222"/>
      <c r="AJ553" s="222"/>
      <c r="AK553" s="222"/>
      <c r="AL553" s="222"/>
      <c r="AM553" s="222"/>
      <c r="AN553" s="222"/>
      <c r="AO553" s="222"/>
      <c r="AP553" s="222"/>
      <c r="AQ553" s="222"/>
      <c r="AR553" s="222"/>
      <c r="AS553" s="222"/>
      <c r="AT553" s="222"/>
      <c r="AU553" s="222"/>
      <c r="AV553" s="222"/>
      <c r="AW553" s="222"/>
      <c r="AX553" s="222"/>
      <c r="AY553" s="222"/>
      <c r="AZ553" s="222"/>
      <c r="BA553" s="222"/>
      <c r="BB553" s="222"/>
      <c r="BC553" s="222"/>
      <c r="BD553" s="222"/>
      <c r="BE553" s="222"/>
      <c r="BF553" s="222"/>
      <c r="BG553" s="222"/>
      <c r="BH553" s="222"/>
      <c r="BI553" s="222"/>
      <c r="BJ553" s="222"/>
      <c r="BK553" s="222"/>
      <c r="BL553" s="222"/>
      <c r="BM553" s="223">
        <v>16</v>
      </c>
    </row>
    <row r="554" spans="1:65">
      <c r="A554" s="30"/>
      <c r="B554" s="19">
        <v>1</v>
      </c>
      <c r="C554" s="9">
        <v>4</v>
      </c>
      <c r="D554" s="23">
        <v>0.18379999999999999</v>
      </c>
      <c r="E554" s="228">
        <v>0.16199999999999998</v>
      </c>
      <c r="F554" s="23">
        <v>0.16650000000000001</v>
      </c>
      <c r="G554" s="23">
        <v>0.184</v>
      </c>
      <c r="H554" s="23">
        <v>0.17349999999999999</v>
      </c>
      <c r="I554" s="23">
        <v>0.17799999999999999</v>
      </c>
      <c r="J554" s="23">
        <v>0.17799999999999999</v>
      </c>
      <c r="K554" s="225">
        <v>0.20100000000000001</v>
      </c>
      <c r="L554" s="23">
        <v>0.17199999999999999</v>
      </c>
      <c r="M554" s="23">
        <v>0.17349999999999999</v>
      </c>
      <c r="N554" s="23">
        <v>0.17500000000000002</v>
      </c>
      <c r="O554" s="23">
        <v>0.18840000000000001</v>
      </c>
      <c r="P554" s="23">
        <v>0.16933704833591218</v>
      </c>
      <c r="Q554" s="225" t="s">
        <v>110</v>
      </c>
      <c r="R554" s="23">
        <v>0.17282415395201001</v>
      </c>
      <c r="S554" s="23">
        <v>0.16839999999999999</v>
      </c>
      <c r="T554" s="23">
        <v>0.17299999999999999</v>
      </c>
      <c r="U554" s="23">
        <v>0.18209999999999998</v>
      </c>
      <c r="V554" s="23">
        <v>0.1741</v>
      </c>
      <c r="W554" s="225">
        <v>0.1623</v>
      </c>
      <c r="X554" s="23">
        <v>0.1767</v>
      </c>
      <c r="Y554" s="228">
        <v>0.19600000000000001</v>
      </c>
      <c r="Z554" s="23">
        <v>0.1744</v>
      </c>
      <c r="AA554" s="23">
        <v>0.16570000000000001</v>
      </c>
      <c r="AB554" s="23">
        <v>0.1681</v>
      </c>
      <c r="AC554" s="23">
        <v>0.1777</v>
      </c>
      <c r="AD554" s="23">
        <v>0.17019999999999999</v>
      </c>
      <c r="AE554" s="23">
        <v>0.18209999999999998</v>
      </c>
      <c r="AF554" s="23">
        <v>0.17199999999999999</v>
      </c>
      <c r="AG554" s="221"/>
      <c r="AH554" s="222"/>
      <c r="AI554" s="222"/>
      <c r="AJ554" s="222"/>
      <c r="AK554" s="222"/>
      <c r="AL554" s="222"/>
      <c r="AM554" s="222"/>
      <c r="AN554" s="222"/>
      <c r="AO554" s="222"/>
      <c r="AP554" s="222"/>
      <c r="AQ554" s="222"/>
      <c r="AR554" s="222"/>
      <c r="AS554" s="222"/>
      <c r="AT554" s="222"/>
      <c r="AU554" s="222"/>
      <c r="AV554" s="222"/>
      <c r="AW554" s="222"/>
      <c r="AX554" s="222"/>
      <c r="AY554" s="222"/>
      <c r="AZ554" s="222"/>
      <c r="BA554" s="222"/>
      <c r="BB554" s="222"/>
      <c r="BC554" s="222"/>
      <c r="BD554" s="222"/>
      <c r="BE554" s="222"/>
      <c r="BF554" s="222"/>
      <c r="BG554" s="222"/>
      <c r="BH554" s="222"/>
      <c r="BI554" s="222"/>
      <c r="BJ554" s="222"/>
      <c r="BK554" s="222"/>
      <c r="BL554" s="222"/>
      <c r="BM554" s="223">
        <v>0.17488493608565861</v>
      </c>
    </row>
    <row r="555" spans="1:65">
      <c r="A555" s="30"/>
      <c r="B555" s="19">
        <v>1</v>
      </c>
      <c r="C555" s="9">
        <v>5</v>
      </c>
      <c r="D555" s="23">
        <v>0.1862</v>
      </c>
      <c r="E555" s="23">
        <v>0.17399999999999999</v>
      </c>
      <c r="F555" s="23">
        <v>0.16550000000000001</v>
      </c>
      <c r="G555" s="23">
        <v>0.1875</v>
      </c>
      <c r="H555" s="23">
        <v>0.17099999999999999</v>
      </c>
      <c r="I555" s="23">
        <v>0.18</v>
      </c>
      <c r="J555" s="23">
        <v>0.17600000000000002</v>
      </c>
      <c r="K555" s="225">
        <v>0.17099999999999999</v>
      </c>
      <c r="L555" s="23">
        <v>0.16800000000000001</v>
      </c>
      <c r="M555" s="23">
        <v>0.17460000000000001</v>
      </c>
      <c r="N555" s="23">
        <v>0.17630000000000001</v>
      </c>
      <c r="O555" s="23">
        <v>0.187</v>
      </c>
      <c r="P555" s="23">
        <v>0.17259704980642629</v>
      </c>
      <c r="Q555" s="225" t="s">
        <v>110</v>
      </c>
      <c r="R555" s="23">
        <v>0.17207458876201004</v>
      </c>
      <c r="S555" s="23">
        <v>0.1721</v>
      </c>
      <c r="T555" s="23">
        <v>0.17099999999999999</v>
      </c>
      <c r="U555" s="23">
        <v>0.17460000000000001</v>
      </c>
      <c r="V555" s="23">
        <v>0.17069999999999999</v>
      </c>
      <c r="W555" s="225">
        <v>0.1595</v>
      </c>
      <c r="X555" s="23">
        <v>0.17179999999999998</v>
      </c>
      <c r="Y555" s="225">
        <v>0.19064999999999999</v>
      </c>
      <c r="Z555" s="23">
        <v>0.1749</v>
      </c>
      <c r="AA555" s="23">
        <v>0.17329999999999998</v>
      </c>
      <c r="AB555" s="23">
        <v>0.16119999999999998</v>
      </c>
      <c r="AC555" s="23">
        <v>0.18049999999999999</v>
      </c>
      <c r="AD555" s="23">
        <v>0.1726</v>
      </c>
      <c r="AE555" s="23">
        <v>0.18190000000000001</v>
      </c>
      <c r="AF555" s="23">
        <v>0.17510000000000001</v>
      </c>
      <c r="AG555" s="221"/>
      <c r="AH555" s="222"/>
      <c r="AI555" s="222"/>
      <c r="AJ555" s="222"/>
      <c r="AK555" s="222"/>
      <c r="AL555" s="222"/>
      <c r="AM555" s="222"/>
      <c r="AN555" s="222"/>
      <c r="AO555" s="222"/>
      <c r="AP555" s="222"/>
      <c r="AQ555" s="222"/>
      <c r="AR555" s="222"/>
      <c r="AS555" s="222"/>
      <c r="AT555" s="222"/>
      <c r="AU555" s="222"/>
      <c r="AV555" s="222"/>
      <c r="AW555" s="222"/>
      <c r="AX555" s="222"/>
      <c r="AY555" s="222"/>
      <c r="AZ555" s="222"/>
      <c r="BA555" s="222"/>
      <c r="BB555" s="222"/>
      <c r="BC555" s="222"/>
      <c r="BD555" s="222"/>
      <c r="BE555" s="222"/>
      <c r="BF555" s="222"/>
      <c r="BG555" s="222"/>
      <c r="BH555" s="222"/>
      <c r="BI555" s="222"/>
      <c r="BJ555" s="222"/>
      <c r="BK555" s="222"/>
      <c r="BL555" s="222"/>
      <c r="BM555" s="223">
        <v>37</v>
      </c>
    </row>
    <row r="556" spans="1:65">
      <c r="A556" s="30"/>
      <c r="B556" s="19">
        <v>1</v>
      </c>
      <c r="C556" s="9">
        <v>6</v>
      </c>
      <c r="D556" s="23">
        <v>0.18490000000000001</v>
      </c>
      <c r="E556" s="23">
        <v>0.18099999999999999</v>
      </c>
      <c r="F556" s="23">
        <v>0.16650000000000001</v>
      </c>
      <c r="G556" s="23">
        <v>0.18149999999999999</v>
      </c>
      <c r="H556" s="23">
        <v>0.16949999999999998</v>
      </c>
      <c r="I556" s="23">
        <v>0.18099999999999999</v>
      </c>
      <c r="J556" s="23">
        <v>0.16600000000000001</v>
      </c>
      <c r="K556" s="225">
        <v>0.2</v>
      </c>
      <c r="L556" s="23">
        <v>0.182</v>
      </c>
      <c r="M556" s="23">
        <v>0.17520000000000002</v>
      </c>
      <c r="N556" s="23">
        <v>0.17960000000000001</v>
      </c>
      <c r="O556" s="23">
        <v>0.18720000000000001</v>
      </c>
      <c r="P556" s="23">
        <v>0.16880288142800001</v>
      </c>
      <c r="Q556" s="225" t="s">
        <v>110</v>
      </c>
      <c r="R556" s="23">
        <v>0.17404275738201003</v>
      </c>
      <c r="S556" s="23">
        <v>0.1704</v>
      </c>
      <c r="T556" s="23">
        <v>0.17299999999999999</v>
      </c>
      <c r="U556" s="23">
        <v>0.17910000000000001</v>
      </c>
      <c r="V556" s="23">
        <v>0.17430000000000001</v>
      </c>
      <c r="W556" s="225">
        <v>0.1628</v>
      </c>
      <c r="X556" s="23">
        <v>0.1696</v>
      </c>
      <c r="Y556" s="225">
        <v>0.18620999999999999</v>
      </c>
      <c r="Z556" s="23">
        <v>0.17520000000000002</v>
      </c>
      <c r="AA556" s="23">
        <v>0.17329999999999998</v>
      </c>
      <c r="AB556" s="23">
        <v>0.16300000000000001</v>
      </c>
      <c r="AC556" s="23">
        <v>0.17610000000000001</v>
      </c>
      <c r="AD556" s="23">
        <v>0.17380000000000001</v>
      </c>
      <c r="AE556" s="23">
        <v>0.18509999999999999</v>
      </c>
      <c r="AF556" s="23">
        <v>0.1696</v>
      </c>
      <c r="AG556" s="221"/>
      <c r="AH556" s="222"/>
      <c r="AI556" s="222"/>
      <c r="AJ556" s="222"/>
      <c r="AK556" s="222"/>
      <c r="AL556" s="222"/>
      <c r="AM556" s="222"/>
      <c r="AN556" s="222"/>
      <c r="AO556" s="222"/>
      <c r="AP556" s="222"/>
      <c r="AQ556" s="222"/>
      <c r="AR556" s="222"/>
      <c r="AS556" s="222"/>
      <c r="AT556" s="222"/>
      <c r="AU556" s="222"/>
      <c r="AV556" s="222"/>
      <c r="AW556" s="222"/>
      <c r="AX556" s="222"/>
      <c r="AY556" s="222"/>
      <c r="AZ556" s="222"/>
      <c r="BA556" s="222"/>
      <c r="BB556" s="222"/>
      <c r="BC556" s="222"/>
      <c r="BD556" s="222"/>
      <c r="BE556" s="222"/>
      <c r="BF556" s="222"/>
      <c r="BG556" s="222"/>
      <c r="BH556" s="222"/>
      <c r="BI556" s="222"/>
      <c r="BJ556" s="222"/>
      <c r="BK556" s="222"/>
      <c r="BL556" s="222"/>
      <c r="BM556" s="57"/>
    </row>
    <row r="557" spans="1:65">
      <c r="A557" s="30"/>
      <c r="B557" s="20" t="s">
        <v>238</v>
      </c>
      <c r="C557" s="12"/>
      <c r="D557" s="226">
        <v>0.18458333333333332</v>
      </c>
      <c r="E557" s="226">
        <v>0.17366666666666666</v>
      </c>
      <c r="F557" s="226">
        <v>0.1678833333333333</v>
      </c>
      <c r="G557" s="226">
        <v>0.1845</v>
      </c>
      <c r="H557" s="226">
        <v>0.17083333333333331</v>
      </c>
      <c r="I557" s="226">
        <v>0.17974999999999999</v>
      </c>
      <c r="J557" s="226">
        <v>0.17374999999999999</v>
      </c>
      <c r="K557" s="226">
        <v>0.18558333333333332</v>
      </c>
      <c r="L557" s="226">
        <v>0.17400000000000002</v>
      </c>
      <c r="M557" s="226">
        <v>0.17441666666666666</v>
      </c>
      <c r="N557" s="226">
        <v>0.17615000000000003</v>
      </c>
      <c r="O557" s="226">
        <v>0.18501666666666669</v>
      </c>
      <c r="P557" s="226">
        <v>0.17127247738612206</v>
      </c>
      <c r="Q557" s="226">
        <v>0.107</v>
      </c>
      <c r="R557" s="226">
        <v>0.17241759142200999</v>
      </c>
      <c r="S557" s="226">
        <v>0.16930000000000001</v>
      </c>
      <c r="T557" s="226">
        <v>0.17266666666666666</v>
      </c>
      <c r="U557" s="226">
        <v>0.17929999999999999</v>
      </c>
      <c r="V557" s="226">
        <v>0.17326666666666668</v>
      </c>
      <c r="W557" s="226">
        <v>0.16198333333333334</v>
      </c>
      <c r="X557" s="226">
        <v>0.1739333333333333</v>
      </c>
      <c r="Y557" s="226">
        <v>0.18895833333333334</v>
      </c>
      <c r="Z557" s="226">
        <v>0.17491666666666669</v>
      </c>
      <c r="AA557" s="226">
        <v>0.16908333333333334</v>
      </c>
      <c r="AB557" s="226">
        <v>0.16578333333333334</v>
      </c>
      <c r="AC557" s="226">
        <v>0.17501666666666668</v>
      </c>
      <c r="AD557" s="226">
        <v>0.17213333333333333</v>
      </c>
      <c r="AE557" s="226">
        <v>0.18379999999999999</v>
      </c>
      <c r="AF557" s="226">
        <v>0.17235</v>
      </c>
      <c r="AG557" s="221"/>
      <c r="AH557" s="222"/>
      <c r="AI557" s="222"/>
      <c r="AJ557" s="222"/>
      <c r="AK557" s="222"/>
      <c r="AL557" s="222"/>
      <c r="AM557" s="222"/>
      <c r="AN557" s="222"/>
      <c r="AO557" s="222"/>
      <c r="AP557" s="222"/>
      <c r="AQ557" s="222"/>
      <c r="AR557" s="222"/>
      <c r="AS557" s="222"/>
      <c r="AT557" s="222"/>
      <c r="AU557" s="222"/>
      <c r="AV557" s="222"/>
      <c r="AW557" s="222"/>
      <c r="AX557" s="222"/>
      <c r="AY557" s="222"/>
      <c r="AZ557" s="222"/>
      <c r="BA557" s="222"/>
      <c r="BB557" s="222"/>
      <c r="BC557" s="222"/>
      <c r="BD557" s="222"/>
      <c r="BE557" s="222"/>
      <c r="BF557" s="222"/>
      <c r="BG557" s="222"/>
      <c r="BH557" s="222"/>
      <c r="BI557" s="222"/>
      <c r="BJ557" s="222"/>
      <c r="BK557" s="222"/>
      <c r="BL557" s="222"/>
      <c r="BM557" s="57"/>
    </row>
    <row r="558" spans="1:65">
      <c r="A558" s="30"/>
      <c r="B558" s="3" t="s">
        <v>239</v>
      </c>
      <c r="C558" s="29"/>
      <c r="D558" s="23">
        <v>0.18435000000000001</v>
      </c>
      <c r="E558" s="23">
        <v>0.17449999999999999</v>
      </c>
      <c r="F558" s="23">
        <v>0.1676</v>
      </c>
      <c r="G558" s="23">
        <v>0.18525</v>
      </c>
      <c r="H558" s="23">
        <v>0.17099999999999999</v>
      </c>
      <c r="I558" s="23">
        <v>0.18</v>
      </c>
      <c r="J558" s="23">
        <v>0.17475000000000002</v>
      </c>
      <c r="K558" s="23">
        <v>0.18425</v>
      </c>
      <c r="L558" s="23">
        <v>0.17199999999999999</v>
      </c>
      <c r="M558" s="23">
        <v>0.17480000000000001</v>
      </c>
      <c r="N558" s="23">
        <v>0.17575000000000002</v>
      </c>
      <c r="O558" s="23">
        <v>0.18609999999999999</v>
      </c>
      <c r="P558" s="23">
        <v>0.17188132440986736</v>
      </c>
      <c r="Q558" s="23">
        <v>0.107</v>
      </c>
      <c r="R558" s="23">
        <v>0.17244937135701002</v>
      </c>
      <c r="S558" s="23">
        <v>0.16949999999999998</v>
      </c>
      <c r="T558" s="23">
        <v>0.17299999999999999</v>
      </c>
      <c r="U558" s="23">
        <v>0.17810000000000001</v>
      </c>
      <c r="V558" s="23">
        <v>0.17380000000000001</v>
      </c>
      <c r="W558" s="23">
        <v>0.1623</v>
      </c>
      <c r="X558" s="23">
        <v>0.17380000000000001</v>
      </c>
      <c r="Y558" s="23">
        <v>0.18763999999999997</v>
      </c>
      <c r="Z558" s="23">
        <v>0.17499999999999999</v>
      </c>
      <c r="AA558" s="23">
        <v>0.16789999999999999</v>
      </c>
      <c r="AB558" s="23">
        <v>0.16605</v>
      </c>
      <c r="AC558" s="23">
        <v>0.1769</v>
      </c>
      <c r="AD558" s="23">
        <v>0.17204999999999998</v>
      </c>
      <c r="AE558" s="23">
        <v>0.18329999999999999</v>
      </c>
      <c r="AF558" s="23">
        <v>0.17299999999999999</v>
      </c>
      <c r="AG558" s="221"/>
      <c r="AH558" s="222"/>
      <c r="AI558" s="222"/>
      <c r="AJ558" s="222"/>
      <c r="AK558" s="222"/>
      <c r="AL558" s="222"/>
      <c r="AM558" s="222"/>
      <c r="AN558" s="222"/>
      <c r="AO558" s="222"/>
      <c r="AP558" s="222"/>
      <c r="AQ558" s="222"/>
      <c r="AR558" s="222"/>
      <c r="AS558" s="222"/>
      <c r="AT558" s="222"/>
      <c r="AU558" s="222"/>
      <c r="AV558" s="222"/>
      <c r="AW558" s="222"/>
      <c r="AX558" s="222"/>
      <c r="AY558" s="222"/>
      <c r="AZ558" s="222"/>
      <c r="BA558" s="222"/>
      <c r="BB558" s="222"/>
      <c r="BC558" s="222"/>
      <c r="BD558" s="222"/>
      <c r="BE558" s="222"/>
      <c r="BF558" s="222"/>
      <c r="BG558" s="222"/>
      <c r="BH558" s="222"/>
      <c r="BI558" s="222"/>
      <c r="BJ558" s="222"/>
      <c r="BK558" s="222"/>
      <c r="BL558" s="222"/>
      <c r="BM558" s="57"/>
    </row>
    <row r="559" spans="1:65">
      <c r="A559" s="30"/>
      <c r="B559" s="3" t="s">
        <v>240</v>
      </c>
      <c r="C559" s="29"/>
      <c r="D559" s="23">
        <v>1.3151679233720237E-3</v>
      </c>
      <c r="E559" s="23">
        <v>6.3770421565696733E-3</v>
      </c>
      <c r="F559" s="23">
        <v>2.1075261959621356E-3</v>
      </c>
      <c r="G559" s="23">
        <v>2.7748873851023243E-3</v>
      </c>
      <c r="H559" s="23">
        <v>1.5705625319186278E-3</v>
      </c>
      <c r="I559" s="23">
        <v>1.083974169433941E-3</v>
      </c>
      <c r="J559" s="23">
        <v>4.298255460067491E-3</v>
      </c>
      <c r="K559" s="23">
        <v>1.2924460014509967E-2</v>
      </c>
      <c r="L559" s="23">
        <v>5.3291650377896901E-3</v>
      </c>
      <c r="M559" s="23">
        <v>8.5420528367991845E-4</v>
      </c>
      <c r="N559" s="23">
        <v>2.2340546098965465E-3</v>
      </c>
      <c r="O559" s="23">
        <v>3.221438602032748E-3</v>
      </c>
      <c r="P559" s="23">
        <v>1.7981158461955998E-3</v>
      </c>
      <c r="Q559" s="23" t="s">
        <v>736</v>
      </c>
      <c r="R559" s="23">
        <v>1.592378816679564E-3</v>
      </c>
      <c r="S559" s="23">
        <v>2.1503488089144921E-3</v>
      </c>
      <c r="T559" s="23">
        <v>1.0327955589886455E-3</v>
      </c>
      <c r="U559" s="23">
        <v>4.6454278597347735E-3</v>
      </c>
      <c r="V559" s="23">
        <v>1.4236104336041793E-3</v>
      </c>
      <c r="W559" s="23">
        <v>1.3833534135088807E-3</v>
      </c>
      <c r="X559" s="23">
        <v>3.7574814259909097E-3</v>
      </c>
      <c r="Y559" s="23">
        <v>3.8656508723197845E-3</v>
      </c>
      <c r="Z559" s="23">
        <v>7.7824589087682847E-4</v>
      </c>
      <c r="AA559" s="23">
        <v>3.3978915030746038E-3</v>
      </c>
      <c r="AB559" s="23">
        <v>3.4879315742523758E-3</v>
      </c>
      <c r="AC559" s="23">
        <v>5.0960442174952337E-3</v>
      </c>
      <c r="AD559" s="23">
        <v>1.6776968339562096E-3</v>
      </c>
      <c r="AE559" s="23">
        <v>2.003996007980062E-3</v>
      </c>
      <c r="AF559" s="23">
        <v>3.2892248326923442E-3</v>
      </c>
      <c r="AG559" s="221"/>
      <c r="AH559" s="222"/>
      <c r="AI559" s="222"/>
      <c r="AJ559" s="222"/>
      <c r="AK559" s="222"/>
      <c r="AL559" s="222"/>
      <c r="AM559" s="222"/>
      <c r="AN559" s="222"/>
      <c r="AO559" s="222"/>
      <c r="AP559" s="222"/>
      <c r="AQ559" s="222"/>
      <c r="AR559" s="222"/>
      <c r="AS559" s="222"/>
      <c r="AT559" s="222"/>
      <c r="AU559" s="222"/>
      <c r="AV559" s="222"/>
      <c r="AW559" s="222"/>
      <c r="AX559" s="222"/>
      <c r="AY559" s="222"/>
      <c r="AZ559" s="222"/>
      <c r="BA559" s="222"/>
      <c r="BB559" s="222"/>
      <c r="BC559" s="222"/>
      <c r="BD559" s="222"/>
      <c r="BE559" s="222"/>
      <c r="BF559" s="222"/>
      <c r="BG559" s="222"/>
      <c r="BH559" s="222"/>
      <c r="BI559" s="222"/>
      <c r="BJ559" s="222"/>
      <c r="BK559" s="222"/>
      <c r="BL559" s="222"/>
      <c r="BM559" s="57"/>
    </row>
    <row r="560" spans="1:65">
      <c r="A560" s="30"/>
      <c r="B560" s="3" t="s">
        <v>87</v>
      </c>
      <c r="C560" s="29"/>
      <c r="D560" s="13">
        <v>7.1250632417445984E-3</v>
      </c>
      <c r="E560" s="13">
        <v>3.6720012417867598E-2</v>
      </c>
      <c r="F560" s="13">
        <v>1.255351650528424E-2</v>
      </c>
      <c r="G560" s="13">
        <v>1.5040040027654874E-2</v>
      </c>
      <c r="H560" s="13">
        <v>9.1935367722066029E-3</v>
      </c>
      <c r="I560" s="13">
        <v>6.0304543501192827E-3</v>
      </c>
      <c r="J560" s="13">
        <v>2.4738160921251747E-2</v>
      </c>
      <c r="K560" s="13">
        <v>6.9642353019362196E-2</v>
      </c>
      <c r="L560" s="13">
        <v>3.0627385274653387E-2</v>
      </c>
      <c r="M560" s="13">
        <v>4.8974980430764557E-3</v>
      </c>
      <c r="N560" s="13">
        <v>1.2682682996858053E-2</v>
      </c>
      <c r="O560" s="13">
        <v>1.7411613018823966E-2</v>
      </c>
      <c r="P560" s="13">
        <v>1.0498568559511584E-2</v>
      </c>
      <c r="Q560" s="13" t="s">
        <v>736</v>
      </c>
      <c r="R560" s="13">
        <v>9.2355936743255575E-3</v>
      </c>
      <c r="S560" s="13">
        <v>1.2701410566535688E-2</v>
      </c>
      <c r="T560" s="13">
        <v>5.9814414613242016E-3</v>
      </c>
      <c r="U560" s="13">
        <v>2.5908688565168845E-2</v>
      </c>
      <c r="V560" s="13">
        <v>8.2162972312669058E-3</v>
      </c>
      <c r="W560" s="13">
        <v>8.5400972127310255E-3</v>
      </c>
      <c r="X560" s="13">
        <v>2.1602997849698602E-2</v>
      </c>
      <c r="Y560" s="13">
        <v>2.0457689291218262E-2</v>
      </c>
      <c r="Z560" s="13">
        <v>4.4492380612300812E-3</v>
      </c>
      <c r="AA560" s="13">
        <v>2.0095957632772422E-2</v>
      </c>
      <c r="AB560" s="13">
        <v>2.1039096657800599E-2</v>
      </c>
      <c r="AC560" s="13">
        <v>2.9117479578108181E-2</v>
      </c>
      <c r="AD560" s="13">
        <v>9.7464959370035416E-3</v>
      </c>
      <c r="AE560" s="13">
        <v>1.090313388454876E-2</v>
      </c>
      <c r="AF560" s="13">
        <v>1.9084565318783546E-2</v>
      </c>
      <c r="AG560" s="157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6"/>
    </row>
    <row r="561" spans="1:65">
      <c r="A561" s="30"/>
      <c r="B561" s="3" t="s">
        <v>241</v>
      </c>
      <c r="C561" s="29"/>
      <c r="D561" s="13">
        <v>5.5455875530208365E-2</v>
      </c>
      <c r="E561" s="13">
        <v>-6.9661198171764305E-3</v>
      </c>
      <c r="F561" s="13">
        <v>-4.0035482237852249E-2</v>
      </c>
      <c r="G561" s="13">
        <v>5.4979371748930639E-2</v>
      </c>
      <c r="H561" s="13">
        <v>-2.3167248380620009E-2</v>
      </c>
      <c r="I561" s="13">
        <v>2.7818656216098914E-2</v>
      </c>
      <c r="J561" s="13">
        <v>-6.4896160358988153E-3</v>
      </c>
      <c r="K561" s="13">
        <v>6.1173920905541301E-2</v>
      </c>
      <c r="L561" s="13">
        <v>-5.0601046920654147E-3</v>
      </c>
      <c r="M561" s="13">
        <v>-2.6775857856767837E-3</v>
      </c>
      <c r="N561" s="13">
        <v>7.2336928649006094E-3</v>
      </c>
      <c r="O561" s="13">
        <v>5.7933695192852852E-2</v>
      </c>
      <c r="P561" s="13">
        <v>-2.0656202760466313E-2</v>
      </c>
      <c r="Q561" s="13">
        <v>-0.38816914483937359</v>
      </c>
      <c r="R561" s="13">
        <v>-1.4108388743328426E-2</v>
      </c>
      <c r="S561" s="13">
        <v>-3.1934917956130349E-2</v>
      </c>
      <c r="T561" s="13">
        <v>-1.2684165192509478E-2</v>
      </c>
      <c r="U561" s="13">
        <v>2.5245535797199237E-2</v>
      </c>
      <c r="V561" s="13">
        <v>-9.2533379673095384E-3</v>
      </c>
      <c r="W561" s="13">
        <v>-7.3771949952316507E-2</v>
      </c>
      <c r="X561" s="13">
        <v>-5.4413077170878399E-3</v>
      </c>
      <c r="Y561" s="13">
        <v>8.0472324047289989E-2</v>
      </c>
      <c r="Z561" s="13">
        <v>1.8143690198990647E-4</v>
      </c>
      <c r="AA561" s="13">
        <v>-3.3173827787452481E-2</v>
      </c>
      <c r="AB561" s="13">
        <v>-5.204337752605126E-2</v>
      </c>
      <c r="AC561" s="13">
        <v>7.5324143952304468E-4</v>
      </c>
      <c r="AD561" s="13">
        <v>-1.5733789392686992E-2</v>
      </c>
      <c r="AE561" s="13">
        <v>5.0976739986197561E-2</v>
      </c>
      <c r="AF561" s="13">
        <v>-1.449487956136486E-2</v>
      </c>
      <c r="AG561" s="157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6"/>
    </row>
    <row r="562" spans="1:65">
      <c r="A562" s="30"/>
      <c r="B562" s="46" t="s">
        <v>242</v>
      </c>
      <c r="C562" s="47"/>
      <c r="D562" s="45">
        <v>2.5</v>
      </c>
      <c r="E562" s="45">
        <v>0.02</v>
      </c>
      <c r="F562" s="45">
        <v>1.36</v>
      </c>
      <c r="G562" s="45">
        <v>2.4900000000000002</v>
      </c>
      <c r="H562" s="45">
        <v>0.67</v>
      </c>
      <c r="I562" s="45">
        <v>1.39</v>
      </c>
      <c r="J562" s="45">
        <v>0</v>
      </c>
      <c r="K562" s="45">
        <v>2.74</v>
      </c>
      <c r="L562" s="45">
        <v>0.06</v>
      </c>
      <c r="M562" s="45">
        <v>0.15</v>
      </c>
      <c r="N562" s="45">
        <v>0.55000000000000004</v>
      </c>
      <c r="O562" s="45">
        <v>2.6</v>
      </c>
      <c r="P562" s="45">
        <v>0.56999999999999995</v>
      </c>
      <c r="Q562" s="45">
        <v>26.41</v>
      </c>
      <c r="R562" s="45">
        <v>0.31</v>
      </c>
      <c r="S562" s="45">
        <v>1.03</v>
      </c>
      <c r="T562" s="45">
        <v>0.25</v>
      </c>
      <c r="U562" s="45">
        <v>1.28</v>
      </c>
      <c r="V562" s="45">
        <v>0.11</v>
      </c>
      <c r="W562" s="45">
        <v>2.72</v>
      </c>
      <c r="X562" s="45">
        <v>0.04</v>
      </c>
      <c r="Y562" s="45">
        <v>3.52</v>
      </c>
      <c r="Z562" s="45">
        <v>0.27</v>
      </c>
      <c r="AA562" s="45">
        <v>1.08</v>
      </c>
      <c r="AB562" s="45">
        <v>1.84</v>
      </c>
      <c r="AC562" s="45">
        <v>0.28999999999999998</v>
      </c>
      <c r="AD562" s="45">
        <v>0.37</v>
      </c>
      <c r="AE562" s="45">
        <v>2.3199999999999998</v>
      </c>
      <c r="AF562" s="45">
        <v>0.32</v>
      </c>
      <c r="AG562" s="157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6"/>
    </row>
    <row r="563" spans="1:65">
      <c r="B563" s="3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BM563" s="56"/>
    </row>
    <row r="564" spans="1:65" ht="15">
      <c r="B564" s="8" t="s">
        <v>510</v>
      </c>
      <c r="BM564" s="28" t="s">
        <v>67</v>
      </c>
    </row>
    <row r="565" spans="1:65" ht="15">
      <c r="A565" s="25" t="s">
        <v>26</v>
      </c>
      <c r="B565" s="18" t="s">
        <v>114</v>
      </c>
      <c r="C565" s="15" t="s">
        <v>115</v>
      </c>
      <c r="D565" s="16" t="s">
        <v>234</v>
      </c>
      <c r="E565" s="17" t="s">
        <v>234</v>
      </c>
      <c r="F565" s="17" t="s">
        <v>234</v>
      </c>
      <c r="G565" s="17" t="s">
        <v>234</v>
      </c>
      <c r="H565" s="17" t="s">
        <v>234</v>
      </c>
      <c r="I565" s="17" t="s">
        <v>234</v>
      </c>
      <c r="J565" s="17" t="s">
        <v>234</v>
      </c>
      <c r="K565" s="17" t="s">
        <v>234</v>
      </c>
      <c r="L565" s="17" t="s">
        <v>234</v>
      </c>
      <c r="M565" s="17" t="s">
        <v>234</v>
      </c>
      <c r="N565" s="17" t="s">
        <v>234</v>
      </c>
      <c r="O565" s="17" t="s">
        <v>234</v>
      </c>
      <c r="P565" s="17" t="s">
        <v>234</v>
      </c>
      <c r="Q565" s="17" t="s">
        <v>234</v>
      </c>
      <c r="R565" s="17" t="s">
        <v>234</v>
      </c>
      <c r="S565" s="17" t="s">
        <v>234</v>
      </c>
      <c r="T565" s="17" t="s">
        <v>234</v>
      </c>
      <c r="U565" s="17" t="s">
        <v>234</v>
      </c>
      <c r="V565" s="17" t="s">
        <v>234</v>
      </c>
      <c r="W565" s="17" t="s">
        <v>234</v>
      </c>
      <c r="X565" s="17" t="s">
        <v>234</v>
      </c>
      <c r="Y565" s="17" t="s">
        <v>234</v>
      </c>
      <c r="Z565" s="17" t="s">
        <v>234</v>
      </c>
      <c r="AA565" s="17" t="s">
        <v>234</v>
      </c>
      <c r="AB565" s="17" t="s">
        <v>234</v>
      </c>
      <c r="AC565" s="17" t="s">
        <v>234</v>
      </c>
      <c r="AD565" s="17" t="s">
        <v>234</v>
      </c>
      <c r="AE565" s="17" t="s">
        <v>234</v>
      </c>
      <c r="AF565" s="157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9" t="s">
        <v>235</v>
      </c>
      <c r="C566" s="9" t="s">
        <v>235</v>
      </c>
      <c r="D566" s="154" t="s">
        <v>245</v>
      </c>
      <c r="E566" s="156" t="s">
        <v>246</v>
      </c>
      <c r="F566" s="156" t="s">
        <v>247</v>
      </c>
      <c r="G566" s="156" t="s">
        <v>248</v>
      </c>
      <c r="H566" s="156" t="s">
        <v>249</v>
      </c>
      <c r="I566" s="156" t="s">
        <v>250</v>
      </c>
      <c r="J566" s="156" t="s">
        <v>251</v>
      </c>
      <c r="K566" s="156" t="s">
        <v>252</v>
      </c>
      <c r="L566" s="156" t="s">
        <v>253</v>
      </c>
      <c r="M566" s="156" t="s">
        <v>254</v>
      </c>
      <c r="N566" s="156" t="s">
        <v>255</v>
      </c>
      <c r="O566" s="156" t="s">
        <v>256</v>
      </c>
      <c r="P566" s="156" t="s">
        <v>257</v>
      </c>
      <c r="Q566" s="156" t="s">
        <v>258</v>
      </c>
      <c r="R566" s="156" t="s">
        <v>259</v>
      </c>
      <c r="S566" s="156" t="s">
        <v>260</v>
      </c>
      <c r="T566" s="156" t="s">
        <v>261</v>
      </c>
      <c r="U566" s="156" t="s">
        <v>262</v>
      </c>
      <c r="V566" s="156" t="s">
        <v>263</v>
      </c>
      <c r="W566" s="156" t="s">
        <v>264</v>
      </c>
      <c r="X566" s="156" t="s">
        <v>265</v>
      </c>
      <c r="Y566" s="156" t="s">
        <v>267</v>
      </c>
      <c r="Z566" s="156" t="s">
        <v>268</v>
      </c>
      <c r="AA566" s="156" t="s">
        <v>269</v>
      </c>
      <c r="AB566" s="156" t="s">
        <v>270</v>
      </c>
      <c r="AC566" s="156" t="s">
        <v>271</v>
      </c>
      <c r="AD566" s="156" t="s">
        <v>236</v>
      </c>
      <c r="AE566" s="156" t="s">
        <v>272</v>
      </c>
      <c r="AF566" s="157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 t="s">
        <v>3</v>
      </c>
    </row>
    <row r="567" spans="1:65">
      <c r="A567" s="30"/>
      <c r="B567" s="19"/>
      <c r="C567" s="9"/>
      <c r="D567" s="10" t="s">
        <v>118</v>
      </c>
      <c r="E567" s="11" t="s">
        <v>287</v>
      </c>
      <c r="F567" s="11" t="s">
        <v>287</v>
      </c>
      <c r="G567" s="11" t="s">
        <v>288</v>
      </c>
      <c r="H567" s="11" t="s">
        <v>288</v>
      </c>
      <c r="I567" s="11" t="s">
        <v>288</v>
      </c>
      <c r="J567" s="11" t="s">
        <v>288</v>
      </c>
      <c r="K567" s="11" t="s">
        <v>288</v>
      </c>
      <c r="L567" s="11" t="s">
        <v>288</v>
      </c>
      <c r="M567" s="11" t="s">
        <v>287</v>
      </c>
      <c r="N567" s="11" t="s">
        <v>287</v>
      </c>
      <c r="O567" s="11" t="s">
        <v>118</v>
      </c>
      <c r="P567" s="11" t="s">
        <v>287</v>
      </c>
      <c r="Q567" s="11" t="s">
        <v>288</v>
      </c>
      <c r="R567" s="11" t="s">
        <v>118</v>
      </c>
      <c r="S567" s="11" t="s">
        <v>118</v>
      </c>
      <c r="T567" s="11" t="s">
        <v>287</v>
      </c>
      <c r="U567" s="11" t="s">
        <v>288</v>
      </c>
      <c r="V567" s="11" t="s">
        <v>287</v>
      </c>
      <c r="W567" s="11" t="s">
        <v>288</v>
      </c>
      <c r="X567" s="11" t="s">
        <v>288</v>
      </c>
      <c r="Y567" s="11" t="s">
        <v>287</v>
      </c>
      <c r="Z567" s="11" t="s">
        <v>118</v>
      </c>
      <c r="AA567" s="11" t="s">
        <v>288</v>
      </c>
      <c r="AB567" s="11" t="s">
        <v>288</v>
      </c>
      <c r="AC567" s="11" t="s">
        <v>288</v>
      </c>
      <c r="AD567" s="11" t="s">
        <v>118</v>
      </c>
      <c r="AE567" s="11" t="s">
        <v>287</v>
      </c>
      <c r="AF567" s="157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/>
      <c r="C568" s="9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157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2</v>
      </c>
    </row>
    <row r="569" spans="1:65">
      <c r="A569" s="30"/>
      <c r="B569" s="18">
        <v>1</v>
      </c>
      <c r="C569" s="14">
        <v>1</v>
      </c>
      <c r="D569" s="229">
        <v>24</v>
      </c>
      <c r="E569" s="229">
        <v>24.2</v>
      </c>
      <c r="F569" s="210">
        <v>21.7</v>
      </c>
      <c r="G569" s="229">
        <v>23.8</v>
      </c>
      <c r="H569" s="229">
        <v>24.3</v>
      </c>
      <c r="I569" s="229">
        <v>24.5</v>
      </c>
      <c r="J569" s="229">
        <v>22.7</v>
      </c>
      <c r="K569" s="229">
        <v>25.1</v>
      </c>
      <c r="L569" s="229">
        <v>24.8</v>
      </c>
      <c r="M569" s="229">
        <v>23.4</v>
      </c>
      <c r="N569" s="229">
        <v>22</v>
      </c>
      <c r="O569" s="229">
        <v>24</v>
      </c>
      <c r="P569" s="229">
        <v>22.545769227098805</v>
      </c>
      <c r="Q569" s="210">
        <v>20.434000000000001</v>
      </c>
      <c r="R569" s="229">
        <v>21.608986380000001</v>
      </c>
      <c r="S569" s="210">
        <v>20.27</v>
      </c>
      <c r="T569" s="229">
        <v>24</v>
      </c>
      <c r="U569" s="210">
        <v>28.1</v>
      </c>
      <c r="V569" s="229">
        <v>21.72</v>
      </c>
      <c r="W569" s="229">
        <v>25</v>
      </c>
      <c r="X569" s="229">
        <v>24.18</v>
      </c>
      <c r="Y569" s="229">
        <v>23.62</v>
      </c>
      <c r="Z569" s="229">
        <v>24</v>
      </c>
      <c r="AA569" s="229">
        <v>23.4</v>
      </c>
      <c r="AB569" s="229">
        <v>24.49</v>
      </c>
      <c r="AC569" s="229">
        <v>23.36</v>
      </c>
      <c r="AD569" s="229">
        <v>24</v>
      </c>
      <c r="AE569" s="229">
        <v>22.74</v>
      </c>
      <c r="AF569" s="211"/>
      <c r="AG569" s="212"/>
      <c r="AH569" s="212"/>
      <c r="AI569" s="212"/>
      <c r="AJ569" s="212"/>
      <c r="AK569" s="212"/>
      <c r="AL569" s="212"/>
      <c r="AM569" s="212"/>
      <c r="AN569" s="212"/>
      <c r="AO569" s="212"/>
      <c r="AP569" s="212"/>
      <c r="AQ569" s="212"/>
      <c r="AR569" s="212"/>
      <c r="AS569" s="212"/>
      <c r="AT569" s="212"/>
      <c r="AU569" s="212"/>
      <c r="AV569" s="212"/>
      <c r="AW569" s="212"/>
      <c r="AX569" s="212"/>
      <c r="AY569" s="212"/>
      <c r="AZ569" s="212"/>
      <c r="BA569" s="212"/>
      <c r="BB569" s="212"/>
      <c r="BC569" s="212"/>
      <c r="BD569" s="212"/>
      <c r="BE569" s="212"/>
      <c r="BF569" s="212"/>
      <c r="BG569" s="212"/>
      <c r="BH569" s="212"/>
      <c r="BI569" s="212"/>
      <c r="BJ569" s="212"/>
      <c r="BK569" s="212"/>
      <c r="BL569" s="212"/>
      <c r="BM569" s="213">
        <v>1</v>
      </c>
    </row>
    <row r="570" spans="1:65">
      <c r="A570" s="30"/>
      <c r="B570" s="19">
        <v>1</v>
      </c>
      <c r="C570" s="9">
        <v>2</v>
      </c>
      <c r="D570" s="217">
        <v>24</v>
      </c>
      <c r="E570" s="217">
        <v>24.9</v>
      </c>
      <c r="F570" s="214">
        <v>20</v>
      </c>
      <c r="G570" s="217">
        <v>24.1</v>
      </c>
      <c r="H570" s="217">
        <v>23.9</v>
      </c>
      <c r="I570" s="217">
        <v>24.8</v>
      </c>
      <c r="J570" s="217">
        <v>21.9</v>
      </c>
      <c r="K570" s="217">
        <v>23.8</v>
      </c>
      <c r="L570" s="217">
        <v>24</v>
      </c>
      <c r="M570" s="217">
        <v>23.4</v>
      </c>
      <c r="N570" s="217">
        <v>22.3</v>
      </c>
      <c r="O570" s="217">
        <v>24</v>
      </c>
      <c r="P570" s="217">
        <v>22.823839535321195</v>
      </c>
      <c r="Q570" s="214">
        <v>18.849</v>
      </c>
      <c r="R570" s="217">
        <v>21.85529674</v>
      </c>
      <c r="S570" s="214">
        <v>20.05</v>
      </c>
      <c r="T570" s="217">
        <v>24.5</v>
      </c>
      <c r="U570" s="214">
        <v>27.8</v>
      </c>
      <c r="V570" s="217">
        <v>21.51</v>
      </c>
      <c r="W570" s="217">
        <v>24.8</v>
      </c>
      <c r="X570" s="217">
        <v>23.72</v>
      </c>
      <c r="Y570" s="217">
        <v>24.67</v>
      </c>
      <c r="Z570" s="217">
        <v>23</v>
      </c>
      <c r="AA570" s="217">
        <v>23.2</v>
      </c>
      <c r="AB570" s="217">
        <v>23.79</v>
      </c>
      <c r="AC570" s="217">
        <v>23.94</v>
      </c>
      <c r="AD570" s="217">
        <v>23</v>
      </c>
      <c r="AE570" s="217">
        <v>22.5</v>
      </c>
      <c r="AF570" s="211"/>
      <c r="AG570" s="212"/>
      <c r="AH570" s="212"/>
      <c r="AI570" s="212"/>
      <c r="AJ570" s="212"/>
      <c r="AK570" s="212"/>
      <c r="AL570" s="212"/>
      <c r="AM570" s="212"/>
      <c r="AN570" s="212"/>
      <c r="AO570" s="212"/>
      <c r="AP570" s="212"/>
      <c r="AQ570" s="212"/>
      <c r="AR570" s="212"/>
      <c r="AS570" s="212"/>
      <c r="AT570" s="212"/>
      <c r="AU570" s="212"/>
      <c r="AV570" s="212"/>
      <c r="AW570" s="212"/>
      <c r="AX570" s="212"/>
      <c r="AY570" s="212"/>
      <c r="AZ570" s="212"/>
      <c r="BA570" s="212"/>
      <c r="BB570" s="212"/>
      <c r="BC570" s="212"/>
      <c r="BD570" s="212"/>
      <c r="BE570" s="212"/>
      <c r="BF570" s="212"/>
      <c r="BG570" s="212"/>
      <c r="BH570" s="212"/>
      <c r="BI570" s="212"/>
      <c r="BJ570" s="212"/>
      <c r="BK570" s="212"/>
      <c r="BL570" s="212"/>
      <c r="BM570" s="213">
        <v>36</v>
      </c>
    </row>
    <row r="571" spans="1:65">
      <c r="A571" s="30"/>
      <c r="B571" s="19">
        <v>1</v>
      </c>
      <c r="C571" s="9">
        <v>3</v>
      </c>
      <c r="D571" s="217">
        <v>24</v>
      </c>
      <c r="E571" s="217">
        <v>26.5</v>
      </c>
      <c r="F571" s="214">
        <v>21.6</v>
      </c>
      <c r="G571" s="217">
        <v>24.3</v>
      </c>
      <c r="H571" s="217">
        <v>24.8</v>
      </c>
      <c r="I571" s="217">
        <v>25.1</v>
      </c>
      <c r="J571" s="217">
        <v>22</v>
      </c>
      <c r="K571" s="217">
        <v>24.9</v>
      </c>
      <c r="L571" s="217">
        <v>21</v>
      </c>
      <c r="M571" s="217">
        <v>24.1</v>
      </c>
      <c r="N571" s="217">
        <v>22</v>
      </c>
      <c r="O571" s="217">
        <v>24</v>
      </c>
      <c r="P571" s="217">
        <v>22.752646862202376</v>
      </c>
      <c r="Q571" s="214">
        <v>20.9</v>
      </c>
      <c r="R571" s="217">
        <v>22.879810189740741</v>
      </c>
      <c r="S571" s="214">
        <v>20.78</v>
      </c>
      <c r="T571" s="217">
        <v>24.3</v>
      </c>
      <c r="U571" s="230">
        <v>28.9</v>
      </c>
      <c r="V571" s="217">
        <v>21.67</v>
      </c>
      <c r="W571" s="217">
        <v>25</v>
      </c>
      <c r="X571" s="217">
        <v>22.84</v>
      </c>
      <c r="Y571" s="217">
        <v>24.36</v>
      </c>
      <c r="Z571" s="217">
        <v>24</v>
      </c>
      <c r="AA571" s="217">
        <v>23.2</v>
      </c>
      <c r="AB571" s="217">
        <v>23.86</v>
      </c>
      <c r="AC571" s="217">
        <v>23.67</v>
      </c>
      <c r="AD571" s="217">
        <v>24</v>
      </c>
      <c r="AE571" s="217">
        <v>22.56</v>
      </c>
      <c r="AF571" s="211"/>
      <c r="AG571" s="212"/>
      <c r="AH571" s="212"/>
      <c r="AI571" s="212"/>
      <c r="AJ571" s="212"/>
      <c r="AK571" s="212"/>
      <c r="AL571" s="212"/>
      <c r="AM571" s="212"/>
      <c r="AN571" s="212"/>
      <c r="AO571" s="212"/>
      <c r="AP571" s="212"/>
      <c r="AQ571" s="212"/>
      <c r="AR571" s="212"/>
      <c r="AS571" s="212"/>
      <c r="AT571" s="212"/>
      <c r="AU571" s="212"/>
      <c r="AV571" s="212"/>
      <c r="AW571" s="212"/>
      <c r="AX571" s="212"/>
      <c r="AY571" s="212"/>
      <c r="AZ571" s="212"/>
      <c r="BA571" s="212"/>
      <c r="BB571" s="212"/>
      <c r="BC571" s="212"/>
      <c r="BD571" s="212"/>
      <c r="BE571" s="212"/>
      <c r="BF571" s="212"/>
      <c r="BG571" s="212"/>
      <c r="BH571" s="212"/>
      <c r="BI571" s="212"/>
      <c r="BJ571" s="212"/>
      <c r="BK571" s="212"/>
      <c r="BL571" s="212"/>
      <c r="BM571" s="213">
        <v>16</v>
      </c>
    </row>
    <row r="572" spans="1:65">
      <c r="A572" s="30"/>
      <c r="B572" s="19">
        <v>1</v>
      </c>
      <c r="C572" s="9">
        <v>4</v>
      </c>
      <c r="D572" s="217">
        <v>24</v>
      </c>
      <c r="E572" s="217">
        <v>24.5</v>
      </c>
      <c r="F572" s="214">
        <v>20</v>
      </c>
      <c r="G572" s="217">
        <v>23.6</v>
      </c>
      <c r="H572" s="217">
        <v>25.4</v>
      </c>
      <c r="I572" s="217">
        <v>23.3</v>
      </c>
      <c r="J572" s="217">
        <v>23.3</v>
      </c>
      <c r="K572" s="217">
        <v>26.3</v>
      </c>
      <c r="L572" s="217">
        <v>24.8</v>
      </c>
      <c r="M572" s="217">
        <v>24.1</v>
      </c>
      <c r="N572" s="217">
        <v>22.2</v>
      </c>
      <c r="O572" s="217">
        <v>25</v>
      </c>
      <c r="P572" s="217">
        <v>22.215836980383763</v>
      </c>
      <c r="Q572" s="214">
        <v>20.446000000000002</v>
      </c>
      <c r="R572" s="217">
        <v>22.744090099027563</v>
      </c>
      <c r="S572" s="214">
        <v>20.8</v>
      </c>
      <c r="T572" s="217">
        <v>24.3</v>
      </c>
      <c r="U572" s="214">
        <v>27.8</v>
      </c>
      <c r="V572" s="217">
        <v>21.83</v>
      </c>
      <c r="W572" s="217">
        <v>24.7</v>
      </c>
      <c r="X572" s="217">
        <v>23.61</v>
      </c>
      <c r="Y572" s="217">
        <v>23.53</v>
      </c>
      <c r="Z572" s="217">
        <v>24</v>
      </c>
      <c r="AA572" s="217">
        <v>23.2</v>
      </c>
      <c r="AB572" s="217">
        <v>24.49</v>
      </c>
      <c r="AC572" s="217">
        <v>23.77</v>
      </c>
      <c r="AD572" s="217">
        <v>24</v>
      </c>
      <c r="AE572" s="217">
        <v>22.02</v>
      </c>
      <c r="AF572" s="211"/>
      <c r="AG572" s="212"/>
      <c r="AH572" s="212"/>
      <c r="AI572" s="212"/>
      <c r="AJ572" s="212"/>
      <c r="AK572" s="212"/>
      <c r="AL572" s="212"/>
      <c r="AM572" s="212"/>
      <c r="AN572" s="212"/>
      <c r="AO572" s="212"/>
      <c r="AP572" s="212"/>
      <c r="AQ572" s="212"/>
      <c r="AR572" s="212"/>
      <c r="AS572" s="212"/>
      <c r="AT572" s="212"/>
      <c r="AU572" s="212"/>
      <c r="AV572" s="212"/>
      <c r="AW572" s="212"/>
      <c r="AX572" s="212"/>
      <c r="AY572" s="212"/>
      <c r="AZ572" s="212"/>
      <c r="BA572" s="212"/>
      <c r="BB572" s="212"/>
      <c r="BC572" s="212"/>
      <c r="BD572" s="212"/>
      <c r="BE572" s="212"/>
      <c r="BF572" s="212"/>
      <c r="BG572" s="212"/>
      <c r="BH572" s="212"/>
      <c r="BI572" s="212"/>
      <c r="BJ572" s="212"/>
      <c r="BK572" s="212"/>
      <c r="BL572" s="212"/>
      <c r="BM572" s="213">
        <v>23.652895697514371</v>
      </c>
    </row>
    <row r="573" spans="1:65">
      <c r="A573" s="30"/>
      <c r="B573" s="19">
        <v>1</v>
      </c>
      <c r="C573" s="9">
        <v>5</v>
      </c>
      <c r="D573" s="217">
        <v>24</v>
      </c>
      <c r="E573" s="217">
        <v>25.7</v>
      </c>
      <c r="F573" s="214">
        <v>21.2</v>
      </c>
      <c r="G573" s="217">
        <v>23.6</v>
      </c>
      <c r="H573" s="217">
        <v>24.8</v>
      </c>
      <c r="I573" s="217">
        <v>22.7</v>
      </c>
      <c r="J573" s="217">
        <v>22.2</v>
      </c>
      <c r="K573" s="217">
        <v>24.3</v>
      </c>
      <c r="L573" s="217">
        <v>22.8</v>
      </c>
      <c r="M573" s="217">
        <v>24.4</v>
      </c>
      <c r="N573" s="217">
        <v>22.3</v>
      </c>
      <c r="O573" s="217">
        <v>24</v>
      </c>
      <c r="P573" s="217">
        <v>22.467413025982431</v>
      </c>
      <c r="Q573" s="214">
        <v>19.378</v>
      </c>
      <c r="R573" s="217">
        <v>22.126364049999999</v>
      </c>
      <c r="S573" s="214">
        <v>20.49</v>
      </c>
      <c r="T573" s="217">
        <v>24.4</v>
      </c>
      <c r="U573" s="214">
        <v>27.7</v>
      </c>
      <c r="V573" s="217">
        <v>21.74</v>
      </c>
      <c r="W573" s="217">
        <v>24.6</v>
      </c>
      <c r="X573" s="217">
        <v>22.39</v>
      </c>
      <c r="Y573" s="217">
        <v>24.96</v>
      </c>
      <c r="Z573" s="217">
        <v>24</v>
      </c>
      <c r="AA573" s="217">
        <v>23.4</v>
      </c>
      <c r="AB573" s="217">
        <v>24.69</v>
      </c>
      <c r="AC573" s="217">
        <v>23.86</v>
      </c>
      <c r="AD573" s="217">
        <v>24</v>
      </c>
      <c r="AE573" s="217">
        <v>22.77</v>
      </c>
      <c r="AF573" s="211"/>
      <c r="AG573" s="212"/>
      <c r="AH573" s="212"/>
      <c r="AI573" s="212"/>
      <c r="AJ573" s="212"/>
      <c r="AK573" s="212"/>
      <c r="AL573" s="212"/>
      <c r="AM573" s="212"/>
      <c r="AN573" s="212"/>
      <c r="AO573" s="212"/>
      <c r="AP573" s="212"/>
      <c r="AQ573" s="212"/>
      <c r="AR573" s="212"/>
      <c r="AS573" s="212"/>
      <c r="AT573" s="212"/>
      <c r="AU573" s="212"/>
      <c r="AV573" s="212"/>
      <c r="AW573" s="212"/>
      <c r="AX573" s="212"/>
      <c r="AY573" s="212"/>
      <c r="AZ573" s="212"/>
      <c r="BA573" s="212"/>
      <c r="BB573" s="212"/>
      <c r="BC573" s="212"/>
      <c r="BD573" s="212"/>
      <c r="BE573" s="212"/>
      <c r="BF573" s="212"/>
      <c r="BG573" s="212"/>
      <c r="BH573" s="212"/>
      <c r="BI573" s="212"/>
      <c r="BJ573" s="212"/>
      <c r="BK573" s="212"/>
      <c r="BL573" s="212"/>
      <c r="BM573" s="213">
        <v>38</v>
      </c>
    </row>
    <row r="574" spans="1:65">
      <c r="A574" s="30"/>
      <c r="B574" s="19">
        <v>1</v>
      </c>
      <c r="C574" s="9">
        <v>6</v>
      </c>
      <c r="D574" s="217">
        <v>24</v>
      </c>
      <c r="E574" s="217">
        <v>25</v>
      </c>
      <c r="F574" s="214">
        <v>21.4</v>
      </c>
      <c r="G574" s="217">
        <v>22.8</v>
      </c>
      <c r="H574" s="217">
        <v>24.5</v>
      </c>
      <c r="I574" s="217">
        <v>26</v>
      </c>
      <c r="J574" s="217">
        <v>21.6</v>
      </c>
      <c r="K574" s="217">
        <v>25.7</v>
      </c>
      <c r="L574" s="217">
        <v>23.8</v>
      </c>
      <c r="M574" s="217">
        <v>23.8</v>
      </c>
      <c r="N574" s="217">
        <v>22.6</v>
      </c>
      <c r="O574" s="217">
        <v>25</v>
      </c>
      <c r="P574" s="217">
        <v>22.35255708231325</v>
      </c>
      <c r="Q574" s="214">
        <v>20.51</v>
      </c>
      <c r="R574" s="217">
        <v>22.33637027</v>
      </c>
      <c r="S574" s="214">
        <v>21.04</v>
      </c>
      <c r="T574" s="217">
        <v>24.5</v>
      </c>
      <c r="U574" s="214">
        <v>27.3</v>
      </c>
      <c r="V574" s="217">
        <v>21.88</v>
      </c>
      <c r="W574" s="217">
        <v>24.9</v>
      </c>
      <c r="X574" s="217">
        <v>22.1</v>
      </c>
      <c r="Y574" s="217">
        <v>23.56</v>
      </c>
      <c r="Z574" s="217">
        <v>25</v>
      </c>
      <c r="AA574" s="230">
        <v>24.2</v>
      </c>
      <c r="AB574" s="217">
        <v>24.19</v>
      </c>
      <c r="AC574" s="217">
        <v>23.82</v>
      </c>
      <c r="AD574" s="217">
        <v>24</v>
      </c>
      <c r="AE574" s="230">
        <v>25.38</v>
      </c>
      <c r="AF574" s="211"/>
      <c r="AG574" s="212"/>
      <c r="AH574" s="212"/>
      <c r="AI574" s="212"/>
      <c r="AJ574" s="212"/>
      <c r="AK574" s="212"/>
      <c r="AL574" s="212"/>
      <c r="AM574" s="212"/>
      <c r="AN574" s="212"/>
      <c r="AO574" s="212"/>
      <c r="AP574" s="212"/>
      <c r="AQ574" s="212"/>
      <c r="AR574" s="212"/>
      <c r="AS574" s="212"/>
      <c r="AT574" s="212"/>
      <c r="AU574" s="212"/>
      <c r="AV574" s="212"/>
      <c r="AW574" s="212"/>
      <c r="AX574" s="212"/>
      <c r="AY574" s="212"/>
      <c r="AZ574" s="212"/>
      <c r="BA574" s="212"/>
      <c r="BB574" s="212"/>
      <c r="BC574" s="212"/>
      <c r="BD574" s="212"/>
      <c r="BE574" s="212"/>
      <c r="BF574" s="212"/>
      <c r="BG574" s="212"/>
      <c r="BH574" s="212"/>
      <c r="BI574" s="212"/>
      <c r="BJ574" s="212"/>
      <c r="BK574" s="212"/>
      <c r="BL574" s="212"/>
      <c r="BM574" s="215"/>
    </row>
    <row r="575" spans="1:65">
      <c r="A575" s="30"/>
      <c r="B575" s="20" t="s">
        <v>238</v>
      </c>
      <c r="C575" s="12"/>
      <c r="D575" s="216">
        <v>24</v>
      </c>
      <c r="E575" s="216">
        <v>25.133333333333336</v>
      </c>
      <c r="F575" s="216">
        <v>20.983333333333334</v>
      </c>
      <c r="G575" s="216">
        <v>23.700000000000003</v>
      </c>
      <c r="H575" s="216">
        <v>24.616666666666664</v>
      </c>
      <c r="I575" s="216">
        <v>24.400000000000002</v>
      </c>
      <c r="J575" s="216">
        <v>22.283333333333331</v>
      </c>
      <c r="K575" s="216">
        <v>25.016666666666666</v>
      </c>
      <c r="L575" s="216">
        <v>23.533333333333331</v>
      </c>
      <c r="M575" s="216">
        <v>23.866666666666671</v>
      </c>
      <c r="N575" s="216">
        <v>22.233333333333334</v>
      </c>
      <c r="O575" s="216">
        <v>24.333333333333332</v>
      </c>
      <c r="P575" s="216">
        <v>22.526343785550299</v>
      </c>
      <c r="Q575" s="216">
        <v>20.086166666666667</v>
      </c>
      <c r="R575" s="216">
        <v>22.258486288128051</v>
      </c>
      <c r="S575" s="216">
        <v>20.571666666666669</v>
      </c>
      <c r="T575" s="216">
        <v>24.333333333333332</v>
      </c>
      <c r="U575" s="216">
        <v>27.933333333333337</v>
      </c>
      <c r="V575" s="216">
        <v>21.724999999999998</v>
      </c>
      <c r="W575" s="216">
        <v>24.833333333333332</v>
      </c>
      <c r="X575" s="216">
        <v>23.14</v>
      </c>
      <c r="Y575" s="216">
        <v>24.116666666666671</v>
      </c>
      <c r="Z575" s="216">
        <v>24</v>
      </c>
      <c r="AA575" s="216">
        <v>23.433333333333334</v>
      </c>
      <c r="AB575" s="216">
        <v>24.251666666666665</v>
      </c>
      <c r="AC575" s="216">
        <v>23.736666666666665</v>
      </c>
      <c r="AD575" s="216">
        <v>23.833333333333332</v>
      </c>
      <c r="AE575" s="216">
        <v>22.995000000000001</v>
      </c>
      <c r="AF575" s="211"/>
      <c r="AG575" s="212"/>
      <c r="AH575" s="212"/>
      <c r="AI575" s="212"/>
      <c r="AJ575" s="212"/>
      <c r="AK575" s="212"/>
      <c r="AL575" s="212"/>
      <c r="AM575" s="212"/>
      <c r="AN575" s="212"/>
      <c r="AO575" s="212"/>
      <c r="AP575" s="212"/>
      <c r="AQ575" s="212"/>
      <c r="AR575" s="212"/>
      <c r="AS575" s="212"/>
      <c r="AT575" s="212"/>
      <c r="AU575" s="212"/>
      <c r="AV575" s="212"/>
      <c r="AW575" s="212"/>
      <c r="AX575" s="212"/>
      <c r="AY575" s="212"/>
      <c r="AZ575" s="212"/>
      <c r="BA575" s="212"/>
      <c r="BB575" s="212"/>
      <c r="BC575" s="212"/>
      <c r="BD575" s="212"/>
      <c r="BE575" s="212"/>
      <c r="BF575" s="212"/>
      <c r="BG575" s="212"/>
      <c r="BH575" s="212"/>
      <c r="BI575" s="212"/>
      <c r="BJ575" s="212"/>
      <c r="BK575" s="212"/>
      <c r="BL575" s="212"/>
      <c r="BM575" s="215"/>
    </row>
    <row r="576" spans="1:65">
      <c r="A576" s="30"/>
      <c r="B576" s="3" t="s">
        <v>239</v>
      </c>
      <c r="C576" s="29"/>
      <c r="D576" s="217">
        <v>24</v>
      </c>
      <c r="E576" s="217">
        <v>24.95</v>
      </c>
      <c r="F576" s="217">
        <v>21.299999999999997</v>
      </c>
      <c r="G576" s="217">
        <v>23.700000000000003</v>
      </c>
      <c r="H576" s="217">
        <v>24.65</v>
      </c>
      <c r="I576" s="217">
        <v>24.65</v>
      </c>
      <c r="J576" s="217">
        <v>22.1</v>
      </c>
      <c r="K576" s="217">
        <v>25</v>
      </c>
      <c r="L576" s="217">
        <v>23.9</v>
      </c>
      <c r="M576" s="217">
        <v>23.950000000000003</v>
      </c>
      <c r="N576" s="217">
        <v>22.25</v>
      </c>
      <c r="O576" s="217">
        <v>24</v>
      </c>
      <c r="P576" s="217">
        <v>22.50659112654062</v>
      </c>
      <c r="Q576" s="217">
        <v>20.440000000000001</v>
      </c>
      <c r="R576" s="217">
        <v>22.231367159999998</v>
      </c>
      <c r="S576" s="217">
        <v>20.634999999999998</v>
      </c>
      <c r="T576" s="217">
        <v>24.35</v>
      </c>
      <c r="U576" s="217">
        <v>27.8</v>
      </c>
      <c r="V576" s="217">
        <v>21.729999999999997</v>
      </c>
      <c r="W576" s="217">
        <v>24.85</v>
      </c>
      <c r="X576" s="217">
        <v>23.225000000000001</v>
      </c>
      <c r="Y576" s="217">
        <v>23.990000000000002</v>
      </c>
      <c r="Z576" s="217">
        <v>24</v>
      </c>
      <c r="AA576" s="217">
        <v>23.299999999999997</v>
      </c>
      <c r="AB576" s="217">
        <v>24.34</v>
      </c>
      <c r="AC576" s="217">
        <v>23.795000000000002</v>
      </c>
      <c r="AD576" s="217">
        <v>24</v>
      </c>
      <c r="AE576" s="217">
        <v>22.65</v>
      </c>
      <c r="AF576" s="211"/>
      <c r="AG576" s="212"/>
      <c r="AH576" s="212"/>
      <c r="AI576" s="212"/>
      <c r="AJ576" s="212"/>
      <c r="AK576" s="212"/>
      <c r="AL576" s="212"/>
      <c r="AM576" s="212"/>
      <c r="AN576" s="212"/>
      <c r="AO576" s="212"/>
      <c r="AP576" s="212"/>
      <c r="AQ576" s="212"/>
      <c r="AR576" s="212"/>
      <c r="AS576" s="212"/>
      <c r="AT576" s="212"/>
      <c r="AU576" s="212"/>
      <c r="AV576" s="212"/>
      <c r="AW576" s="212"/>
      <c r="AX576" s="212"/>
      <c r="AY576" s="212"/>
      <c r="AZ576" s="212"/>
      <c r="BA576" s="212"/>
      <c r="BB576" s="212"/>
      <c r="BC576" s="212"/>
      <c r="BD576" s="212"/>
      <c r="BE576" s="212"/>
      <c r="BF576" s="212"/>
      <c r="BG576" s="212"/>
      <c r="BH576" s="212"/>
      <c r="BI576" s="212"/>
      <c r="BJ576" s="212"/>
      <c r="BK576" s="212"/>
      <c r="BL576" s="212"/>
      <c r="BM576" s="215"/>
    </row>
    <row r="577" spans="1:65">
      <c r="A577" s="30"/>
      <c r="B577" s="3" t="s">
        <v>240</v>
      </c>
      <c r="C577" s="29"/>
      <c r="D577" s="23">
        <v>0</v>
      </c>
      <c r="E577" s="23">
        <v>0.84063468086123294</v>
      </c>
      <c r="F577" s="23">
        <v>0.7808115436305143</v>
      </c>
      <c r="G577" s="23">
        <v>0.52153619241621196</v>
      </c>
      <c r="H577" s="23">
        <v>0.51153364177409344</v>
      </c>
      <c r="I577" s="23">
        <v>1.2099586769803343</v>
      </c>
      <c r="J577" s="23">
        <v>0.61779176642835465</v>
      </c>
      <c r="K577" s="23">
        <v>0.90866202004192209</v>
      </c>
      <c r="L577" s="23">
        <v>1.4459137825841024</v>
      </c>
      <c r="M577" s="23">
        <v>0.40824829046386357</v>
      </c>
      <c r="N577" s="23">
        <v>0.22509257354845566</v>
      </c>
      <c r="O577" s="23">
        <v>0.5163977794943222</v>
      </c>
      <c r="P577" s="23">
        <v>0.23245785859517615</v>
      </c>
      <c r="Q577" s="23">
        <v>0.7905072843855816</v>
      </c>
      <c r="R577" s="23">
        <v>0.49594124545022222</v>
      </c>
      <c r="S577" s="23">
        <v>0.37004954623221281</v>
      </c>
      <c r="T577" s="23">
        <v>0.18618986725025238</v>
      </c>
      <c r="U577" s="23">
        <v>0.53913510984415214</v>
      </c>
      <c r="V577" s="23">
        <v>0.13003845585056631</v>
      </c>
      <c r="W577" s="23">
        <v>0.16329931618554477</v>
      </c>
      <c r="X577" s="23">
        <v>0.82134036793524201</v>
      </c>
      <c r="Y577" s="23">
        <v>0.62886140497463117</v>
      </c>
      <c r="Z577" s="23">
        <v>0.63245553203367588</v>
      </c>
      <c r="AA577" s="23">
        <v>0.38815804341359034</v>
      </c>
      <c r="AB577" s="23">
        <v>0.36771818919747062</v>
      </c>
      <c r="AC577" s="23">
        <v>0.20539393045235488</v>
      </c>
      <c r="AD577" s="23">
        <v>0.40824829046386296</v>
      </c>
      <c r="AE577" s="23">
        <v>1.1990621335026803</v>
      </c>
      <c r="AF577" s="157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6"/>
    </row>
    <row r="578" spans="1:65">
      <c r="A578" s="30"/>
      <c r="B578" s="3" t="s">
        <v>87</v>
      </c>
      <c r="C578" s="29"/>
      <c r="D578" s="13">
        <v>0</v>
      </c>
      <c r="E578" s="13">
        <v>3.3447003217290432E-2</v>
      </c>
      <c r="F578" s="13">
        <v>3.7211034644821964E-2</v>
      </c>
      <c r="G578" s="13">
        <v>2.2005746515451979E-2</v>
      </c>
      <c r="H578" s="13">
        <v>2.0779971906869067E-2</v>
      </c>
      <c r="I578" s="13">
        <v>4.9588470368046485E-2</v>
      </c>
      <c r="J578" s="13">
        <v>2.7724387423860346E-2</v>
      </c>
      <c r="K578" s="13">
        <v>3.6322265957705081E-2</v>
      </c>
      <c r="L578" s="13">
        <v>6.1441095577228155E-2</v>
      </c>
      <c r="M578" s="13">
        <v>1.710537529876523E-2</v>
      </c>
      <c r="N578" s="13">
        <v>1.0124103757801603E-2</v>
      </c>
      <c r="O578" s="13">
        <v>2.1221826554561188E-2</v>
      </c>
      <c r="P578" s="13">
        <v>1.0319378093851523E-2</v>
      </c>
      <c r="Q578" s="13">
        <v>3.9355806287191764E-2</v>
      </c>
      <c r="R578" s="13">
        <v>2.2280996067317527E-2</v>
      </c>
      <c r="S578" s="13">
        <v>1.7988311410461612E-2</v>
      </c>
      <c r="T578" s="13">
        <v>7.6516383801473586E-3</v>
      </c>
      <c r="U578" s="13">
        <v>1.9300779588692793E-2</v>
      </c>
      <c r="V578" s="13">
        <v>5.9856596478971838E-3</v>
      </c>
      <c r="W578" s="13">
        <v>6.5758113900219375E-3</v>
      </c>
      <c r="X578" s="13">
        <v>3.5494397922871304E-2</v>
      </c>
      <c r="Y578" s="13">
        <v>2.607580117379258E-2</v>
      </c>
      <c r="Z578" s="13">
        <v>2.6352313834736494E-2</v>
      </c>
      <c r="AA578" s="13">
        <v>1.6564354626469005E-2</v>
      </c>
      <c r="AB578" s="13">
        <v>1.5162594565217674E-2</v>
      </c>
      <c r="AC578" s="13">
        <v>8.6530233303898987E-3</v>
      </c>
      <c r="AD578" s="13">
        <v>1.7129298900581662E-2</v>
      </c>
      <c r="AE578" s="13">
        <v>5.2144471994028281E-2</v>
      </c>
      <c r="AF578" s="157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6"/>
    </row>
    <row r="579" spans="1:65">
      <c r="A579" s="30"/>
      <c r="B579" s="3" t="s">
        <v>241</v>
      </c>
      <c r="C579" s="29"/>
      <c r="D579" s="13">
        <v>1.4674917901156048E-2</v>
      </c>
      <c r="E579" s="13">
        <v>6.2590122357599531E-2</v>
      </c>
      <c r="F579" s="13">
        <v>-0.11286408219614208</v>
      </c>
      <c r="G579" s="13">
        <v>1.9914814273915837E-3</v>
      </c>
      <c r="H579" s="13">
        <v>4.0746426208338349E-2</v>
      </c>
      <c r="I579" s="13">
        <v>3.1586166532842075E-2</v>
      </c>
      <c r="J579" s="13">
        <v>-5.7902524143162881E-2</v>
      </c>
      <c r="K579" s="13">
        <v>5.7657674840024375E-2</v>
      </c>
      <c r="L579" s="13">
        <v>-5.0548721691443532E-3</v>
      </c>
      <c r="M579" s="13">
        <v>9.0378350239275207E-3</v>
      </c>
      <c r="N579" s="13">
        <v>-6.0016430222123551E-2</v>
      </c>
      <c r="O579" s="13">
        <v>2.8767625094227478E-2</v>
      </c>
      <c r="P579" s="13">
        <v>-4.7628498699313959E-2</v>
      </c>
      <c r="Q579" s="13">
        <v>-0.15079460360629426</v>
      </c>
      <c r="R579" s="13">
        <v>-5.8953010541236028E-2</v>
      </c>
      <c r="S579" s="13">
        <v>-0.13026857557958538</v>
      </c>
      <c r="T579" s="13">
        <v>2.8767625094227478E-2</v>
      </c>
      <c r="U579" s="13">
        <v>0.18096886277940127</v>
      </c>
      <c r="V579" s="13">
        <v>-8.1507808691557826E-2</v>
      </c>
      <c r="W579" s="13">
        <v>4.9906685883835067E-2</v>
      </c>
      <c r="X579" s="13">
        <v>-2.1684266656968765E-2</v>
      </c>
      <c r="Y579" s="13">
        <v>1.9607365418731204E-2</v>
      </c>
      <c r="Z579" s="13">
        <v>1.4674917901156048E-2</v>
      </c>
      <c r="AA579" s="13">
        <v>-9.2826843270656934E-3</v>
      </c>
      <c r="AB579" s="13">
        <v>2.5314911831924913E-2</v>
      </c>
      <c r="AC579" s="13">
        <v>3.5416792186293566E-3</v>
      </c>
      <c r="AD579" s="13">
        <v>7.6285643046201113E-3</v>
      </c>
      <c r="AE579" s="13">
        <v>-2.7814594285954897E-2</v>
      </c>
      <c r="AF579" s="157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6"/>
    </row>
    <row r="580" spans="1:65">
      <c r="A580" s="30"/>
      <c r="B580" s="46" t="s">
        <v>242</v>
      </c>
      <c r="C580" s="47"/>
      <c r="D580" s="45">
        <v>0.2</v>
      </c>
      <c r="E580" s="45">
        <v>1.27</v>
      </c>
      <c r="F580" s="45">
        <v>2.63</v>
      </c>
      <c r="G580" s="45">
        <v>0.08</v>
      </c>
      <c r="H580" s="45">
        <v>0.78</v>
      </c>
      <c r="I580" s="45">
        <v>0.57999999999999996</v>
      </c>
      <c r="J580" s="45">
        <v>1.41</v>
      </c>
      <c r="K580" s="45">
        <v>1.1599999999999999</v>
      </c>
      <c r="L580" s="45">
        <v>0.24</v>
      </c>
      <c r="M580" s="45">
        <v>0.08</v>
      </c>
      <c r="N580" s="45">
        <v>1.46</v>
      </c>
      <c r="O580" s="45">
        <v>0.52</v>
      </c>
      <c r="P580" s="45">
        <v>1.18</v>
      </c>
      <c r="Q580" s="45">
        <v>3.48</v>
      </c>
      <c r="R580" s="45">
        <v>1.43</v>
      </c>
      <c r="S580" s="45">
        <v>3.02</v>
      </c>
      <c r="T580" s="45">
        <v>0.52</v>
      </c>
      <c r="U580" s="45">
        <v>3.9</v>
      </c>
      <c r="V580" s="45">
        <v>1.94</v>
      </c>
      <c r="W580" s="45">
        <v>0.99</v>
      </c>
      <c r="X580" s="45">
        <v>0.61</v>
      </c>
      <c r="Y580" s="45">
        <v>0.31</v>
      </c>
      <c r="Z580" s="45">
        <v>0.2</v>
      </c>
      <c r="AA580" s="45">
        <v>0.33</v>
      </c>
      <c r="AB580" s="45">
        <v>0.44</v>
      </c>
      <c r="AC580" s="45">
        <v>0.05</v>
      </c>
      <c r="AD580" s="45">
        <v>0.05</v>
      </c>
      <c r="AE580" s="45">
        <v>0.74</v>
      </c>
      <c r="AF580" s="157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6"/>
    </row>
    <row r="581" spans="1:65">
      <c r="B581" s="31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BM581" s="56"/>
    </row>
    <row r="582" spans="1:65" ht="15">
      <c r="B582" s="8" t="s">
        <v>511</v>
      </c>
      <c r="BM582" s="28" t="s">
        <v>67</v>
      </c>
    </row>
    <row r="583" spans="1:65" ht="15">
      <c r="A583" s="25" t="s">
        <v>57</v>
      </c>
      <c r="B583" s="18" t="s">
        <v>114</v>
      </c>
      <c r="C583" s="15" t="s">
        <v>115</v>
      </c>
      <c r="D583" s="16" t="s">
        <v>234</v>
      </c>
      <c r="E583" s="17" t="s">
        <v>234</v>
      </c>
      <c r="F583" s="17" t="s">
        <v>234</v>
      </c>
      <c r="G583" s="17" t="s">
        <v>234</v>
      </c>
      <c r="H583" s="17" t="s">
        <v>234</v>
      </c>
      <c r="I583" s="17" t="s">
        <v>234</v>
      </c>
      <c r="J583" s="17" t="s">
        <v>234</v>
      </c>
      <c r="K583" s="17" t="s">
        <v>234</v>
      </c>
      <c r="L583" s="17" t="s">
        <v>234</v>
      </c>
      <c r="M583" s="17" t="s">
        <v>234</v>
      </c>
      <c r="N583" s="17" t="s">
        <v>234</v>
      </c>
      <c r="O583" s="17" t="s">
        <v>234</v>
      </c>
      <c r="P583" s="17" t="s">
        <v>234</v>
      </c>
      <c r="Q583" s="17" t="s">
        <v>234</v>
      </c>
      <c r="R583" s="17" t="s">
        <v>234</v>
      </c>
      <c r="S583" s="17" t="s">
        <v>234</v>
      </c>
      <c r="T583" s="17" t="s">
        <v>234</v>
      </c>
      <c r="U583" s="17" t="s">
        <v>234</v>
      </c>
      <c r="V583" s="17" t="s">
        <v>234</v>
      </c>
      <c r="W583" s="17" t="s">
        <v>234</v>
      </c>
      <c r="X583" s="17" t="s">
        <v>234</v>
      </c>
      <c r="Y583" s="17" t="s">
        <v>234</v>
      </c>
      <c r="Z583" s="17" t="s">
        <v>234</v>
      </c>
      <c r="AA583" s="17" t="s">
        <v>234</v>
      </c>
      <c r="AB583" s="17" t="s">
        <v>234</v>
      </c>
      <c r="AC583" s="17" t="s">
        <v>234</v>
      </c>
      <c r="AD583" s="17" t="s">
        <v>234</v>
      </c>
      <c r="AE583" s="17" t="s">
        <v>234</v>
      </c>
      <c r="AF583" s="157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</v>
      </c>
    </row>
    <row r="584" spans="1:65">
      <c r="A584" s="30"/>
      <c r="B584" s="19" t="s">
        <v>235</v>
      </c>
      <c r="C584" s="9" t="s">
        <v>235</v>
      </c>
      <c r="D584" s="154" t="s">
        <v>245</v>
      </c>
      <c r="E584" s="156" t="s">
        <v>246</v>
      </c>
      <c r="F584" s="156" t="s">
        <v>247</v>
      </c>
      <c r="G584" s="156" t="s">
        <v>248</v>
      </c>
      <c r="H584" s="156" t="s">
        <v>249</v>
      </c>
      <c r="I584" s="156" t="s">
        <v>250</v>
      </c>
      <c r="J584" s="156" t="s">
        <v>251</v>
      </c>
      <c r="K584" s="156" t="s">
        <v>252</v>
      </c>
      <c r="L584" s="156" t="s">
        <v>253</v>
      </c>
      <c r="M584" s="156" t="s">
        <v>254</v>
      </c>
      <c r="N584" s="156" t="s">
        <v>255</v>
      </c>
      <c r="O584" s="156" t="s">
        <v>256</v>
      </c>
      <c r="P584" s="156" t="s">
        <v>257</v>
      </c>
      <c r="Q584" s="156" t="s">
        <v>259</v>
      </c>
      <c r="R584" s="156" t="s">
        <v>260</v>
      </c>
      <c r="S584" s="156" t="s">
        <v>261</v>
      </c>
      <c r="T584" s="156" t="s">
        <v>262</v>
      </c>
      <c r="U584" s="156" t="s">
        <v>263</v>
      </c>
      <c r="V584" s="156" t="s">
        <v>264</v>
      </c>
      <c r="W584" s="156" t="s">
        <v>265</v>
      </c>
      <c r="X584" s="156" t="s">
        <v>266</v>
      </c>
      <c r="Y584" s="156" t="s">
        <v>267</v>
      </c>
      <c r="Z584" s="156" t="s">
        <v>268</v>
      </c>
      <c r="AA584" s="156" t="s">
        <v>269</v>
      </c>
      <c r="AB584" s="156" t="s">
        <v>270</v>
      </c>
      <c r="AC584" s="156" t="s">
        <v>271</v>
      </c>
      <c r="AD584" s="156" t="s">
        <v>236</v>
      </c>
      <c r="AE584" s="156" t="s">
        <v>272</v>
      </c>
      <c r="AF584" s="157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 t="s">
        <v>1</v>
      </c>
    </row>
    <row r="585" spans="1:65">
      <c r="A585" s="30"/>
      <c r="B585" s="19"/>
      <c r="C585" s="9"/>
      <c r="D585" s="10" t="s">
        <v>118</v>
      </c>
      <c r="E585" s="11" t="s">
        <v>287</v>
      </c>
      <c r="F585" s="11" t="s">
        <v>287</v>
      </c>
      <c r="G585" s="11" t="s">
        <v>288</v>
      </c>
      <c r="H585" s="11" t="s">
        <v>288</v>
      </c>
      <c r="I585" s="11" t="s">
        <v>288</v>
      </c>
      <c r="J585" s="11" t="s">
        <v>288</v>
      </c>
      <c r="K585" s="11" t="s">
        <v>288</v>
      </c>
      <c r="L585" s="11" t="s">
        <v>288</v>
      </c>
      <c r="M585" s="11" t="s">
        <v>118</v>
      </c>
      <c r="N585" s="11" t="s">
        <v>287</v>
      </c>
      <c r="O585" s="11" t="s">
        <v>118</v>
      </c>
      <c r="P585" s="11" t="s">
        <v>287</v>
      </c>
      <c r="Q585" s="11" t="s">
        <v>118</v>
      </c>
      <c r="R585" s="11" t="s">
        <v>118</v>
      </c>
      <c r="S585" s="11" t="s">
        <v>118</v>
      </c>
      <c r="T585" s="11" t="s">
        <v>288</v>
      </c>
      <c r="U585" s="11" t="s">
        <v>287</v>
      </c>
      <c r="V585" s="11" t="s">
        <v>288</v>
      </c>
      <c r="W585" s="11" t="s">
        <v>288</v>
      </c>
      <c r="X585" s="11" t="s">
        <v>118</v>
      </c>
      <c r="Y585" s="11" t="s">
        <v>288</v>
      </c>
      <c r="Z585" s="11" t="s">
        <v>118</v>
      </c>
      <c r="AA585" s="11" t="s">
        <v>288</v>
      </c>
      <c r="AB585" s="11" t="s">
        <v>288</v>
      </c>
      <c r="AC585" s="11" t="s">
        <v>288</v>
      </c>
      <c r="AD585" s="11" t="s">
        <v>118</v>
      </c>
      <c r="AE585" s="11" t="s">
        <v>288</v>
      </c>
      <c r="AF585" s="157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2</v>
      </c>
    </row>
    <row r="586" spans="1:65">
      <c r="A586" s="30"/>
      <c r="B586" s="19"/>
      <c r="C586" s="9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157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8">
        <v>1</v>
      </c>
      <c r="C587" s="14">
        <v>1</v>
      </c>
      <c r="D587" s="21">
        <v>1.86</v>
      </c>
      <c r="E587" s="21">
        <v>1.94</v>
      </c>
      <c r="F587" s="21">
        <v>1.982</v>
      </c>
      <c r="G587" s="21">
        <v>2.08</v>
      </c>
      <c r="H587" s="21">
        <v>1.9</v>
      </c>
      <c r="I587" s="21">
        <v>2.0099999999999998</v>
      </c>
      <c r="J587" s="21">
        <v>2.0299999999999998</v>
      </c>
      <c r="K587" s="21">
        <v>2</v>
      </c>
      <c r="L587" s="21">
        <v>1.83</v>
      </c>
      <c r="M587" s="21">
        <v>1.9348000000000001</v>
      </c>
      <c r="N587" s="21">
        <v>1.9879999999999998</v>
      </c>
      <c r="O587" s="21">
        <v>1.9475</v>
      </c>
      <c r="P587" s="21">
        <v>1.9753794541483682</v>
      </c>
      <c r="Q587" s="21">
        <v>1.9220655903225001</v>
      </c>
      <c r="R587" s="21">
        <v>1.9</v>
      </c>
      <c r="S587" s="21">
        <v>1.8800000000000001</v>
      </c>
      <c r="T587" s="21">
        <v>2.0099999999999998</v>
      </c>
      <c r="U587" s="21">
        <v>1.9182999999999999</v>
      </c>
      <c r="V587" s="21">
        <v>1.9231000000000003</v>
      </c>
      <c r="W587" s="21">
        <v>2.02</v>
      </c>
      <c r="X587" s="21">
        <v>1.8975</v>
      </c>
      <c r="Y587" s="21">
        <v>1.9259999999999999</v>
      </c>
      <c r="Z587" s="21">
        <v>1.9799999999999998</v>
      </c>
      <c r="AA587" s="21">
        <v>1.86</v>
      </c>
      <c r="AB587" s="21">
        <v>2.08</v>
      </c>
      <c r="AC587" s="21">
        <v>2.0499999999999998</v>
      </c>
      <c r="AD587" s="21">
        <v>1.986</v>
      </c>
      <c r="AE587" s="21">
        <v>1.96</v>
      </c>
      <c r="AF587" s="157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>
        <v>1</v>
      </c>
      <c r="C588" s="9">
        <v>2</v>
      </c>
      <c r="D588" s="11">
        <v>1.8500000000000003</v>
      </c>
      <c r="E588" s="11">
        <v>2.17</v>
      </c>
      <c r="F588" s="11">
        <v>1.9619999999999997</v>
      </c>
      <c r="G588" s="11">
        <v>2.04</v>
      </c>
      <c r="H588" s="11">
        <v>1.91</v>
      </c>
      <c r="I588" s="11">
        <v>2</v>
      </c>
      <c r="J588" s="11">
        <v>1.9799999999999998</v>
      </c>
      <c r="K588" s="11">
        <v>2.0299999999999998</v>
      </c>
      <c r="L588" s="11">
        <v>1.87</v>
      </c>
      <c r="M588" s="11">
        <v>1.9564000000000001</v>
      </c>
      <c r="N588" s="11">
        <v>2.02</v>
      </c>
      <c r="O588" s="11">
        <v>1.9624999999999999</v>
      </c>
      <c r="P588" s="11">
        <v>1.9569443300500855</v>
      </c>
      <c r="Q588" s="11">
        <v>1.882610037305358</v>
      </c>
      <c r="R588" s="11">
        <v>1.8799999999999997</v>
      </c>
      <c r="S588" s="11">
        <v>1.8900000000000001</v>
      </c>
      <c r="T588" s="11">
        <v>1.97</v>
      </c>
      <c r="U588" s="11">
        <v>1.9247000000000001</v>
      </c>
      <c r="V588" s="11">
        <v>1.9419</v>
      </c>
      <c r="W588" s="11">
        <v>2.0099999999999998</v>
      </c>
      <c r="X588" s="11">
        <v>1.8776000000000002</v>
      </c>
      <c r="Y588" s="11">
        <v>1.9530000000000003</v>
      </c>
      <c r="Z588" s="159">
        <v>1.91</v>
      </c>
      <c r="AA588" s="11">
        <v>1.86</v>
      </c>
      <c r="AB588" s="11">
        <v>2.0499999999999998</v>
      </c>
      <c r="AC588" s="11">
        <v>2.0099999999999998</v>
      </c>
      <c r="AD588" s="11">
        <v>1.992</v>
      </c>
      <c r="AE588" s="11">
        <v>2.0099999999999998</v>
      </c>
      <c r="AF588" s="157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12</v>
      </c>
    </row>
    <row r="589" spans="1:65">
      <c r="A589" s="30"/>
      <c r="B589" s="19">
        <v>1</v>
      </c>
      <c r="C589" s="9">
        <v>3</v>
      </c>
      <c r="D589" s="11">
        <v>1.86</v>
      </c>
      <c r="E589" s="11">
        <v>2.11</v>
      </c>
      <c r="F589" s="11">
        <v>2.004</v>
      </c>
      <c r="G589" s="11">
        <v>2.1</v>
      </c>
      <c r="H589" s="11">
        <v>1.9</v>
      </c>
      <c r="I589" s="11">
        <v>1.9900000000000002</v>
      </c>
      <c r="J589" s="11">
        <v>2</v>
      </c>
      <c r="K589" s="11">
        <v>2.06</v>
      </c>
      <c r="L589" s="11">
        <v>2</v>
      </c>
      <c r="M589" s="11">
        <v>1.9242999999999999</v>
      </c>
      <c r="N589" s="11">
        <v>1.9279999999999999</v>
      </c>
      <c r="O589" s="11">
        <v>1.9283999999999999</v>
      </c>
      <c r="P589" s="11">
        <v>1.9344667489484344</v>
      </c>
      <c r="Q589" s="11">
        <v>1.8878581276497344</v>
      </c>
      <c r="R589" s="11">
        <v>1.92</v>
      </c>
      <c r="S589" s="11">
        <v>1.9</v>
      </c>
      <c r="T589" s="11">
        <v>2</v>
      </c>
      <c r="U589" s="11">
        <v>1.9154</v>
      </c>
      <c r="V589" s="11">
        <v>1.9234</v>
      </c>
      <c r="W589" s="11">
        <v>1.9299999999999997</v>
      </c>
      <c r="X589" s="11">
        <v>1.9078000000000002</v>
      </c>
      <c r="Y589" s="11">
        <v>1.9470000000000001</v>
      </c>
      <c r="Z589" s="11">
        <v>1.97</v>
      </c>
      <c r="AA589" s="11">
        <v>1.8500000000000003</v>
      </c>
      <c r="AB589" s="11">
        <v>2.09</v>
      </c>
      <c r="AC589" s="11">
        <v>2</v>
      </c>
      <c r="AD589" s="11">
        <v>2.0270000000000001</v>
      </c>
      <c r="AE589" s="11">
        <v>1.9900000000000002</v>
      </c>
      <c r="AF589" s="157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16</v>
      </c>
    </row>
    <row r="590" spans="1:65">
      <c r="A590" s="30"/>
      <c r="B590" s="19">
        <v>1</v>
      </c>
      <c r="C590" s="9">
        <v>4</v>
      </c>
      <c r="D590" s="11">
        <v>1.8500000000000003</v>
      </c>
      <c r="E590" s="11">
        <v>1.87</v>
      </c>
      <c r="F590" s="11">
        <v>1.944</v>
      </c>
      <c r="G590" s="11">
        <v>2.08</v>
      </c>
      <c r="H590" s="11">
        <v>1.94</v>
      </c>
      <c r="I590" s="11">
        <v>2</v>
      </c>
      <c r="J590" s="11">
        <v>2.08</v>
      </c>
      <c r="K590" s="159">
        <v>2.25</v>
      </c>
      <c r="L590" s="11">
        <v>1.8900000000000001</v>
      </c>
      <c r="M590" s="11">
        <v>1.8902999999999999</v>
      </c>
      <c r="N590" s="11">
        <v>1.9450000000000003</v>
      </c>
      <c r="O590" s="11">
        <v>2.0084</v>
      </c>
      <c r="P590" s="11">
        <v>1.9692039607445482</v>
      </c>
      <c r="Q590" s="11">
        <v>1.9120126123000951</v>
      </c>
      <c r="R590" s="11">
        <v>1.9</v>
      </c>
      <c r="S590" s="11">
        <v>1.8900000000000001</v>
      </c>
      <c r="T590" s="11">
        <v>1.97</v>
      </c>
      <c r="U590" s="11">
        <v>1.9241000000000001</v>
      </c>
      <c r="V590" s="11">
        <v>1.9019000000000001</v>
      </c>
      <c r="W590" s="11">
        <v>2.0299999999999998</v>
      </c>
      <c r="X590" s="11">
        <v>1.9449000000000001</v>
      </c>
      <c r="Y590" s="11">
        <v>1.9349999999999998</v>
      </c>
      <c r="Z590" s="11">
        <v>1.97</v>
      </c>
      <c r="AA590" s="11">
        <v>1.86</v>
      </c>
      <c r="AB590" s="11">
        <v>2.08</v>
      </c>
      <c r="AC590" s="11">
        <v>2</v>
      </c>
      <c r="AD590" s="11">
        <v>1.9689999999999999</v>
      </c>
      <c r="AE590" s="11">
        <v>1.9799999999999998</v>
      </c>
      <c r="AF590" s="157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1.9582063339052489</v>
      </c>
    </row>
    <row r="591" spans="1:65">
      <c r="A591" s="30"/>
      <c r="B591" s="19">
        <v>1</v>
      </c>
      <c r="C591" s="9">
        <v>5</v>
      </c>
      <c r="D591" s="11">
        <v>1.86</v>
      </c>
      <c r="E591" s="11">
        <v>1.9799999999999998</v>
      </c>
      <c r="F591" s="11">
        <v>1.9159999999999999</v>
      </c>
      <c r="G591" s="11">
        <v>2.11</v>
      </c>
      <c r="H591" s="11">
        <v>1.9299999999999997</v>
      </c>
      <c r="I591" s="11">
        <v>2.02</v>
      </c>
      <c r="J591" s="11">
        <v>2.0299999999999998</v>
      </c>
      <c r="K591" s="11">
        <v>1.94</v>
      </c>
      <c r="L591" s="11">
        <v>1.96</v>
      </c>
      <c r="M591" s="11">
        <v>1.9127000000000001</v>
      </c>
      <c r="N591" s="11">
        <v>1.9870000000000003</v>
      </c>
      <c r="O591" s="11">
        <v>2.016</v>
      </c>
      <c r="P591" s="11">
        <v>1.9429211678795262</v>
      </c>
      <c r="Q591" s="11">
        <v>1.9343625274324583</v>
      </c>
      <c r="R591" s="11">
        <v>1.9299999999999997</v>
      </c>
      <c r="S591" s="11">
        <v>1.9300000000000002</v>
      </c>
      <c r="T591" s="11">
        <v>1.9299999999999997</v>
      </c>
      <c r="U591" s="11">
        <v>1.9057999999999999</v>
      </c>
      <c r="V591" s="11">
        <v>1.8848</v>
      </c>
      <c r="W591" s="11">
        <v>1.91</v>
      </c>
      <c r="X591" s="11">
        <v>1.8833</v>
      </c>
      <c r="Y591" s="11">
        <v>1.931</v>
      </c>
      <c r="Z591" s="11">
        <v>2</v>
      </c>
      <c r="AA591" s="11">
        <v>1.86</v>
      </c>
      <c r="AB591" s="11">
        <v>2.0499999999999998</v>
      </c>
      <c r="AC591" s="11">
        <v>2.0699999999999998</v>
      </c>
      <c r="AD591" s="11">
        <v>1.97</v>
      </c>
      <c r="AE591" s="11">
        <v>2</v>
      </c>
      <c r="AF591" s="157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39</v>
      </c>
    </row>
    <row r="592" spans="1:65">
      <c r="A592" s="30"/>
      <c r="B592" s="19">
        <v>1</v>
      </c>
      <c r="C592" s="9">
        <v>6</v>
      </c>
      <c r="D592" s="11">
        <v>1.86</v>
      </c>
      <c r="E592" s="159">
        <v>2.23</v>
      </c>
      <c r="F592" s="11">
        <v>1.9039999999999997</v>
      </c>
      <c r="G592" s="11">
        <v>2.08</v>
      </c>
      <c r="H592" s="11">
        <v>1.91</v>
      </c>
      <c r="I592" s="11">
        <v>2.02</v>
      </c>
      <c r="J592" s="11">
        <v>1.94</v>
      </c>
      <c r="K592" s="159">
        <v>2.19</v>
      </c>
      <c r="L592" s="11">
        <v>1.8799999999999997</v>
      </c>
      <c r="M592" s="11">
        <v>1.8774999999999999</v>
      </c>
      <c r="N592" s="11">
        <v>2.0139999999999998</v>
      </c>
      <c r="O592" s="11">
        <v>2.0234999999999999</v>
      </c>
      <c r="P592" s="11">
        <v>1.9427791058058701</v>
      </c>
      <c r="Q592" s="11">
        <v>1.909960433494774</v>
      </c>
      <c r="R592" s="11">
        <v>1.9299999999999997</v>
      </c>
      <c r="S592" s="11">
        <v>1.92</v>
      </c>
      <c r="T592" s="11">
        <v>1.9900000000000002</v>
      </c>
      <c r="U592" s="11">
        <v>1.9216</v>
      </c>
      <c r="V592" s="11">
        <v>1.9123999999999999</v>
      </c>
      <c r="W592" s="11">
        <v>1.95</v>
      </c>
      <c r="X592" s="11">
        <v>1.9393</v>
      </c>
      <c r="Y592" s="11">
        <v>1.909</v>
      </c>
      <c r="Z592" s="11">
        <v>1.97</v>
      </c>
      <c r="AA592" s="11">
        <v>1.8500000000000003</v>
      </c>
      <c r="AB592" s="11">
        <v>2.04</v>
      </c>
      <c r="AC592" s="11">
        <v>2.06</v>
      </c>
      <c r="AD592" s="11">
        <v>1.992</v>
      </c>
      <c r="AE592" s="11">
        <v>1.95</v>
      </c>
      <c r="AF592" s="157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6"/>
    </row>
    <row r="593" spans="1:65">
      <c r="A593" s="30"/>
      <c r="B593" s="20" t="s">
        <v>238</v>
      </c>
      <c r="C593" s="12"/>
      <c r="D593" s="22">
        <v>1.8566666666666667</v>
      </c>
      <c r="E593" s="22">
        <v>2.0500000000000003</v>
      </c>
      <c r="F593" s="22">
        <v>1.952</v>
      </c>
      <c r="G593" s="22">
        <v>2.0816666666666666</v>
      </c>
      <c r="H593" s="22">
        <v>1.9149999999999998</v>
      </c>
      <c r="I593" s="22">
        <v>2.0066666666666664</v>
      </c>
      <c r="J593" s="22">
        <v>2.0099999999999998</v>
      </c>
      <c r="K593" s="22">
        <v>2.0783333333333331</v>
      </c>
      <c r="L593" s="22">
        <v>1.905</v>
      </c>
      <c r="M593" s="22">
        <v>1.9160000000000001</v>
      </c>
      <c r="N593" s="22">
        <v>1.9803333333333333</v>
      </c>
      <c r="O593" s="22">
        <v>1.98105</v>
      </c>
      <c r="P593" s="22">
        <v>1.953615794596139</v>
      </c>
      <c r="Q593" s="22">
        <v>1.9081448880841532</v>
      </c>
      <c r="R593" s="22">
        <v>1.91</v>
      </c>
      <c r="S593" s="22">
        <v>1.9016666666666666</v>
      </c>
      <c r="T593" s="22">
        <v>1.9783333333333333</v>
      </c>
      <c r="U593" s="22">
        <v>1.9183166666666667</v>
      </c>
      <c r="V593" s="22">
        <v>1.9145833333333335</v>
      </c>
      <c r="W593" s="22">
        <v>1.9749999999999996</v>
      </c>
      <c r="X593" s="22">
        <v>1.9084000000000001</v>
      </c>
      <c r="Y593" s="22">
        <v>1.9335000000000002</v>
      </c>
      <c r="Z593" s="22">
        <v>1.9666666666666666</v>
      </c>
      <c r="AA593" s="22">
        <v>1.8566666666666667</v>
      </c>
      <c r="AB593" s="22">
        <v>2.0649999999999999</v>
      </c>
      <c r="AC593" s="22">
        <v>2.0316666666666667</v>
      </c>
      <c r="AD593" s="22">
        <v>1.9893333333333334</v>
      </c>
      <c r="AE593" s="22">
        <v>1.9816666666666665</v>
      </c>
      <c r="AF593" s="157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6"/>
    </row>
    <row r="594" spans="1:65">
      <c r="A594" s="30"/>
      <c r="B594" s="3" t="s">
        <v>239</v>
      </c>
      <c r="C594" s="29"/>
      <c r="D594" s="11">
        <v>1.86</v>
      </c>
      <c r="E594" s="11">
        <v>2.0449999999999999</v>
      </c>
      <c r="F594" s="11">
        <v>1.9529999999999998</v>
      </c>
      <c r="G594" s="11">
        <v>2.08</v>
      </c>
      <c r="H594" s="11">
        <v>1.91</v>
      </c>
      <c r="I594" s="11">
        <v>2.0049999999999999</v>
      </c>
      <c r="J594" s="11">
        <v>2.0149999999999997</v>
      </c>
      <c r="K594" s="11">
        <v>2.0449999999999999</v>
      </c>
      <c r="L594" s="11">
        <v>1.8849999999999998</v>
      </c>
      <c r="M594" s="11">
        <v>1.9184999999999999</v>
      </c>
      <c r="N594" s="11">
        <v>1.9875</v>
      </c>
      <c r="O594" s="11">
        <v>1.9854499999999999</v>
      </c>
      <c r="P594" s="11">
        <v>1.9499327489648057</v>
      </c>
      <c r="Q594" s="11">
        <v>1.9109865228974345</v>
      </c>
      <c r="R594" s="11">
        <v>1.91</v>
      </c>
      <c r="S594" s="11">
        <v>1.895</v>
      </c>
      <c r="T594" s="11">
        <v>1.98</v>
      </c>
      <c r="U594" s="11">
        <v>1.91995</v>
      </c>
      <c r="V594" s="11">
        <v>1.9177500000000001</v>
      </c>
      <c r="W594" s="11">
        <v>1.98</v>
      </c>
      <c r="X594" s="11">
        <v>1.90265</v>
      </c>
      <c r="Y594" s="11">
        <v>1.9329999999999998</v>
      </c>
      <c r="Z594" s="11">
        <v>1.97</v>
      </c>
      <c r="AA594" s="11">
        <v>1.86</v>
      </c>
      <c r="AB594" s="11">
        <v>2.0649999999999999</v>
      </c>
      <c r="AC594" s="11">
        <v>2.0299999999999998</v>
      </c>
      <c r="AD594" s="11">
        <v>1.9889999999999999</v>
      </c>
      <c r="AE594" s="11">
        <v>1.9849999999999999</v>
      </c>
      <c r="AF594" s="157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6"/>
    </row>
    <row r="595" spans="1:65">
      <c r="A595" s="30"/>
      <c r="B595" s="3" t="s">
        <v>240</v>
      </c>
      <c r="C595" s="29"/>
      <c r="D595" s="23">
        <v>5.1639777949431124E-3</v>
      </c>
      <c r="E595" s="23">
        <v>0.14127986409959487</v>
      </c>
      <c r="F595" s="23">
        <v>3.8387497964832325E-2</v>
      </c>
      <c r="G595" s="23">
        <v>2.4013884872437139E-2</v>
      </c>
      <c r="H595" s="23">
        <v>1.6431676725154956E-2</v>
      </c>
      <c r="I595" s="23">
        <v>1.2110601416389906E-2</v>
      </c>
      <c r="J595" s="23">
        <v>4.816637831516922E-2</v>
      </c>
      <c r="K595" s="23">
        <v>0.11822295321411434</v>
      </c>
      <c r="L595" s="23">
        <v>6.2849025449882662E-2</v>
      </c>
      <c r="M595" s="23">
        <v>2.9010756625775975E-2</v>
      </c>
      <c r="N595" s="23">
        <v>3.6870946104848756E-2</v>
      </c>
      <c r="O595" s="23">
        <v>4.0033123785185691E-2</v>
      </c>
      <c r="P595" s="23">
        <v>1.6286324097270266E-2</v>
      </c>
      <c r="Q595" s="23">
        <v>1.9814072336468137E-2</v>
      </c>
      <c r="R595" s="23">
        <v>1.9999999999999997E-2</v>
      </c>
      <c r="S595" s="23">
        <v>1.9407902170679496E-2</v>
      </c>
      <c r="T595" s="23">
        <v>2.8577380332470481E-2</v>
      </c>
      <c r="U595" s="23">
        <v>7.0731652509090645E-3</v>
      </c>
      <c r="V595" s="23">
        <v>1.9744104605341466E-2</v>
      </c>
      <c r="W595" s="23">
        <v>5.1283525619832349E-2</v>
      </c>
      <c r="X595" s="23">
        <v>2.8230763361978009E-2</v>
      </c>
      <c r="Y595" s="23">
        <v>1.5668439615992475E-2</v>
      </c>
      <c r="Z595" s="23">
        <v>3.0110906108363245E-2</v>
      </c>
      <c r="AA595" s="23">
        <v>5.1639777949431124E-3</v>
      </c>
      <c r="AB595" s="23">
        <v>2.073644135332775E-2</v>
      </c>
      <c r="AC595" s="23">
        <v>3.1885210782848297E-2</v>
      </c>
      <c r="AD595" s="23">
        <v>2.1125024654818039E-2</v>
      </c>
      <c r="AE595" s="23">
        <v>2.3166067138525391E-2</v>
      </c>
      <c r="AF595" s="221"/>
      <c r="AG595" s="222"/>
      <c r="AH595" s="222"/>
      <c r="AI595" s="222"/>
      <c r="AJ595" s="222"/>
      <c r="AK595" s="222"/>
      <c r="AL595" s="222"/>
      <c r="AM595" s="222"/>
      <c r="AN595" s="222"/>
      <c r="AO595" s="222"/>
      <c r="AP595" s="222"/>
      <c r="AQ595" s="222"/>
      <c r="AR595" s="222"/>
      <c r="AS595" s="222"/>
      <c r="AT595" s="222"/>
      <c r="AU595" s="222"/>
      <c r="AV595" s="222"/>
      <c r="AW595" s="222"/>
      <c r="AX595" s="222"/>
      <c r="AY595" s="222"/>
      <c r="AZ595" s="222"/>
      <c r="BA595" s="222"/>
      <c r="BB595" s="222"/>
      <c r="BC595" s="222"/>
      <c r="BD595" s="222"/>
      <c r="BE595" s="222"/>
      <c r="BF595" s="222"/>
      <c r="BG595" s="222"/>
      <c r="BH595" s="222"/>
      <c r="BI595" s="222"/>
      <c r="BJ595" s="222"/>
      <c r="BK595" s="222"/>
      <c r="BL595" s="222"/>
      <c r="BM595" s="57"/>
    </row>
    <row r="596" spans="1:65">
      <c r="A596" s="30"/>
      <c r="B596" s="3" t="s">
        <v>87</v>
      </c>
      <c r="C596" s="29"/>
      <c r="D596" s="13">
        <v>2.7813165861453027E-3</v>
      </c>
      <c r="E596" s="13">
        <v>6.8917006877851142E-2</v>
      </c>
      <c r="F596" s="13">
        <v>1.9665726416410002E-2</v>
      </c>
      <c r="G596" s="13">
        <v>1.1535893453532654E-2</v>
      </c>
      <c r="H596" s="13">
        <v>8.5805100392454085E-3</v>
      </c>
      <c r="I596" s="13">
        <v>6.0351834300946382E-3</v>
      </c>
      <c r="J596" s="13">
        <v>2.3963372296104093E-2</v>
      </c>
      <c r="K596" s="13">
        <v>5.6883538034056623E-2</v>
      </c>
      <c r="L596" s="13">
        <v>3.2991614409387221E-2</v>
      </c>
      <c r="M596" s="13">
        <v>1.514131347900625E-2</v>
      </c>
      <c r="N596" s="13">
        <v>1.8618555514988432E-2</v>
      </c>
      <c r="O596" s="13">
        <v>2.0208033005318236E-2</v>
      </c>
      <c r="P596" s="13">
        <v>8.3365030843421568E-3</v>
      </c>
      <c r="Q596" s="13">
        <v>1.0383945401736335E-2</v>
      </c>
      <c r="R596" s="13">
        <v>1.0471204188481674E-2</v>
      </c>
      <c r="S596" s="13">
        <v>1.0205732955659682E-2</v>
      </c>
      <c r="T596" s="13">
        <v>1.4445179612032257E-2</v>
      </c>
      <c r="U596" s="13">
        <v>3.6871729124887606E-3</v>
      </c>
      <c r="V596" s="13">
        <v>1.0312481186685422E-2</v>
      </c>
      <c r="W596" s="13">
        <v>2.5966342085991068E-2</v>
      </c>
      <c r="X596" s="13">
        <v>1.4792896333042344E-2</v>
      </c>
      <c r="Y596" s="13">
        <v>8.1036667266576011E-3</v>
      </c>
      <c r="Z596" s="13">
        <v>1.5310630224591481E-2</v>
      </c>
      <c r="AA596" s="13">
        <v>2.7813165861453027E-3</v>
      </c>
      <c r="AB596" s="13">
        <v>1.0041860219529177E-2</v>
      </c>
      <c r="AC596" s="13">
        <v>1.5694115233559458E-2</v>
      </c>
      <c r="AD596" s="13">
        <v>1.0619147782247674E-2</v>
      </c>
      <c r="AE596" s="13">
        <v>1.169019367797749E-2</v>
      </c>
      <c r="AF596" s="157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6"/>
    </row>
    <row r="597" spans="1:65">
      <c r="A597" s="30"/>
      <c r="B597" s="3" t="s">
        <v>241</v>
      </c>
      <c r="C597" s="29"/>
      <c r="D597" s="13">
        <v>-5.1853405578605072E-2</v>
      </c>
      <c r="E597" s="13">
        <v>4.6876401380893995E-2</v>
      </c>
      <c r="F597" s="13">
        <v>-3.1693973192660208E-3</v>
      </c>
      <c r="G597" s="13">
        <v>6.3047662865639342E-2</v>
      </c>
      <c r="H597" s="13">
        <v>-2.2064239685652853E-2</v>
      </c>
      <c r="I597" s="13">
        <v>2.4747306717557649E-2</v>
      </c>
      <c r="J597" s="13">
        <v>2.6449544768583522E-2</v>
      </c>
      <c r="K597" s="13">
        <v>6.134542481461347E-2</v>
      </c>
      <c r="L597" s="13">
        <v>-2.7170953838730361E-2</v>
      </c>
      <c r="M597" s="13">
        <v>-2.1553568270344936E-2</v>
      </c>
      <c r="N597" s="13">
        <v>1.1299626114453787E-2</v>
      </c>
      <c r="O597" s="13">
        <v>1.1665607295424207E-2</v>
      </c>
      <c r="P597" s="13">
        <v>-2.3442572060090594E-3</v>
      </c>
      <c r="Q597" s="13">
        <v>-2.5564949389811353E-2</v>
      </c>
      <c r="R597" s="13">
        <v>-2.4617596762191662E-2</v>
      </c>
      <c r="S597" s="13">
        <v>-2.8873191889756233E-2</v>
      </c>
      <c r="T597" s="13">
        <v>1.0278283283838174E-2</v>
      </c>
      <c r="U597" s="13">
        <v>-2.0370512824882114E-2</v>
      </c>
      <c r="V597" s="13">
        <v>-2.2277019442030976E-2</v>
      </c>
      <c r="W597" s="13">
        <v>8.5760452328123016E-3</v>
      </c>
      <c r="X597" s="13">
        <v>-2.5434671026683953E-2</v>
      </c>
      <c r="Y597" s="13">
        <v>-1.2616818502459215E-2</v>
      </c>
      <c r="Z597" s="13">
        <v>4.3204501052476196E-3</v>
      </c>
      <c r="AA597" s="13">
        <v>-5.1853405578605072E-2</v>
      </c>
      <c r="AB597" s="13">
        <v>5.45364726105102E-2</v>
      </c>
      <c r="AC597" s="13">
        <v>3.7514092100251695E-2</v>
      </c>
      <c r="AD597" s="13">
        <v>1.5895668852223599E-2</v>
      </c>
      <c r="AE597" s="13">
        <v>1.1980521334864047E-2</v>
      </c>
      <c r="AF597" s="157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6"/>
    </row>
    <row r="598" spans="1:65">
      <c r="A598" s="30"/>
      <c r="B598" s="46" t="s">
        <v>242</v>
      </c>
      <c r="C598" s="47"/>
      <c r="D598" s="45">
        <v>1.52</v>
      </c>
      <c r="E598" s="45">
        <v>1.32</v>
      </c>
      <c r="F598" s="45">
        <v>0.12</v>
      </c>
      <c r="G598" s="45">
        <v>1.78</v>
      </c>
      <c r="H598" s="45">
        <v>0.66</v>
      </c>
      <c r="I598" s="45">
        <v>0.68</v>
      </c>
      <c r="J598" s="45">
        <v>0.73</v>
      </c>
      <c r="K598" s="45">
        <v>1.73</v>
      </c>
      <c r="L598" s="45">
        <v>0.81</v>
      </c>
      <c r="M598" s="45">
        <v>0.65</v>
      </c>
      <c r="N598" s="45">
        <v>0.3</v>
      </c>
      <c r="O598" s="45">
        <v>0.31</v>
      </c>
      <c r="P598" s="45">
        <v>0.1</v>
      </c>
      <c r="Q598" s="45">
        <v>0.76</v>
      </c>
      <c r="R598" s="45">
        <v>0.73</v>
      </c>
      <c r="S598" s="45">
        <v>0.86</v>
      </c>
      <c r="T598" s="45">
        <v>0.27</v>
      </c>
      <c r="U598" s="45">
        <v>0.61</v>
      </c>
      <c r="V598" s="45">
        <v>0.67</v>
      </c>
      <c r="W598" s="45">
        <v>0.22</v>
      </c>
      <c r="X598" s="45">
        <v>0.76</v>
      </c>
      <c r="Y598" s="45">
        <v>0.39</v>
      </c>
      <c r="Z598" s="45">
        <v>0.1</v>
      </c>
      <c r="AA598" s="45">
        <v>1.52</v>
      </c>
      <c r="AB598" s="45">
        <v>1.54</v>
      </c>
      <c r="AC598" s="45">
        <v>1.05</v>
      </c>
      <c r="AD598" s="45">
        <v>0.43</v>
      </c>
      <c r="AE598" s="45">
        <v>0.32</v>
      </c>
      <c r="AF598" s="157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6"/>
    </row>
    <row r="599" spans="1:65">
      <c r="B599" s="31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BM599" s="56"/>
    </row>
    <row r="600" spans="1:65" ht="15">
      <c r="B600" s="8" t="s">
        <v>512</v>
      </c>
      <c r="BM600" s="28" t="s">
        <v>67</v>
      </c>
    </row>
    <row r="601" spans="1:65" ht="15">
      <c r="A601" s="25" t="s">
        <v>29</v>
      </c>
      <c r="B601" s="18" t="s">
        <v>114</v>
      </c>
      <c r="C601" s="15" t="s">
        <v>115</v>
      </c>
      <c r="D601" s="16" t="s">
        <v>234</v>
      </c>
      <c r="E601" s="17" t="s">
        <v>234</v>
      </c>
      <c r="F601" s="17" t="s">
        <v>234</v>
      </c>
      <c r="G601" s="17" t="s">
        <v>234</v>
      </c>
      <c r="H601" s="17" t="s">
        <v>234</v>
      </c>
      <c r="I601" s="17" t="s">
        <v>234</v>
      </c>
      <c r="J601" s="17" t="s">
        <v>234</v>
      </c>
      <c r="K601" s="17" t="s">
        <v>234</v>
      </c>
      <c r="L601" s="17" t="s">
        <v>234</v>
      </c>
      <c r="M601" s="17" t="s">
        <v>234</v>
      </c>
      <c r="N601" s="17" t="s">
        <v>234</v>
      </c>
      <c r="O601" s="17" t="s">
        <v>234</v>
      </c>
      <c r="P601" s="17" t="s">
        <v>234</v>
      </c>
      <c r="Q601" s="17" t="s">
        <v>234</v>
      </c>
      <c r="R601" s="17" t="s">
        <v>234</v>
      </c>
      <c r="S601" s="17" t="s">
        <v>234</v>
      </c>
      <c r="T601" s="17" t="s">
        <v>234</v>
      </c>
      <c r="U601" s="17" t="s">
        <v>234</v>
      </c>
      <c r="V601" s="17" t="s">
        <v>234</v>
      </c>
      <c r="W601" s="17" t="s">
        <v>234</v>
      </c>
      <c r="X601" s="17" t="s">
        <v>234</v>
      </c>
      <c r="Y601" s="17" t="s">
        <v>234</v>
      </c>
      <c r="Z601" s="17" t="s">
        <v>234</v>
      </c>
      <c r="AA601" s="17" t="s">
        <v>234</v>
      </c>
      <c r="AB601" s="157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9" t="s">
        <v>235</v>
      </c>
      <c r="C602" s="9" t="s">
        <v>235</v>
      </c>
      <c r="D602" s="154" t="s">
        <v>245</v>
      </c>
      <c r="E602" s="156" t="s">
        <v>246</v>
      </c>
      <c r="F602" s="156" t="s">
        <v>247</v>
      </c>
      <c r="G602" s="156" t="s">
        <v>248</v>
      </c>
      <c r="H602" s="156" t="s">
        <v>249</v>
      </c>
      <c r="I602" s="156" t="s">
        <v>250</v>
      </c>
      <c r="J602" s="156" t="s">
        <v>251</v>
      </c>
      <c r="K602" s="156" t="s">
        <v>252</v>
      </c>
      <c r="L602" s="156" t="s">
        <v>253</v>
      </c>
      <c r="M602" s="156" t="s">
        <v>254</v>
      </c>
      <c r="N602" s="156" t="s">
        <v>255</v>
      </c>
      <c r="O602" s="156" t="s">
        <v>256</v>
      </c>
      <c r="P602" s="156" t="s">
        <v>257</v>
      </c>
      <c r="Q602" s="156" t="s">
        <v>259</v>
      </c>
      <c r="R602" s="156" t="s">
        <v>261</v>
      </c>
      <c r="S602" s="156" t="s">
        <v>262</v>
      </c>
      <c r="T602" s="156" t="s">
        <v>264</v>
      </c>
      <c r="U602" s="156" t="s">
        <v>265</v>
      </c>
      <c r="V602" s="156" t="s">
        <v>267</v>
      </c>
      <c r="W602" s="156" t="s">
        <v>268</v>
      </c>
      <c r="X602" s="156" t="s">
        <v>269</v>
      </c>
      <c r="Y602" s="156" t="s">
        <v>270</v>
      </c>
      <c r="Z602" s="156" t="s">
        <v>271</v>
      </c>
      <c r="AA602" s="156" t="s">
        <v>272</v>
      </c>
      <c r="AB602" s="157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 t="s">
        <v>3</v>
      </c>
    </row>
    <row r="603" spans="1:65">
      <c r="A603" s="30"/>
      <c r="B603" s="19"/>
      <c r="C603" s="9"/>
      <c r="D603" s="10" t="s">
        <v>118</v>
      </c>
      <c r="E603" s="11" t="s">
        <v>287</v>
      </c>
      <c r="F603" s="11" t="s">
        <v>287</v>
      </c>
      <c r="G603" s="11" t="s">
        <v>288</v>
      </c>
      <c r="H603" s="11" t="s">
        <v>288</v>
      </c>
      <c r="I603" s="11" t="s">
        <v>288</v>
      </c>
      <c r="J603" s="11" t="s">
        <v>288</v>
      </c>
      <c r="K603" s="11" t="s">
        <v>288</v>
      </c>
      <c r="L603" s="11" t="s">
        <v>288</v>
      </c>
      <c r="M603" s="11" t="s">
        <v>287</v>
      </c>
      <c r="N603" s="11" t="s">
        <v>287</v>
      </c>
      <c r="O603" s="11" t="s">
        <v>287</v>
      </c>
      <c r="P603" s="11" t="s">
        <v>287</v>
      </c>
      <c r="Q603" s="11" t="s">
        <v>118</v>
      </c>
      <c r="R603" s="11" t="s">
        <v>287</v>
      </c>
      <c r="S603" s="11" t="s">
        <v>288</v>
      </c>
      <c r="T603" s="11" t="s">
        <v>288</v>
      </c>
      <c r="U603" s="11" t="s">
        <v>288</v>
      </c>
      <c r="V603" s="11" t="s">
        <v>287</v>
      </c>
      <c r="W603" s="11" t="s">
        <v>118</v>
      </c>
      <c r="X603" s="11" t="s">
        <v>288</v>
      </c>
      <c r="Y603" s="11" t="s">
        <v>288</v>
      </c>
      <c r="Z603" s="11" t="s">
        <v>288</v>
      </c>
      <c r="AA603" s="11" t="s">
        <v>287</v>
      </c>
      <c r="AB603" s="157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/>
      <c r="C604" s="9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157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</v>
      </c>
    </row>
    <row r="605" spans="1:65">
      <c r="A605" s="30"/>
      <c r="B605" s="18">
        <v>1</v>
      </c>
      <c r="C605" s="14">
        <v>1</v>
      </c>
      <c r="D605" s="210">
        <v>10</v>
      </c>
      <c r="E605" s="229">
        <v>15.8</v>
      </c>
      <c r="F605" s="229">
        <v>15.2</v>
      </c>
      <c r="G605" s="229">
        <v>14.6</v>
      </c>
      <c r="H605" s="229">
        <v>17</v>
      </c>
      <c r="I605" s="229">
        <v>16.8</v>
      </c>
      <c r="J605" s="229">
        <v>14.3</v>
      </c>
      <c r="K605" s="229">
        <v>16.600000000000001</v>
      </c>
      <c r="L605" s="229">
        <v>16.899999999999999</v>
      </c>
      <c r="M605" s="229">
        <v>15.22</v>
      </c>
      <c r="N605" s="229">
        <v>13.4</v>
      </c>
      <c r="O605" s="229">
        <v>16.52</v>
      </c>
      <c r="P605" s="229">
        <v>14.533399110929018</v>
      </c>
      <c r="Q605" s="229">
        <v>14.605517502449999</v>
      </c>
      <c r="R605" s="229">
        <v>14.6</v>
      </c>
      <c r="S605" s="229">
        <v>15.400000000000002</v>
      </c>
      <c r="T605" s="229">
        <v>13.02</v>
      </c>
      <c r="U605" s="229">
        <v>15.1</v>
      </c>
      <c r="V605" s="229">
        <v>15.5</v>
      </c>
      <c r="W605" s="210">
        <v>11</v>
      </c>
      <c r="X605" s="229">
        <v>14.3</v>
      </c>
      <c r="Y605" s="229">
        <v>15.299999999999999</v>
      </c>
      <c r="Z605" s="229">
        <v>15.5</v>
      </c>
      <c r="AA605" s="229">
        <v>16</v>
      </c>
      <c r="AB605" s="211"/>
      <c r="AC605" s="212"/>
      <c r="AD605" s="212"/>
      <c r="AE605" s="212"/>
      <c r="AF605" s="212"/>
      <c r="AG605" s="212"/>
      <c r="AH605" s="212"/>
      <c r="AI605" s="212"/>
      <c r="AJ605" s="212"/>
      <c r="AK605" s="212"/>
      <c r="AL605" s="212"/>
      <c r="AM605" s="212"/>
      <c r="AN605" s="212"/>
      <c r="AO605" s="212"/>
      <c r="AP605" s="212"/>
      <c r="AQ605" s="212"/>
      <c r="AR605" s="212"/>
      <c r="AS605" s="212"/>
      <c r="AT605" s="212"/>
      <c r="AU605" s="212"/>
      <c r="AV605" s="212"/>
      <c r="AW605" s="212"/>
      <c r="AX605" s="212"/>
      <c r="AY605" s="212"/>
      <c r="AZ605" s="212"/>
      <c r="BA605" s="212"/>
      <c r="BB605" s="212"/>
      <c r="BC605" s="212"/>
      <c r="BD605" s="212"/>
      <c r="BE605" s="212"/>
      <c r="BF605" s="212"/>
      <c r="BG605" s="212"/>
      <c r="BH605" s="212"/>
      <c r="BI605" s="212"/>
      <c r="BJ605" s="212"/>
      <c r="BK605" s="212"/>
      <c r="BL605" s="212"/>
      <c r="BM605" s="213">
        <v>1</v>
      </c>
    </row>
    <row r="606" spans="1:65">
      <c r="A606" s="30"/>
      <c r="B606" s="19">
        <v>1</v>
      </c>
      <c r="C606" s="9">
        <v>2</v>
      </c>
      <c r="D606" s="214">
        <v>11</v>
      </c>
      <c r="E606" s="217">
        <v>16.3</v>
      </c>
      <c r="F606" s="217">
        <v>15.400000000000002</v>
      </c>
      <c r="G606" s="217">
        <v>14.7</v>
      </c>
      <c r="H606" s="217">
        <v>16.399999999999999</v>
      </c>
      <c r="I606" s="217">
        <v>16.899999999999999</v>
      </c>
      <c r="J606" s="217">
        <v>14.1</v>
      </c>
      <c r="K606" s="217">
        <v>15.6</v>
      </c>
      <c r="L606" s="217">
        <v>16.100000000000001</v>
      </c>
      <c r="M606" s="217">
        <v>15.23</v>
      </c>
      <c r="N606" s="217">
        <v>14</v>
      </c>
      <c r="O606" s="217">
        <v>16.29</v>
      </c>
      <c r="P606" s="217">
        <v>14.739639437319575</v>
      </c>
      <c r="Q606" s="217">
        <v>14.323012146450001</v>
      </c>
      <c r="R606" s="217">
        <v>14.6</v>
      </c>
      <c r="S606" s="217">
        <v>15.2</v>
      </c>
      <c r="T606" s="217">
        <v>13.19</v>
      </c>
      <c r="U606" s="217">
        <v>14.7</v>
      </c>
      <c r="V606" s="217">
        <v>15.400000000000002</v>
      </c>
      <c r="W606" s="214">
        <v>10</v>
      </c>
      <c r="X606" s="217">
        <v>14.3</v>
      </c>
      <c r="Y606" s="217">
        <v>14.3</v>
      </c>
      <c r="Z606" s="217">
        <v>15.9</v>
      </c>
      <c r="AA606" s="217">
        <v>16.600000000000001</v>
      </c>
      <c r="AB606" s="211"/>
      <c r="AC606" s="212"/>
      <c r="AD606" s="212"/>
      <c r="AE606" s="212"/>
      <c r="AF606" s="212"/>
      <c r="AG606" s="212"/>
      <c r="AH606" s="212"/>
      <c r="AI606" s="212"/>
      <c r="AJ606" s="212"/>
      <c r="AK606" s="212"/>
      <c r="AL606" s="212"/>
      <c r="AM606" s="212"/>
      <c r="AN606" s="212"/>
      <c r="AO606" s="212"/>
      <c r="AP606" s="212"/>
      <c r="AQ606" s="212"/>
      <c r="AR606" s="212"/>
      <c r="AS606" s="212"/>
      <c r="AT606" s="212"/>
      <c r="AU606" s="212"/>
      <c r="AV606" s="212"/>
      <c r="AW606" s="212"/>
      <c r="AX606" s="212"/>
      <c r="AY606" s="212"/>
      <c r="AZ606" s="212"/>
      <c r="BA606" s="212"/>
      <c r="BB606" s="212"/>
      <c r="BC606" s="212"/>
      <c r="BD606" s="212"/>
      <c r="BE606" s="212"/>
      <c r="BF606" s="212"/>
      <c r="BG606" s="212"/>
      <c r="BH606" s="212"/>
      <c r="BI606" s="212"/>
      <c r="BJ606" s="212"/>
      <c r="BK606" s="212"/>
      <c r="BL606" s="212"/>
      <c r="BM606" s="213">
        <v>37</v>
      </c>
    </row>
    <row r="607" spans="1:65">
      <c r="A607" s="30"/>
      <c r="B607" s="19">
        <v>1</v>
      </c>
      <c r="C607" s="9">
        <v>3</v>
      </c>
      <c r="D607" s="214">
        <v>11</v>
      </c>
      <c r="E607" s="217">
        <v>15.7</v>
      </c>
      <c r="F607" s="217">
        <v>14.3</v>
      </c>
      <c r="G607" s="230">
        <v>15.299999999999999</v>
      </c>
      <c r="H607" s="217">
        <v>17.5</v>
      </c>
      <c r="I607" s="217">
        <v>16.399999999999999</v>
      </c>
      <c r="J607" s="217">
        <v>14.2</v>
      </c>
      <c r="K607" s="217">
        <v>16.3</v>
      </c>
      <c r="L607" s="217">
        <v>13.1</v>
      </c>
      <c r="M607" s="217">
        <v>15.520000000000001</v>
      </c>
      <c r="N607" s="217">
        <v>13.8</v>
      </c>
      <c r="O607" s="217">
        <v>16.82</v>
      </c>
      <c r="P607" s="217">
        <v>14.070904400162988</v>
      </c>
      <c r="Q607" s="217">
        <v>14.573146237487762</v>
      </c>
      <c r="R607" s="217">
        <v>14.8</v>
      </c>
      <c r="S607" s="217">
        <v>15.7</v>
      </c>
      <c r="T607" s="217">
        <v>13.68</v>
      </c>
      <c r="U607" s="217">
        <v>14.8</v>
      </c>
      <c r="V607" s="217">
        <v>15.2</v>
      </c>
      <c r="W607" s="214">
        <v>10</v>
      </c>
      <c r="X607" s="217">
        <v>14.3</v>
      </c>
      <c r="Y607" s="217">
        <v>14.5</v>
      </c>
      <c r="Z607" s="217">
        <v>15.7</v>
      </c>
      <c r="AA607" s="217">
        <v>17.2</v>
      </c>
      <c r="AB607" s="211"/>
      <c r="AC607" s="212"/>
      <c r="AD607" s="212"/>
      <c r="AE607" s="212"/>
      <c r="AF607" s="212"/>
      <c r="AG607" s="212"/>
      <c r="AH607" s="212"/>
      <c r="AI607" s="212"/>
      <c r="AJ607" s="212"/>
      <c r="AK607" s="212"/>
      <c r="AL607" s="212"/>
      <c r="AM607" s="212"/>
      <c r="AN607" s="212"/>
      <c r="AO607" s="212"/>
      <c r="AP607" s="212"/>
      <c r="AQ607" s="212"/>
      <c r="AR607" s="212"/>
      <c r="AS607" s="212"/>
      <c r="AT607" s="212"/>
      <c r="AU607" s="212"/>
      <c r="AV607" s="212"/>
      <c r="AW607" s="212"/>
      <c r="AX607" s="212"/>
      <c r="AY607" s="212"/>
      <c r="AZ607" s="212"/>
      <c r="BA607" s="212"/>
      <c r="BB607" s="212"/>
      <c r="BC607" s="212"/>
      <c r="BD607" s="212"/>
      <c r="BE607" s="212"/>
      <c r="BF607" s="212"/>
      <c r="BG607" s="212"/>
      <c r="BH607" s="212"/>
      <c r="BI607" s="212"/>
      <c r="BJ607" s="212"/>
      <c r="BK607" s="212"/>
      <c r="BL607" s="212"/>
      <c r="BM607" s="213">
        <v>16</v>
      </c>
    </row>
    <row r="608" spans="1:65">
      <c r="A608" s="30"/>
      <c r="B608" s="19">
        <v>1</v>
      </c>
      <c r="C608" s="9">
        <v>4</v>
      </c>
      <c r="D608" s="214">
        <v>11</v>
      </c>
      <c r="E608" s="217">
        <v>15.400000000000002</v>
      </c>
      <c r="F608" s="217">
        <v>15.1</v>
      </c>
      <c r="G608" s="217">
        <v>14.6</v>
      </c>
      <c r="H608" s="217">
        <v>17.399999999999999</v>
      </c>
      <c r="I608" s="217">
        <v>16.3</v>
      </c>
      <c r="J608" s="217">
        <v>14.9</v>
      </c>
      <c r="K608" s="217">
        <v>17.2</v>
      </c>
      <c r="L608" s="217">
        <v>15.299999999999999</v>
      </c>
      <c r="M608" s="217">
        <v>15.400000000000002</v>
      </c>
      <c r="N608" s="217">
        <v>13.6</v>
      </c>
      <c r="O608" s="217">
        <v>16.2</v>
      </c>
      <c r="P608" s="217">
        <v>14.196729900923604</v>
      </c>
      <c r="Q608" s="217">
        <v>14.108686890116898</v>
      </c>
      <c r="R608" s="217">
        <v>14.6</v>
      </c>
      <c r="S608" s="217">
        <v>15.1</v>
      </c>
      <c r="T608" s="217">
        <v>13.42</v>
      </c>
      <c r="U608" s="217">
        <v>14.7</v>
      </c>
      <c r="V608" s="217">
        <v>15</v>
      </c>
      <c r="W608" s="214">
        <v>10</v>
      </c>
      <c r="X608" s="217">
        <v>14.1</v>
      </c>
      <c r="Y608" s="217">
        <v>15</v>
      </c>
      <c r="Z608" s="217">
        <v>15.8</v>
      </c>
      <c r="AA608" s="217">
        <v>15.8</v>
      </c>
      <c r="AB608" s="211"/>
      <c r="AC608" s="212"/>
      <c r="AD608" s="212"/>
      <c r="AE608" s="212"/>
      <c r="AF608" s="212"/>
      <c r="AG608" s="212"/>
      <c r="AH608" s="212"/>
      <c r="AI608" s="212"/>
      <c r="AJ608" s="212"/>
      <c r="AK608" s="212"/>
      <c r="AL608" s="212"/>
      <c r="AM608" s="212"/>
      <c r="AN608" s="212"/>
      <c r="AO608" s="212"/>
      <c r="AP608" s="212"/>
      <c r="AQ608" s="212"/>
      <c r="AR608" s="212"/>
      <c r="AS608" s="212"/>
      <c r="AT608" s="212"/>
      <c r="AU608" s="212"/>
      <c r="AV608" s="212"/>
      <c r="AW608" s="212"/>
      <c r="AX608" s="212"/>
      <c r="AY608" s="212"/>
      <c r="AZ608" s="212"/>
      <c r="BA608" s="212"/>
      <c r="BB608" s="212"/>
      <c r="BC608" s="212"/>
      <c r="BD608" s="212"/>
      <c r="BE608" s="212"/>
      <c r="BF608" s="212"/>
      <c r="BG608" s="212"/>
      <c r="BH608" s="212"/>
      <c r="BI608" s="212"/>
      <c r="BJ608" s="212"/>
      <c r="BK608" s="212"/>
      <c r="BL608" s="212"/>
      <c r="BM608" s="213">
        <v>15.166631991477487</v>
      </c>
    </row>
    <row r="609" spans="1:65">
      <c r="A609" s="30"/>
      <c r="B609" s="19">
        <v>1</v>
      </c>
      <c r="C609" s="9">
        <v>5</v>
      </c>
      <c r="D609" s="214">
        <v>10</v>
      </c>
      <c r="E609" s="217">
        <v>16.3</v>
      </c>
      <c r="F609" s="217">
        <v>14.6</v>
      </c>
      <c r="G609" s="217">
        <v>14.8</v>
      </c>
      <c r="H609" s="217">
        <v>17</v>
      </c>
      <c r="I609" s="217">
        <v>16.7</v>
      </c>
      <c r="J609" s="217">
        <v>14.5</v>
      </c>
      <c r="K609" s="217">
        <v>16.399999999999999</v>
      </c>
      <c r="L609" s="217">
        <v>13.8</v>
      </c>
      <c r="M609" s="217">
        <v>15.550000000000002</v>
      </c>
      <c r="N609" s="217">
        <v>14</v>
      </c>
      <c r="O609" s="217">
        <v>16.25</v>
      </c>
      <c r="P609" s="217">
        <v>14.287895907195363</v>
      </c>
      <c r="Q609" s="217">
        <v>14.241540787950001</v>
      </c>
      <c r="R609" s="217">
        <v>14.7</v>
      </c>
      <c r="S609" s="217">
        <v>15.5</v>
      </c>
      <c r="T609" s="217">
        <v>13</v>
      </c>
      <c r="U609" s="217">
        <v>14.6</v>
      </c>
      <c r="V609" s="217">
        <v>15.9</v>
      </c>
      <c r="W609" s="214">
        <v>10</v>
      </c>
      <c r="X609" s="217">
        <v>14.2</v>
      </c>
      <c r="Y609" s="217">
        <v>15.1</v>
      </c>
      <c r="Z609" s="217">
        <v>15.9</v>
      </c>
      <c r="AA609" s="217">
        <v>15.9</v>
      </c>
      <c r="AB609" s="211"/>
      <c r="AC609" s="212"/>
      <c r="AD609" s="212"/>
      <c r="AE609" s="212"/>
      <c r="AF609" s="212"/>
      <c r="AG609" s="212"/>
      <c r="AH609" s="212"/>
      <c r="AI609" s="212"/>
      <c r="AJ609" s="212"/>
      <c r="AK609" s="212"/>
      <c r="AL609" s="212"/>
      <c r="AM609" s="212"/>
      <c r="AN609" s="212"/>
      <c r="AO609" s="212"/>
      <c r="AP609" s="212"/>
      <c r="AQ609" s="212"/>
      <c r="AR609" s="212"/>
      <c r="AS609" s="212"/>
      <c r="AT609" s="212"/>
      <c r="AU609" s="212"/>
      <c r="AV609" s="212"/>
      <c r="AW609" s="212"/>
      <c r="AX609" s="212"/>
      <c r="AY609" s="212"/>
      <c r="AZ609" s="212"/>
      <c r="BA609" s="212"/>
      <c r="BB609" s="212"/>
      <c r="BC609" s="212"/>
      <c r="BD609" s="212"/>
      <c r="BE609" s="212"/>
      <c r="BF609" s="212"/>
      <c r="BG609" s="212"/>
      <c r="BH609" s="212"/>
      <c r="BI609" s="212"/>
      <c r="BJ609" s="212"/>
      <c r="BK609" s="212"/>
      <c r="BL609" s="212"/>
      <c r="BM609" s="213">
        <v>40</v>
      </c>
    </row>
    <row r="610" spans="1:65">
      <c r="A610" s="30"/>
      <c r="B610" s="19">
        <v>1</v>
      </c>
      <c r="C610" s="9">
        <v>6</v>
      </c>
      <c r="D610" s="214">
        <v>11</v>
      </c>
      <c r="E610" s="217">
        <v>16</v>
      </c>
      <c r="F610" s="217">
        <v>13.7</v>
      </c>
      <c r="G610" s="217">
        <v>14.6</v>
      </c>
      <c r="H610" s="217">
        <v>17.100000000000001</v>
      </c>
      <c r="I610" s="217">
        <v>16.899999999999999</v>
      </c>
      <c r="J610" s="217">
        <v>13.6</v>
      </c>
      <c r="K610" s="217">
        <v>16.399999999999999</v>
      </c>
      <c r="L610" s="217">
        <v>16.100000000000001</v>
      </c>
      <c r="M610" s="217">
        <v>14.98</v>
      </c>
      <c r="N610" s="217">
        <v>14.5</v>
      </c>
      <c r="O610" s="217">
        <v>16.79</v>
      </c>
      <c r="P610" s="217">
        <v>14.444767079843594</v>
      </c>
      <c r="Q610" s="217">
        <v>14.3101834742</v>
      </c>
      <c r="R610" s="217">
        <v>14.2</v>
      </c>
      <c r="S610" s="217">
        <v>15.2</v>
      </c>
      <c r="T610" s="217">
        <v>13.62</v>
      </c>
      <c r="U610" s="217">
        <v>14.3</v>
      </c>
      <c r="V610" s="217">
        <v>14</v>
      </c>
      <c r="W610" s="214">
        <v>10</v>
      </c>
      <c r="X610" s="217">
        <v>14</v>
      </c>
      <c r="Y610" s="217">
        <v>14.9</v>
      </c>
      <c r="Z610" s="217">
        <v>15.7</v>
      </c>
      <c r="AA610" s="217">
        <v>16.899999999999999</v>
      </c>
      <c r="AB610" s="211"/>
      <c r="AC610" s="212"/>
      <c r="AD610" s="212"/>
      <c r="AE610" s="212"/>
      <c r="AF610" s="212"/>
      <c r="AG610" s="212"/>
      <c r="AH610" s="212"/>
      <c r="AI610" s="212"/>
      <c r="AJ610" s="212"/>
      <c r="AK610" s="212"/>
      <c r="AL610" s="212"/>
      <c r="AM610" s="212"/>
      <c r="AN610" s="212"/>
      <c r="AO610" s="212"/>
      <c r="AP610" s="212"/>
      <c r="AQ610" s="212"/>
      <c r="AR610" s="212"/>
      <c r="AS610" s="212"/>
      <c r="AT610" s="212"/>
      <c r="AU610" s="212"/>
      <c r="AV610" s="212"/>
      <c r="AW610" s="212"/>
      <c r="AX610" s="212"/>
      <c r="AY610" s="212"/>
      <c r="AZ610" s="212"/>
      <c r="BA610" s="212"/>
      <c r="BB610" s="212"/>
      <c r="BC610" s="212"/>
      <c r="BD610" s="212"/>
      <c r="BE610" s="212"/>
      <c r="BF610" s="212"/>
      <c r="BG610" s="212"/>
      <c r="BH610" s="212"/>
      <c r="BI610" s="212"/>
      <c r="BJ610" s="212"/>
      <c r="BK610" s="212"/>
      <c r="BL610" s="212"/>
      <c r="BM610" s="215"/>
    </row>
    <row r="611" spans="1:65">
      <c r="A611" s="30"/>
      <c r="B611" s="20" t="s">
        <v>238</v>
      </c>
      <c r="C611" s="12"/>
      <c r="D611" s="216">
        <v>10.666666666666666</v>
      </c>
      <c r="E611" s="216">
        <v>15.916666666666666</v>
      </c>
      <c r="F611" s="216">
        <v>14.716666666666669</v>
      </c>
      <c r="G611" s="216">
        <v>14.766666666666666</v>
      </c>
      <c r="H611" s="216">
        <v>17.066666666666666</v>
      </c>
      <c r="I611" s="216">
        <v>16.666666666666668</v>
      </c>
      <c r="J611" s="216">
        <v>14.266666666666666</v>
      </c>
      <c r="K611" s="216">
        <v>16.416666666666668</v>
      </c>
      <c r="L611" s="216">
        <v>15.216666666666669</v>
      </c>
      <c r="M611" s="216">
        <v>15.316666666666668</v>
      </c>
      <c r="N611" s="216">
        <v>13.883333333333335</v>
      </c>
      <c r="O611" s="216">
        <v>16.478333333333335</v>
      </c>
      <c r="P611" s="216">
        <v>14.378889306062357</v>
      </c>
      <c r="Q611" s="216">
        <v>14.360347839775777</v>
      </c>
      <c r="R611" s="216">
        <v>14.583333333333334</v>
      </c>
      <c r="S611" s="216">
        <v>15.350000000000001</v>
      </c>
      <c r="T611" s="216">
        <v>13.321666666666667</v>
      </c>
      <c r="U611" s="216">
        <v>14.699999999999998</v>
      </c>
      <c r="V611" s="216">
        <v>15.166666666666666</v>
      </c>
      <c r="W611" s="216">
        <v>10.166666666666666</v>
      </c>
      <c r="X611" s="216">
        <v>14.200000000000001</v>
      </c>
      <c r="Y611" s="216">
        <v>14.850000000000001</v>
      </c>
      <c r="Z611" s="216">
        <v>15.75</v>
      </c>
      <c r="AA611" s="216">
        <v>16.400000000000002</v>
      </c>
      <c r="AB611" s="211"/>
      <c r="AC611" s="212"/>
      <c r="AD611" s="212"/>
      <c r="AE611" s="212"/>
      <c r="AF611" s="212"/>
      <c r="AG611" s="212"/>
      <c r="AH611" s="212"/>
      <c r="AI611" s="212"/>
      <c r="AJ611" s="212"/>
      <c r="AK611" s="212"/>
      <c r="AL611" s="212"/>
      <c r="AM611" s="212"/>
      <c r="AN611" s="212"/>
      <c r="AO611" s="212"/>
      <c r="AP611" s="212"/>
      <c r="AQ611" s="212"/>
      <c r="AR611" s="212"/>
      <c r="AS611" s="212"/>
      <c r="AT611" s="212"/>
      <c r="AU611" s="212"/>
      <c r="AV611" s="212"/>
      <c r="AW611" s="212"/>
      <c r="AX611" s="212"/>
      <c r="AY611" s="212"/>
      <c r="AZ611" s="212"/>
      <c r="BA611" s="212"/>
      <c r="BB611" s="212"/>
      <c r="BC611" s="212"/>
      <c r="BD611" s="212"/>
      <c r="BE611" s="212"/>
      <c r="BF611" s="212"/>
      <c r="BG611" s="212"/>
      <c r="BH611" s="212"/>
      <c r="BI611" s="212"/>
      <c r="BJ611" s="212"/>
      <c r="BK611" s="212"/>
      <c r="BL611" s="212"/>
      <c r="BM611" s="215"/>
    </row>
    <row r="612" spans="1:65">
      <c r="A612" s="30"/>
      <c r="B612" s="3" t="s">
        <v>239</v>
      </c>
      <c r="C612" s="29"/>
      <c r="D612" s="217">
        <v>11</v>
      </c>
      <c r="E612" s="217">
        <v>15.9</v>
      </c>
      <c r="F612" s="217">
        <v>14.85</v>
      </c>
      <c r="G612" s="217">
        <v>14.649999999999999</v>
      </c>
      <c r="H612" s="217">
        <v>17.05</v>
      </c>
      <c r="I612" s="217">
        <v>16.75</v>
      </c>
      <c r="J612" s="217">
        <v>14.25</v>
      </c>
      <c r="K612" s="217">
        <v>16.399999999999999</v>
      </c>
      <c r="L612" s="217">
        <v>15.7</v>
      </c>
      <c r="M612" s="217">
        <v>15.315000000000001</v>
      </c>
      <c r="N612" s="217">
        <v>13.9</v>
      </c>
      <c r="O612" s="217">
        <v>16.405000000000001</v>
      </c>
      <c r="P612" s="217">
        <v>14.366331493519478</v>
      </c>
      <c r="Q612" s="217">
        <v>14.316597810325</v>
      </c>
      <c r="R612" s="217">
        <v>14.6</v>
      </c>
      <c r="S612" s="217">
        <v>15.3</v>
      </c>
      <c r="T612" s="217">
        <v>13.305</v>
      </c>
      <c r="U612" s="217">
        <v>14.7</v>
      </c>
      <c r="V612" s="217">
        <v>15.3</v>
      </c>
      <c r="W612" s="217">
        <v>10</v>
      </c>
      <c r="X612" s="217">
        <v>14.25</v>
      </c>
      <c r="Y612" s="217">
        <v>14.95</v>
      </c>
      <c r="Z612" s="217">
        <v>15.75</v>
      </c>
      <c r="AA612" s="217">
        <v>16.3</v>
      </c>
      <c r="AB612" s="211"/>
      <c r="AC612" s="212"/>
      <c r="AD612" s="212"/>
      <c r="AE612" s="212"/>
      <c r="AF612" s="212"/>
      <c r="AG612" s="212"/>
      <c r="AH612" s="212"/>
      <c r="AI612" s="212"/>
      <c r="AJ612" s="212"/>
      <c r="AK612" s="212"/>
      <c r="AL612" s="212"/>
      <c r="AM612" s="212"/>
      <c r="AN612" s="212"/>
      <c r="AO612" s="212"/>
      <c r="AP612" s="212"/>
      <c r="AQ612" s="212"/>
      <c r="AR612" s="212"/>
      <c r="AS612" s="212"/>
      <c r="AT612" s="212"/>
      <c r="AU612" s="212"/>
      <c r="AV612" s="212"/>
      <c r="AW612" s="212"/>
      <c r="AX612" s="212"/>
      <c r="AY612" s="212"/>
      <c r="AZ612" s="212"/>
      <c r="BA612" s="212"/>
      <c r="BB612" s="212"/>
      <c r="BC612" s="212"/>
      <c r="BD612" s="212"/>
      <c r="BE612" s="212"/>
      <c r="BF612" s="212"/>
      <c r="BG612" s="212"/>
      <c r="BH612" s="212"/>
      <c r="BI612" s="212"/>
      <c r="BJ612" s="212"/>
      <c r="BK612" s="212"/>
      <c r="BL612" s="212"/>
      <c r="BM612" s="215"/>
    </row>
    <row r="613" spans="1:65">
      <c r="A613" s="30"/>
      <c r="B613" s="3" t="s">
        <v>240</v>
      </c>
      <c r="C613" s="29"/>
      <c r="D613" s="23">
        <v>0.51639777949432231</v>
      </c>
      <c r="E613" s="23">
        <v>0.35449494589721092</v>
      </c>
      <c r="F613" s="23">
        <v>0.64316923641190049</v>
      </c>
      <c r="G613" s="23">
        <v>0.27325202042558905</v>
      </c>
      <c r="H613" s="23">
        <v>0.38815804341359056</v>
      </c>
      <c r="I613" s="23">
        <v>0.25819888974716076</v>
      </c>
      <c r="J613" s="23">
        <v>0.43204937989385761</v>
      </c>
      <c r="K613" s="23">
        <v>0.51542862422130442</v>
      </c>
      <c r="L613" s="23">
        <v>1.4756919281024297</v>
      </c>
      <c r="M613" s="23">
        <v>0.21583944650287396</v>
      </c>
      <c r="N613" s="23">
        <v>0.38166302763912907</v>
      </c>
      <c r="O613" s="23">
        <v>0.27592873476074709</v>
      </c>
      <c r="P613" s="23">
        <v>0.24276341069449531</v>
      </c>
      <c r="Q613" s="23">
        <v>0.19326152658046453</v>
      </c>
      <c r="R613" s="23">
        <v>0.20412414523193181</v>
      </c>
      <c r="S613" s="23">
        <v>0.22583179581272445</v>
      </c>
      <c r="T613" s="23">
        <v>0.29627127209141724</v>
      </c>
      <c r="U613" s="23">
        <v>0.2607680962081057</v>
      </c>
      <c r="V613" s="23">
        <v>0.64704456312271641</v>
      </c>
      <c r="W613" s="23">
        <v>0.40824829046386302</v>
      </c>
      <c r="X613" s="23">
        <v>0.12649110640673555</v>
      </c>
      <c r="Y613" s="23">
        <v>0.37815340802378022</v>
      </c>
      <c r="Z613" s="23">
        <v>0.15165750888103127</v>
      </c>
      <c r="AA613" s="23">
        <v>0.58309518948452954</v>
      </c>
      <c r="AB613" s="157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6"/>
    </row>
    <row r="614" spans="1:65">
      <c r="A614" s="30"/>
      <c r="B614" s="3" t="s">
        <v>87</v>
      </c>
      <c r="C614" s="29"/>
      <c r="D614" s="13">
        <v>4.841229182759272E-2</v>
      </c>
      <c r="E614" s="13">
        <v>2.2271933773646762E-2</v>
      </c>
      <c r="F614" s="13">
        <v>4.3703458872835818E-2</v>
      </c>
      <c r="G614" s="13">
        <v>1.8504651496089552E-2</v>
      </c>
      <c r="H614" s="13">
        <v>2.2743635356265071E-2</v>
      </c>
      <c r="I614" s="13">
        <v>1.5491933384829645E-2</v>
      </c>
      <c r="J614" s="13">
        <v>3.0283835039289088E-2</v>
      </c>
      <c r="K614" s="13">
        <v>3.1396667465257121E-2</v>
      </c>
      <c r="L614" s="13">
        <v>9.6978659020970179E-2</v>
      </c>
      <c r="M614" s="13">
        <v>1.4091802818468375E-2</v>
      </c>
      <c r="N614" s="13">
        <v>2.7490734283730781E-2</v>
      </c>
      <c r="O614" s="13">
        <v>1.6744941929447581E-2</v>
      </c>
      <c r="P614" s="13">
        <v>1.6883321481036967E-2</v>
      </c>
      <c r="Q614" s="13">
        <v>1.3457997587298145E-2</v>
      </c>
      <c r="R614" s="13">
        <v>1.3997084244475324E-2</v>
      </c>
      <c r="S614" s="13">
        <v>1.471216910832081E-2</v>
      </c>
      <c r="T614" s="13">
        <v>2.2239805236438176E-2</v>
      </c>
      <c r="U614" s="13">
        <v>1.7739326272660255E-2</v>
      </c>
      <c r="V614" s="13">
        <v>4.2662278887212073E-2</v>
      </c>
      <c r="W614" s="13">
        <v>4.0155569553822594E-2</v>
      </c>
      <c r="X614" s="13">
        <v>8.9078243948405317E-3</v>
      </c>
      <c r="Y614" s="13">
        <v>2.5464875961197318E-2</v>
      </c>
      <c r="Z614" s="13">
        <v>9.6290481829226209E-3</v>
      </c>
      <c r="AA614" s="13">
        <v>3.5554584724666431E-2</v>
      </c>
      <c r="AB614" s="157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6"/>
    </row>
    <row r="615" spans="1:65">
      <c r="A615" s="30"/>
      <c r="B615" s="3" t="s">
        <v>241</v>
      </c>
      <c r="C615" s="29"/>
      <c r="D615" s="13">
        <v>-0.29670168876909953</v>
      </c>
      <c r="E615" s="13">
        <v>4.9452948789859397E-2</v>
      </c>
      <c r="F615" s="13">
        <v>-2.9668111223616789E-2</v>
      </c>
      <c r="G615" s="13">
        <v>-2.6371400389722188E-2</v>
      </c>
      <c r="H615" s="13">
        <v>0.12527729796944076</v>
      </c>
      <c r="I615" s="13">
        <v>9.8903611298282179E-2</v>
      </c>
      <c r="J615" s="13">
        <v>-5.9338508728670636E-2</v>
      </c>
      <c r="K615" s="13">
        <v>8.2420057128807844E-2</v>
      </c>
      <c r="L615" s="13">
        <v>3.2989971153316588E-3</v>
      </c>
      <c r="M615" s="13">
        <v>9.892418783121304E-3</v>
      </c>
      <c r="N615" s="13">
        <v>-8.4613291788530942E-2</v>
      </c>
      <c r="O615" s="13">
        <v>8.6486000490611614E-2</v>
      </c>
      <c r="P615" s="13">
        <v>-5.1939196906589657E-2</v>
      </c>
      <c r="Q615" s="13">
        <v>-5.3161713962254886E-2</v>
      </c>
      <c r="R615" s="13">
        <v>-3.8459340114003093E-2</v>
      </c>
      <c r="S615" s="13">
        <v>1.2090226005717852E-2</v>
      </c>
      <c r="T615" s="13">
        <v>-0.12164634348928305</v>
      </c>
      <c r="U615" s="13">
        <v>-3.0767014834915396E-2</v>
      </c>
      <c r="V615" s="13">
        <v>2.2862814366142459E-6</v>
      </c>
      <c r="W615" s="13">
        <v>-0.32966879710804797</v>
      </c>
      <c r="X615" s="13">
        <v>-6.3734123173863622E-2</v>
      </c>
      <c r="Y615" s="13">
        <v>-2.0876882333230595E-2</v>
      </c>
      <c r="Z615" s="13">
        <v>3.8463912676876655E-2</v>
      </c>
      <c r="AA615" s="13">
        <v>8.1321153517509792E-2</v>
      </c>
      <c r="AB615" s="157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6"/>
    </row>
    <row r="616" spans="1:65">
      <c r="A616" s="30"/>
      <c r="B616" s="46" t="s">
        <v>242</v>
      </c>
      <c r="C616" s="47"/>
      <c r="D616" s="45" t="s">
        <v>243</v>
      </c>
      <c r="E616" s="45">
        <v>0.88</v>
      </c>
      <c r="F616" s="45">
        <v>0.28000000000000003</v>
      </c>
      <c r="G616" s="45">
        <v>0.23</v>
      </c>
      <c r="H616" s="45">
        <v>2</v>
      </c>
      <c r="I616" s="45">
        <v>1.61</v>
      </c>
      <c r="J616" s="45">
        <v>0.72</v>
      </c>
      <c r="K616" s="45">
        <v>1.37</v>
      </c>
      <c r="L616" s="45">
        <v>0.2</v>
      </c>
      <c r="M616" s="45">
        <v>0.3</v>
      </c>
      <c r="N616" s="45">
        <v>1.0900000000000001</v>
      </c>
      <c r="O616" s="45">
        <v>1.43</v>
      </c>
      <c r="P616" s="45">
        <v>0.61</v>
      </c>
      <c r="Q616" s="45">
        <v>0.63</v>
      </c>
      <c r="R616" s="45">
        <v>0.41</v>
      </c>
      <c r="S616" s="45">
        <v>0.33</v>
      </c>
      <c r="T616" s="45">
        <v>1.64</v>
      </c>
      <c r="U616" s="45">
        <v>0.3</v>
      </c>
      <c r="V616" s="45">
        <v>0.15</v>
      </c>
      <c r="W616" s="45" t="s">
        <v>243</v>
      </c>
      <c r="X616" s="45">
        <v>0.78</v>
      </c>
      <c r="Y616" s="45">
        <v>0.15</v>
      </c>
      <c r="Z616" s="45">
        <v>0.72</v>
      </c>
      <c r="AA616" s="45">
        <v>1.35</v>
      </c>
      <c r="AB616" s="157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6"/>
    </row>
    <row r="617" spans="1:65">
      <c r="B617" s="31" t="s">
        <v>298</v>
      </c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BM617" s="56"/>
    </row>
    <row r="618" spans="1:65">
      <c r="BM618" s="56"/>
    </row>
    <row r="619" spans="1:65" ht="15">
      <c r="B619" s="8" t="s">
        <v>513</v>
      </c>
      <c r="BM619" s="28" t="s">
        <v>67</v>
      </c>
    </row>
    <row r="620" spans="1:65" ht="15">
      <c r="A620" s="25" t="s">
        <v>31</v>
      </c>
      <c r="B620" s="18" t="s">
        <v>114</v>
      </c>
      <c r="C620" s="15" t="s">
        <v>115</v>
      </c>
      <c r="D620" s="16" t="s">
        <v>234</v>
      </c>
      <c r="E620" s="17" t="s">
        <v>234</v>
      </c>
      <c r="F620" s="17" t="s">
        <v>234</v>
      </c>
      <c r="G620" s="17" t="s">
        <v>234</v>
      </c>
      <c r="H620" s="17" t="s">
        <v>234</v>
      </c>
      <c r="I620" s="17" t="s">
        <v>234</v>
      </c>
      <c r="J620" s="157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 t="s">
        <v>235</v>
      </c>
      <c r="C621" s="9" t="s">
        <v>235</v>
      </c>
      <c r="D621" s="154" t="s">
        <v>246</v>
      </c>
      <c r="E621" s="156" t="s">
        <v>254</v>
      </c>
      <c r="F621" s="156" t="s">
        <v>256</v>
      </c>
      <c r="G621" s="156" t="s">
        <v>257</v>
      </c>
      <c r="H621" s="156" t="s">
        <v>266</v>
      </c>
      <c r="I621" s="156" t="s">
        <v>272</v>
      </c>
      <c r="J621" s="157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s">
        <v>3</v>
      </c>
    </row>
    <row r="622" spans="1:65">
      <c r="A622" s="30"/>
      <c r="B622" s="19"/>
      <c r="C622" s="9"/>
      <c r="D622" s="10" t="s">
        <v>287</v>
      </c>
      <c r="E622" s="11" t="s">
        <v>287</v>
      </c>
      <c r="F622" s="11" t="s">
        <v>287</v>
      </c>
      <c r="G622" s="11" t="s">
        <v>287</v>
      </c>
      <c r="H622" s="11" t="s">
        <v>287</v>
      </c>
      <c r="I622" s="11" t="s">
        <v>287</v>
      </c>
      <c r="J622" s="157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/>
      <c r="C623" s="9"/>
      <c r="D623" s="26"/>
      <c r="E623" s="26"/>
      <c r="F623" s="26"/>
      <c r="G623" s="26"/>
      <c r="H623" s="26"/>
      <c r="I623" s="26"/>
      <c r="J623" s="157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</v>
      </c>
    </row>
    <row r="624" spans="1:65">
      <c r="A624" s="30"/>
      <c r="B624" s="18">
        <v>1</v>
      </c>
      <c r="C624" s="14">
        <v>1</v>
      </c>
      <c r="D624" s="229">
        <v>32.700000000000003</v>
      </c>
      <c r="E624" s="229">
        <v>34.36</v>
      </c>
      <c r="F624" s="229">
        <v>37.520000000000003</v>
      </c>
      <c r="G624" s="229">
        <v>34.769261246637164</v>
      </c>
      <c r="H624" s="210">
        <v>40.787835000000001</v>
      </c>
      <c r="I624" s="229">
        <v>33.1</v>
      </c>
      <c r="J624" s="211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  <c r="AH624" s="212"/>
      <c r="AI624" s="212"/>
      <c r="AJ624" s="212"/>
      <c r="AK624" s="212"/>
      <c r="AL624" s="212"/>
      <c r="AM624" s="212"/>
      <c r="AN624" s="212"/>
      <c r="AO624" s="212"/>
      <c r="AP624" s="212"/>
      <c r="AQ624" s="212"/>
      <c r="AR624" s="212"/>
      <c r="AS624" s="212"/>
      <c r="AT624" s="212"/>
      <c r="AU624" s="212"/>
      <c r="AV624" s="212"/>
      <c r="AW624" s="212"/>
      <c r="AX624" s="212"/>
      <c r="AY624" s="212"/>
      <c r="AZ624" s="212"/>
      <c r="BA624" s="212"/>
      <c r="BB624" s="212"/>
      <c r="BC624" s="212"/>
      <c r="BD624" s="212"/>
      <c r="BE624" s="212"/>
      <c r="BF624" s="212"/>
      <c r="BG624" s="212"/>
      <c r="BH624" s="212"/>
      <c r="BI624" s="212"/>
      <c r="BJ624" s="212"/>
      <c r="BK624" s="212"/>
      <c r="BL624" s="212"/>
      <c r="BM624" s="213">
        <v>1</v>
      </c>
    </row>
    <row r="625" spans="1:65">
      <c r="A625" s="30"/>
      <c r="B625" s="19">
        <v>1</v>
      </c>
      <c r="C625" s="9">
        <v>2</v>
      </c>
      <c r="D625" s="217">
        <v>32.6</v>
      </c>
      <c r="E625" s="217">
        <v>32.18</v>
      </c>
      <c r="F625" s="217">
        <v>36.69</v>
      </c>
      <c r="G625" s="217">
        <v>35.399037942539749</v>
      </c>
      <c r="H625" s="214">
        <v>40.376649999999998</v>
      </c>
      <c r="I625" s="217">
        <v>33.799999999999997</v>
      </c>
      <c r="J625" s="211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  <c r="AH625" s="212"/>
      <c r="AI625" s="212"/>
      <c r="AJ625" s="212"/>
      <c r="AK625" s="212"/>
      <c r="AL625" s="212"/>
      <c r="AM625" s="212"/>
      <c r="AN625" s="212"/>
      <c r="AO625" s="212"/>
      <c r="AP625" s="212"/>
      <c r="AQ625" s="212"/>
      <c r="AR625" s="212"/>
      <c r="AS625" s="212"/>
      <c r="AT625" s="212"/>
      <c r="AU625" s="212"/>
      <c r="AV625" s="212"/>
      <c r="AW625" s="212"/>
      <c r="AX625" s="212"/>
      <c r="AY625" s="212"/>
      <c r="AZ625" s="212"/>
      <c r="BA625" s="212"/>
      <c r="BB625" s="212"/>
      <c r="BC625" s="212"/>
      <c r="BD625" s="212"/>
      <c r="BE625" s="212"/>
      <c r="BF625" s="212"/>
      <c r="BG625" s="212"/>
      <c r="BH625" s="212"/>
      <c r="BI625" s="212"/>
      <c r="BJ625" s="212"/>
      <c r="BK625" s="212"/>
      <c r="BL625" s="212"/>
      <c r="BM625" s="213">
        <v>8</v>
      </c>
    </row>
    <row r="626" spans="1:65">
      <c r="A626" s="30"/>
      <c r="B626" s="19">
        <v>1</v>
      </c>
      <c r="C626" s="9">
        <v>3</v>
      </c>
      <c r="D626" s="217">
        <v>33.9</v>
      </c>
      <c r="E626" s="217">
        <v>31.690000000000005</v>
      </c>
      <c r="F626" s="217">
        <v>38.130000000000003</v>
      </c>
      <c r="G626" s="217">
        <v>35.827626775736789</v>
      </c>
      <c r="H626" s="214">
        <v>40.33719</v>
      </c>
      <c r="I626" s="217">
        <v>34.5</v>
      </c>
      <c r="J626" s="211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  <c r="AH626" s="212"/>
      <c r="AI626" s="212"/>
      <c r="AJ626" s="212"/>
      <c r="AK626" s="212"/>
      <c r="AL626" s="212"/>
      <c r="AM626" s="212"/>
      <c r="AN626" s="212"/>
      <c r="AO626" s="212"/>
      <c r="AP626" s="212"/>
      <c r="AQ626" s="212"/>
      <c r="AR626" s="212"/>
      <c r="AS626" s="212"/>
      <c r="AT626" s="212"/>
      <c r="AU626" s="212"/>
      <c r="AV626" s="212"/>
      <c r="AW626" s="212"/>
      <c r="AX626" s="212"/>
      <c r="AY626" s="212"/>
      <c r="AZ626" s="212"/>
      <c r="BA626" s="212"/>
      <c r="BB626" s="212"/>
      <c r="BC626" s="212"/>
      <c r="BD626" s="212"/>
      <c r="BE626" s="212"/>
      <c r="BF626" s="212"/>
      <c r="BG626" s="212"/>
      <c r="BH626" s="212"/>
      <c r="BI626" s="212"/>
      <c r="BJ626" s="212"/>
      <c r="BK626" s="212"/>
      <c r="BL626" s="212"/>
      <c r="BM626" s="213">
        <v>16</v>
      </c>
    </row>
    <row r="627" spans="1:65">
      <c r="A627" s="30"/>
      <c r="B627" s="19">
        <v>1</v>
      </c>
      <c r="C627" s="9">
        <v>4</v>
      </c>
      <c r="D627" s="217">
        <v>32.700000000000003</v>
      </c>
      <c r="E627" s="217">
        <v>33.28</v>
      </c>
      <c r="F627" s="217">
        <v>36.76</v>
      </c>
      <c r="G627" s="217">
        <v>35.003298541665167</v>
      </c>
      <c r="H627" s="214">
        <v>40.618870000000001</v>
      </c>
      <c r="I627" s="217">
        <v>34</v>
      </c>
      <c r="J627" s="211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  <c r="AH627" s="212"/>
      <c r="AI627" s="212"/>
      <c r="AJ627" s="212"/>
      <c r="AK627" s="212"/>
      <c r="AL627" s="212"/>
      <c r="AM627" s="212"/>
      <c r="AN627" s="212"/>
      <c r="AO627" s="212"/>
      <c r="AP627" s="212"/>
      <c r="AQ627" s="212"/>
      <c r="AR627" s="212"/>
      <c r="AS627" s="212"/>
      <c r="AT627" s="212"/>
      <c r="AU627" s="212"/>
      <c r="AV627" s="212"/>
      <c r="AW627" s="212"/>
      <c r="AX627" s="212"/>
      <c r="AY627" s="212"/>
      <c r="AZ627" s="212"/>
      <c r="BA627" s="212"/>
      <c r="BB627" s="212"/>
      <c r="BC627" s="212"/>
      <c r="BD627" s="212"/>
      <c r="BE627" s="212"/>
      <c r="BF627" s="212"/>
      <c r="BG627" s="212"/>
      <c r="BH627" s="212"/>
      <c r="BI627" s="212"/>
      <c r="BJ627" s="212"/>
      <c r="BK627" s="212"/>
      <c r="BL627" s="212"/>
      <c r="BM627" s="213">
        <v>34.703939116708284</v>
      </c>
    </row>
    <row r="628" spans="1:65">
      <c r="A628" s="30"/>
      <c r="B628" s="19">
        <v>1</v>
      </c>
      <c r="C628" s="9">
        <v>5</v>
      </c>
      <c r="D628" s="217">
        <v>33.299999999999997</v>
      </c>
      <c r="E628" s="217">
        <v>34.92</v>
      </c>
      <c r="F628" s="217">
        <v>36.93</v>
      </c>
      <c r="G628" s="217">
        <v>34.904002376330212</v>
      </c>
      <c r="H628" s="214">
        <v>40.102384999999998</v>
      </c>
      <c r="I628" s="217">
        <v>35.4</v>
      </c>
      <c r="J628" s="211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  <c r="AH628" s="212"/>
      <c r="AI628" s="212"/>
      <c r="AJ628" s="212"/>
      <c r="AK628" s="212"/>
      <c r="AL628" s="212"/>
      <c r="AM628" s="212"/>
      <c r="AN628" s="212"/>
      <c r="AO628" s="212"/>
      <c r="AP628" s="212"/>
      <c r="AQ628" s="212"/>
      <c r="AR628" s="212"/>
      <c r="AS628" s="212"/>
      <c r="AT628" s="212"/>
      <c r="AU628" s="212"/>
      <c r="AV628" s="212"/>
      <c r="AW628" s="212"/>
      <c r="AX628" s="212"/>
      <c r="AY628" s="212"/>
      <c r="AZ628" s="212"/>
      <c r="BA628" s="212"/>
      <c r="BB628" s="212"/>
      <c r="BC628" s="212"/>
      <c r="BD628" s="212"/>
      <c r="BE628" s="212"/>
      <c r="BF628" s="212"/>
      <c r="BG628" s="212"/>
      <c r="BH628" s="212"/>
      <c r="BI628" s="212"/>
      <c r="BJ628" s="212"/>
      <c r="BK628" s="212"/>
      <c r="BL628" s="212"/>
      <c r="BM628" s="213">
        <v>41</v>
      </c>
    </row>
    <row r="629" spans="1:65">
      <c r="A629" s="30"/>
      <c r="B629" s="19">
        <v>1</v>
      </c>
      <c r="C629" s="9">
        <v>6</v>
      </c>
      <c r="D629" s="217">
        <v>35.1</v>
      </c>
      <c r="E629" s="217">
        <v>34.86</v>
      </c>
      <c r="F629" s="217">
        <v>39.35</v>
      </c>
      <c r="G629" s="217">
        <v>34.044946618339239</v>
      </c>
      <c r="H629" s="214">
        <v>40.601675</v>
      </c>
      <c r="I629" s="217">
        <v>33.4</v>
      </c>
      <c r="J629" s="211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  <c r="AH629" s="212"/>
      <c r="AI629" s="212"/>
      <c r="AJ629" s="212"/>
      <c r="AK629" s="212"/>
      <c r="AL629" s="212"/>
      <c r="AM629" s="212"/>
      <c r="AN629" s="212"/>
      <c r="AO629" s="212"/>
      <c r="AP629" s="212"/>
      <c r="AQ629" s="212"/>
      <c r="AR629" s="212"/>
      <c r="AS629" s="212"/>
      <c r="AT629" s="212"/>
      <c r="AU629" s="212"/>
      <c r="AV629" s="212"/>
      <c r="AW629" s="212"/>
      <c r="AX629" s="212"/>
      <c r="AY629" s="212"/>
      <c r="AZ629" s="212"/>
      <c r="BA629" s="212"/>
      <c r="BB629" s="212"/>
      <c r="BC629" s="212"/>
      <c r="BD629" s="212"/>
      <c r="BE629" s="212"/>
      <c r="BF629" s="212"/>
      <c r="BG629" s="212"/>
      <c r="BH629" s="212"/>
      <c r="BI629" s="212"/>
      <c r="BJ629" s="212"/>
      <c r="BK629" s="212"/>
      <c r="BL629" s="212"/>
      <c r="BM629" s="215"/>
    </row>
    <row r="630" spans="1:65">
      <c r="A630" s="30"/>
      <c r="B630" s="20" t="s">
        <v>238</v>
      </c>
      <c r="C630" s="12"/>
      <c r="D630" s="216">
        <v>33.38333333333334</v>
      </c>
      <c r="E630" s="216">
        <v>33.548333333333339</v>
      </c>
      <c r="F630" s="216">
        <v>37.563333333333333</v>
      </c>
      <c r="G630" s="216">
        <v>34.991362250208049</v>
      </c>
      <c r="H630" s="216">
        <v>40.470767500000001</v>
      </c>
      <c r="I630" s="216">
        <v>34.033333333333339</v>
      </c>
      <c r="J630" s="211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  <c r="AH630" s="212"/>
      <c r="AI630" s="212"/>
      <c r="AJ630" s="212"/>
      <c r="AK630" s="212"/>
      <c r="AL630" s="212"/>
      <c r="AM630" s="212"/>
      <c r="AN630" s="212"/>
      <c r="AO630" s="212"/>
      <c r="AP630" s="212"/>
      <c r="AQ630" s="212"/>
      <c r="AR630" s="212"/>
      <c r="AS630" s="212"/>
      <c r="AT630" s="212"/>
      <c r="AU630" s="212"/>
      <c r="AV630" s="212"/>
      <c r="AW630" s="212"/>
      <c r="AX630" s="212"/>
      <c r="AY630" s="212"/>
      <c r="AZ630" s="212"/>
      <c r="BA630" s="212"/>
      <c r="BB630" s="212"/>
      <c r="BC630" s="212"/>
      <c r="BD630" s="212"/>
      <c r="BE630" s="212"/>
      <c r="BF630" s="212"/>
      <c r="BG630" s="212"/>
      <c r="BH630" s="212"/>
      <c r="BI630" s="212"/>
      <c r="BJ630" s="212"/>
      <c r="BK630" s="212"/>
      <c r="BL630" s="212"/>
      <c r="BM630" s="215"/>
    </row>
    <row r="631" spans="1:65">
      <c r="A631" s="30"/>
      <c r="B631" s="3" t="s">
        <v>239</v>
      </c>
      <c r="C631" s="29"/>
      <c r="D631" s="217">
        <v>33</v>
      </c>
      <c r="E631" s="217">
        <v>33.82</v>
      </c>
      <c r="F631" s="217">
        <v>37.225000000000001</v>
      </c>
      <c r="G631" s="217">
        <v>34.953650458997686</v>
      </c>
      <c r="H631" s="217">
        <v>40.489162499999999</v>
      </c>
      <c r="I631" s="217">
        <v>33.9</v>
      </c>
      <c r="J631" s="211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  <c r="AH631" s="212"/>
      <c r="AI631" s="212"/>
      <c r="AJ631" s="212"/>
      <c r="AK631" s="212"/>
      <c r="AL631" s="212"/>
      <c r="AM631" s="212"/>
      <c r="AN631" s="212"/>
      <c r="AO631" s="212"/>
      <c r="AP631" s="212"/>
      <c r="AQ631" s="212"/>
      <c r="AR631" s="212"/>
      <c r="AS631" s="212"/>
      <c r="AT631" s="212"/>
      <c r="AU631" s="212"/>
      <c r="AV631" s="212"/>
      <c r="AW631" s="212"/>
      <c r="AX631" s="212"/>
      <c r="AY631" s="212"/>
      <c r="AZ631" s="212"/>
      <c r="BA631" s="212"/>
      <c r="BB631" s="212"/>
      <c r="BC631" s="212"/>
      <c r="BD631" s="212"/>
      <c r="BE631" s="212"/>
      <c r="BF631" s="212"/>
      <c r="BG631" s="212"/>
      <c r="BH631" s="212"/>
      <c r="BI631" s="212"/>
      <c r="BJ631" s="212"/>
      <c r="BK631" s="212"/>
      <c r="BL631" s="212"/>
      <c r="BM631" s="215"/>
    </row>
    <row r="632" spans="1:65">
      <c r="A632" s="30"/>
      <c r="B632" s="3" t="s">
        <v>240</v>
      </c>
      <c r="C632" s="29"/>
      <c r="D632" s="23">
        <v>0.9765585833254784</v>
      </c>
      <c r="E632" s="23">
        <v>1.389854908494647</v>
      </c>
      <c r="F632" s="23">
        <v>1.0319237697943924</v>
      </c>
      <c r="G632" s="23">
        <v>0.60304949273280617</v>
      </c>
      <c r="H632" s="23">
        <v>0.2457680378883727</v>
      </c>
      <c r="I632" s="23">
        <v>0.82623644719091516</v>
      </c>
      <c r="J632" s="157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6"/>
    </row>
    <row r="633" spans="1:65">
      <c r="A633" s="30"/>
      <c r="B633" s="3" t="s">
        <v>87</v>
      </c>
      <c r="C633" s="29"/>
      <c r="D633" s="13">
        <v>2.9252878182490609E-2</v>
      </c>
      <c r="E633" s="13">
        <v>4.1428433856465205E-2</v>
      </c>
      <c r="F633" s="13">
        <v>2.7471570763893664E-2</v>
      </c>
      <c r="G633" s="13">
        <v>1.723423879358171E-2</v>
      </c>
      <c r="H633" s="13">
        <v>6.0727298509565628E-3</v>
      </c>
      <c r="I633" s="13">
        <v>2.4277270730389277E-2</v>
      </c>
      <c r="J633" s="157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6"/>
    </row>
    <row r="634" spans="1:65">
      <c r="A634" s="30"/>
      <c r="B634" s="3" t="s">
        <v>241</v>
      </c>
      <c r="C634" s="29"/>
      <c r="D634" s="13">
        <v>-3.8053483753927364E-2</v>
      </c>
      <c r="E634" s="13">
        <v>-3.3298980253759658E-2</v>
      </c>
      <c r="F634" s="13">
        <v>8.2393938250323595E-2</v>
      </c>
      <c r="G634" s="13">
        <v>8.2821472379019934E-3</v>
      </c>
      <c r="H634" s="13">
        <v>0.16617215595895463</v>
      </c>
      <c r="I634" s="13">
        <v>-1.9323621480539122E-2</v>
      </c>
      <c r="J634" s="157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6"/>
    </row>
    <row r="635" spans="1:65">
      <c r="A635" s="30"/>
      <c r="B635" s="46" t="s">
        <v>242</v>
      </c>
      <c r="C635" s="47"/>
      <c r="D635" s="45">
        <v>0.73</v>
      </c>
      <c r="E635" s="45">
        <v>0.62</v>
      </c>
      <c r="F635" s="45">
        <v>1.97</v>
      </c>
      <c r="G635" s="45">
        <v>0.31</v>
      </c>
      <c r="H635" s="45">
        <v>3.84</v>
      </c>
      <c r="I635" s="45">
        <v>0.31</v>
      </c>
      <c r="J635" s="157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6"/>
    </row>
    <row r="636" spans="1:65">
      <c r="B636" s="31"/>
      <c r="C636" s="20"/>
      <c r="D636" s="20"/>
      <c r="E636" s="20"/>
      <c r="F636" s="20"/>
      <c r="G636" s="20"/>
      <c r="H636" s="20"/>
      <c r="I636" s="20"/>
      <c r="BM636" s="56"/>
    </row>
    <row r="637" spans="1:65" ht="15">
      <c r="B637" s="8" t="s">
        <v>514</v>
      </c>
      <c r="BM637" s="28" t="s">
        <v>67</v>
      </c>
    </row>
    <row r="638" spans="1:65" ht="15">
      <c r="A638" s="25" t="s">
        <v>34</v>
      </c>
      <c r="B638" s="18" t="s">
        <v>114</v>
      </c>
      <c r="C638" s="15" t="s">
        <v>115</v>
      </c>
      <c r="D638" s="16" t="s">
        <v>234</v>
      </c>
      <c r="E638" s="17" t="s">
        <v>234</v>
      </c>
      <c r="F638" s="17" t="s">
        <v>234</v>
      </c>
      <c r="G638" s="17" t="s">
        <v>234</v>
      </c>
      <c r="H638" s="17" t="s">
        <v>234</v>
      </c>
      <c r="I638" s="17" t="s">
        <v>234</v>
      </c>
      <c r="J638" s="17" t="s">
        <v>234</v>
      </c>
      <c r="K638" s="17" t="s">
        <v>234</v>
      </c>
      <c r="L638" s="17" t="s">
        <v>234</v>
      </c>
      <c r="M638" s="17" t="s">
        <v>234</v>
      </c>
      <c r="N638" s="17" t="s">
        <v>234</v>
      </c>
      <c r="O638" s="17" t="s">
        <v>234</v>
      </c>
      <c r="P638" s="17" t="s">
        <v>234</v>
      </c>
      <c r="Q638" s="17" t="s">
        <v>234</v>
      </c>
      <c r="R638" s="17" t="s">
        <v>234</v>
      </c>
      <c r="S638" s="17" t="s">
        <v>234</v>
      </c>
      <c r="T638" s="17" t="s">
        <v>234</v>
      </c>
      <c r="U638" s="17" t="s">
        <v>234</v>
      </c>
      <c r="V638" s="17" t="s">
        <v>234</v>
      </c>
      <c r="W638" s="17" t="s">
        <v>234</v>
      </c>
      <c r="X638" s="17" t="s">
        <v>234</v>
      </c>
      <c r="Y638" s="17" t="s">
        <v>234</v>
      </c>
      <c r="Z638" s="17" t="s">
        <v>234</v>
      </c>
      <c r="AA638" s="17" t="s">
        <v>234</v>
      </c>
      <c r="AB638" s="17" t="s">
        <v>234</v>
      </c>
      <c r="AC638" s="17" t="s">
        <v>234</v>
      </c>
      <c r="AD638" s="17" t="s">
        <v>234</v>
      </c>
      <c r="AE638" s="17" t="s">
        <v>234</v>
      </c>
      <c r="AF638" s="157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 t="s">
        <v>235</v>
      </c>
      <c r="C639" s="9" t="s">
        <v>235</v>
      </c>
      <c r="D639" s="154" t="s">
        <v>245</v>
      </c>
      <c r="E639" s="156" t="s">
        <v>246</v>
      </c>
      <c r="F639" s="156" t="s">
        <v>247</v>
      </c>
      <c r="G639" s="156" t="s">
        <v>248</v>
      </c>
      <c r="H639" s="156" t="s">
        <v>249</v>
      </c>
      <c r="I639" s="156" t="s">
        <v>250</v>
      </c>
      <c r="J639" s="156" t="s">
        <v>251</v>
      </c>
      <c r="K639" s="156" t="s">
        <v>252</v>
      </c>
      <c r="L639" s="156" t="s">
        <v>253</v>
      </c>
      <c r="M639" s="156" t="s">
        <v>254</v>
      </c>
      <c r="N639" s="156" t="s">
        <v>255</v>
      </c>
      <c r="O639" s="156" t="s">
        <v>256</v>
      </c>
      <c r="P639" s="156" t="s">
        <v>257</v>
      </c>
      <c r="Q639" s="156" t="s">
        <v>258</v>
      </c>
      <c r="R639" s="156" t="s">
        <v>259</v>
      </c>
      <c r="S639" s="156" t="s">
        <v>260</v>
      </c>
      <c r="T639" s="156" t="s">
        <v>261</v>
      </c>
      <c r="U639" s="156" t="s">
        <v>262</v>
      </c>
      <c r="V639" s="156" t="s">
        <v>263</v>
      </c>
      <c r="W639" s="156" t="s">
        <v>264</v>
      </c>
      <c r="X639" s="156" t="s">
        <v>265</v>
      </c>
      <c r="Y639" s="156" t="s">
        <v>266</v>
      </c>
      <c r="Z639" s="156" t="s">
        <v>267</v>
      </c>
      <c r="AA639" s="156" t="s">
        <v>269</v>
      </c>
      <c r="AB639" s="156" t="s">
        <v>270</v>
      </c>
      <c r="AC639" s="156" t="s">
        <v>271</v>
      </c>
      <c r="AD639" s="156" t="s">
        <v>236</v>
      </c>
      <c r="AE639" s="156" t="s">
        <v>272</v>
      </c>
      <c r="AF639" s="157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s">
        <v>3</v>
      </c>
    </row>
    <row r="640" spans="1:65">
      <c r="A640" s="30"/>
      <c r="B640" s="19"/>
      <c r="C640" s="9"/>
      <c r="D640" s="10" t="s">
        <v>118</v>
      </c>
      <c r="E640" s="11" t="s">
        <v>287</v>
      </c>
      <c r="F640" s="11" t="s">
        <v>287</v>
      </c>
      <c r="G640" s="11" t="s">
        <v>288</v>
      </c>
      <c r="H640" s="11" t="s">
        <v>288</v>
      </c>
      <c r="I640" s="11" t="s">
        <v>288</v>
      </c>
      <c r="J640" s="11" t="s">
        <v>288</v>
      </c>
      <c r="K640" s="11" t="s">
        <v>288</v>
      </c>
      <c r="L640" s="11" t="s">
        <v>288</v>
      </c>
      <c r="M640" s="11" t="s">
        <v>287</v>
      </c>
      <c r="N640" s="11" t="s">
        <v>287</v>
      </c>
      <c r="O640" s="11" t="s">
        <v>118</v>
      </c>
      <c r="P640" s="11" t="s">
        <v>287</v>
      </c>
      <c r="Q640" s="11" t="s">
        <v>288</v>
      </c>
      <c r="R640" s="11" t="s">
        <v>118</v>
      </c>
      <c r="S640" s="11" t="s">
        <v>118</v>
      </c>
      <c r="T640" s="11" t="s">
        <v>118</v>
      </c>
      <c r="U640" s="11" t="s">
        <v>288</v>
      </c>
      <c r="V640" s="11" t="s">
        <v>287</v>
      </c>
      <c r="W640" s="11" t="s">
        <v>288</v>
      </c>
      <c r="X640" s="11" t="s">
        <v>288</v>
      </c>
      <c r="Y640" s="11" t="s">
        <v>118</v>
      </c>
      <c r="Z640" s="11" t="s">
        <v>288</v>
      </c>
      <c r="AA640" s="11" t="s">
        <v>288</v>
      </c>
      <c r="AB640" s="11" t="s">
        <v>288</v>
      </c>
      <c r="AC640" s="11" t="s">
        <v>288</v>
      </c>
      <c r="AD640" s="11" t="s">
        <v>118</v>
      </c>
      <c r="AE640" s="11" t="s">
        <v>288</v>
      </c>
      <c r="AF640" s="157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/>
      <c r="C641" s="9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157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2</v>
      </c>
    </row>
    <row r="642" spans="1:65">
      <c r="A642" s="30"/>
      <c r="B642" s="18">
        <v>1</v>
      </c>
      <c r="C642" s="14">
        <v>1</v>
      </c>
      <c r="D642" s="229">
        <v>12</v>
      </c>
      <c r="E642" s="229">
        <v>13.1</v>
      </c>
      <c r="F642" s="210">
        <v>10.7</v>
      </c>
      <c r="G642" s="229">
        <v>13.1</v>
      </c>
      <c r="H642" s="229">
        <v>12.9</v>
      </c>
      <c r="I642" s="229">
        <v>12.9</v>
      </c>
      <c r="J642" s="229">
        <v>12.8</v>
      </c>
      <c r="K642" s="229">
        <v>12.6</v>
      </c>
      <c r="L642" s="229">
        <v>13.8</v>
      </c>
      <c r="M642" s="229">
        <v>12.7</v>
      </c>
      <c r="N642" s="229">
        <v>12.4</v>
      </c>
      <c r="O642" s="229">
        <v>13</v>
      </c>
      <c r="P642" s="229">
        <v>11.847361314382534</v>
      </c>
      <c r="Q642" s="210">
        <v>10.755000000000001</v>
      </c>
      <c r="R642" s="229">
        <v>11.284219417000001</v>
      </c>
      <c r="S642" s="229">
        <v>11.97</v>
      </c>
      <c r="T642" s="229">
        <v>12</v>
      </c>
      <c r="U642" s="229">
        <v>12.7</v>
      </c>
      <c r="V642" s="229">
        <v>11.48</v>
      </c>
      <c r="W642" s="229">
        <v>11.4</v>
      </c>
      <c r="X642" s="229">
        <v>12.6</v>
      </c>
      <c r="Y642" s="210">
        <v>15.26</v>
      </c>
      <c r="Z642" s="229">
        <v>12</v>
      </c>
      <c r="AA642" s="229">
        <v>12.8</v>
      </c>
      <c r="AB642" s="229">
        <v>13.2</v>
      </c>
      <c r="AC642" s="229">
        <v>12</v>
      </c>
      <c r="AD642" s="229">
        <v>11</v>
      </c>
      <c r="AE642" s="229">
        <v>12</v>
      </c>
      <c r="AF642" s="211"/>
      <c r="AG642" s="212"/>
      <c r="AH642" s="212"/>
      <c r="AI642" s="212"/>
      <c r="AJ642" s="212"/>
      <c r="AK642" s="212"/>
      <c r="AL642" s="212"/>
      <c r="AM642" s="212"/>
      <c r="AN642" s="212"/>
      <c r="AO642" s="212"/>
      <c r="AP642" s="212"/>
      <c r="AQ642" s="212"/>
      <c r="AR642" s="212"/>
      <c r="AS642" s="212"/>
      <c r="AT642" s="212"/>
      <c r="AU642" s="212"/>
      <c r="AV642" s="212"/>
      <c r="AW642" s="212"/>
      <c r="AX642" s="212"/>
      <c r="AY642" s="212"/>
      <c r="AZ642" s="212"/>
      <c r="BA642" s="212"/>
      <c r="BB642" s="212"/>
      <c r="BC642" s="212"/>
      <c r="BD642" s="212"/>
      <c r="BE642" s="212"/>
      <c r="BF642" s="212"/>
      <c r="BG642" s="212"/>
      <c r="BH642" s="212"/>
      <c r="BI642" s="212"/>
      <c r="BJ642" s="212"/>
      <c r="BK642" s="212"/>
      <c r="BL642" s="212"/>
      <c r="BM642" s="213">
        <v>1</v>
      </c>
    </row>
    <row r="643" spans="1:65">
      <c r="A643" s="30"/>
      <c r="B643" s="19">
        <v>1</v>
      </c>
      <c r="C643" s="9">
        <v>2</v>
      </c>
      <c r="D643" s="217">
        <v>13</v>
      </c>
      <c r="E643" s="217">
        <v>13.5</v>
      </c>
      <c r="F643" s="214">
        <v>10.5</v>
      </c>
      <c r="G643" s="217">
        <v>12.7</v>
      </c>
      <c r="H643" s="217">
        <v>12.7</v>
      </c>
      <c r="I643" s="217">
        <v>12.7</v>
      </c>
      <c r="J643" s="217">
        <v>12.6</v>
      </c>
      <c r="K643" s="217">
        <v>12.6</v>
      </c>
      <c r="L643" s="217">
        <v>13.6</v>
      </c>
      <c r="M643" s="217">
        <v>12.5</v>
      </c>
      <c r="N643" s="217">
        <v>12.8</v>
      </c>
      <c r="O643" s="217">
        <v>13</v>
      </c>
      <c r="P643" s="217">
        <v>12.222414373439999</v>
      </c>
      <c r="Q643" s="214">
        <v>9.7949999999999999</v>
      </c>
      <c r="R643" s="217">
        <v>11.178906357000001</v>
      </c>
      <c r="S643" s="230">
        <v>16.13</v>
      </c>
      <c r="T643" s="217">
        <v>12</v>
      </c>
      <c r="U643" s="217">
        <v>12.7</v>
      </c>
      <c r="V643" s="217">
        <v>11.47</v>
      </c>
      <c r="W643" s="217">
        <v>11.7</v>
      </c>
      <c r="X643" s="217">
        <v>12.2</v>
      </c>
      <c r="Y643" s="214">
        <v>14.53</v>
      </c>
      <c r="Z643" s="217">
        <v>12</v>
      </c>
      <c r="AA643" s="217">
        <v>13.2</v>
      </c>
      <c r="AB643" s="217">
        <v>12</v>
      </c>
      <c r="AC643" s="217">
        <v>12.4</v>
      </c>
      <c r="AD643" s="217">
        <v>12</v>
      </c>
      <c r="AE643" s="217">
        <v>11</v>
      </c>
      <c r="AF643" s="211"/>
      <c r="AG643" s="212"/>
      <c r="AH643" s="212"/>
      <c r="AI643" s="212"/>
      <c r="AJ643" s="212"/>
      <c r="AK643" s="212"/>
      <c r="AL643" s="212"/>
      <c r="AM643" s="212"/>
      <c r="AN643" s="212"/>
      <c r="AO643" s="212"/>
      <c r="AP643" s="212"/>
      <c r="AQ643" s="212"/>
      <c r="AR643" s="212"/>
      <c r="AS643" s="212"/>
      <c r="AT643" s="212"/>
      <c r="AU643" s="212"/>
      <c r="AV643" s="212"/>
      <c r="AW643" s="212"/>
      <c r="AX643" s="212"/>
      <c r="AY643" s="212"/>
      <c r="AZ643" s="212"/>
      <c r="BA643" s="212"/>
      <c r="BB643" s="212"/>
      <c r="BC643" s="212"/>
      <c r="BD643" s="212"/>
      <c r="BE643" s="212"/>
      <c r="BF643" s="212"/>
      <c r="BG643" s="212"/>
      <c r="BH643" s="212"/>
      <c r="BI643" s="212"/>
      <c r="BJ643" s="212"/>
      <c r="BK643" s="212"/>
      <c r="BL643" s="212"/>
      <c r="BM643" s="213">
        <v>13</v>
      </c>
    </row>
    <row r="644" spans="1:65">
      <c r="A644" s="30"/>
      <c r="B644" s="19">
        <v>1</v>
      </c>
      <c r="C644" s="9">
        <v>3</v>
      </c>
      <c r="D644" s="217">
        <v>14</v>
      </c>
      <c r="E644" s="217">
        <v>14.2</v>
      </c>
      <c r="F644" s="214">
        <v>10.5</v>
      </c>
      <c r="G644" s="217">
        <v>12.8</v>
      </c>
      <c r="H644" s="217">
        <v>13.6</v>
      </c>
      <c r="I644" s="217">
        <v>12.5</v>
      </c>
      <c r="J644" s="217">
        <v>12</v>
      </c>
      <c r="K644" s="217">
        <v>13.5</v>
      </c>
      <c r="L644" s="217">
        <v>13.9</v>
      </c>
      <c r="M644" s="217">
        <v>13.6</v>
      </c>
      <c r="N644" s="217">
        <v>12.5</v>
      </c>
      <c r="O644" s="217">
        <v>12</v>
      </c>
      <c r="P644" s="217">
        <v>12.036757803459587</v>
      </c>
      <c r="Q644" s="214">
        <v>10.401</v>
      </c>
      <c r="R644" s="217">
        <v>12.549228757</v>
      </c>
      <c r="S644" s="217">
        <v>11.91</v>
      </c>
      <c r="T644" s="217">
        <v>12</v>
      </c>
      <c r="U644" s="217">
        <v>13.1</v>
      </c>
      <c r="V644" s="217">
        <v>11.41</v>
      </c>
      <c r="W644" s="217">
        <v>12.2</v>
      </c>
      <c r="X644" s="217">
        <v>12.1</v>
      </c>
      <c r="Y644" s="214">
        <v>15.05</v>
      </c>
      <c r="Z644" s="217">
        <v>12</v>
      </c>
      <c r="AA644" s="217">
        <v>13.2</v>
      </c>
      <c r="AB644" s="217">
        <v>12.4</v>
      </c>
      <c r="AC644" s="217">
        <v>12.2</v>
      </c>
      <c r="AD644" s="217">
        <v>12</v>
      </c>
      <c r="AE644" s="217">
        <v>12</v>
      </c>
      <c r="AF644" s="211"/>
      <c r="AG644" s="212"/>
      <c r="AH644" s="212"/>
      <c r="AI644" s="212"/>
      <c r="AJ644" s="212"/>
      <c r="AK644" s="212"/>
      <c r="AL644" s="212"/>
      <c r="AM644" s="212"/>
      <c r="AN644" s="212"/>
      <c r="AO644" s="212"/>
      <c r="AP644" s="212"/>
      <c r="AQ644" s="212"/>
      <c r="AR644" s="212"/>
      <c r="AS644" s="212"/>
      <c r="AT644" s="212"/>
      <c r="AU644" s="212"/>
      <c r="AV644" s="212"/>
      <c r="AW644" s="212"/>
      <c r="AX644" s="212"/>
      <c r="AY644" s="212"/>
      <c r="AZ644" s="212"/>
      <c r="BA644" s="212"/>
      <c r="BB644" s="212"/>
      <c r="BC644" s="212"/>
      <c r="BD644" s="212"/>
      <c r="BE644" s="212"/>
      <c r="BF644" s="212"/>
      <c r="BG644" s="212"/>
      <c r="BH644" s="212"/>
      <c r="BI644" s="212"/>
      <c r="BJ644" s="212"/>
      <c r="BK644" s="212"/>
      <c r="BL644" s="212"/>
      <c r="BM644" s="213">
        <v>16</v>
      </c>
    </row>
    <row r="645" spans="1:65">
      <c r="A645" s="30"/>
      <c r="B645" s="19">
        <v>1</v>
      </c>
      <c r="C645" s="9">
        <v>4</v>
      </c>
      <c r="D645" s="217">
        <v>12</v>
      </c>
      <c r="E645" s="217">
        <v>12</v>
      </c>
      <c r="F645" s="214">
        <v>10.8</v>
      </c>
      <c r="G645" s="217">
        <v>12.2</v>
      </c>
      <c r="H645" s="217">
        <v>13.8</v>
      </c>
      <c r="I645" s="217">
        <v>12.6</v>
      </c>
      <c r="J645" s="217">
        <v>13.3</v>
      </c>
      <c r="K645" s="217">
        <v>13.8</v>
      </c>
      <c r="L645" s="217">
        <v>13.4</v>
      </c>
      <c r="M645" s="217">
        <v>13.7</v>
      </c>
      <c r="N645" s="217">
        <v>12.3</v>
      </c>
      <c r="O645" s="217">
        <v>13</v>
      </c>
      <c r="P645" s="217">
        <v>11.760814297258721</v>
      </c>
      <c r="Q645" s="214">
        <v>10.186999999999999</v>
      </c>
      <c r="R645" s="217">
        <v>12.913130357</v>
      </c>
      <c r="S645" s="217">
        <v>11.79</v>
      </c>
      <c r="T645" s="217">
        <v>12</v>
      </c>
      <c r="U645" s="217">
        <v>14.4</v>
      </c>
      <c r="V645" s="217">
        <v>11.55</v>
      </c>
      <c r="W645" s="217">
        <v>11.7</v>
      </c>
      <c r="X645" s="217">
        <v>12.4</v>
      </c>
      <c r="Y645" s="214">
        <v>15.1</v>
      </c>
      <c r="Z645" s="217">
        <v>12</v>
      </c>
      <c r="AA645" s="217">
        <v>13.7</v>
      </c>
      <c r="AB645" s="217">
        <v>13</v>
      </c>
      <c r="AC645" s="217">
        <v>12.5</v>
      </c>
      <c r="AD645" s="217">
        <v>12</v>
      </c>
      <c r="AE645" s="217">
        <v>13</v>
      </c>
      <c r="AF645" s="211"/>
      <c r="AG645" s="212"/>
      <c r="AH645" s="212"/>
      <c r="AI645" s="212"/>
      <c r="AJ645" s="212"/>
      <c r="AK645" s="212"/>
      <c r="AL645" s="212"/>
      <c r="AM645" s="212"/>
      <c r="AN645" s="212"/>
      <c r="AO645" s="212"/>
      <c r="AP645" s="212"/>
      <c r="AQ645" s="212"/>
      <c r="AR645" s="212"/>
      <c r="AS645" s="212"/>
      <c r="AT645" s="212"/>
      <c r="AU645" s="212"/>
      <c r="AV645" s="212"/>
      <c r="AW645" s="212"/>
      <c r="AX645" s="212"/>
      <c r="AY645" s="212"/>
      <c r="AZ645" s="212"/>
      <c r="BA645" s="212"/>
      <c r="BB645" s="212"/>
      <c r="BC645" s="212"/>
      <c r="BD645" s="212"/>
      <c r="BE645" s="212"/>
      <c r="BF645" s="212"/>
      <c r="BG645" s="212"/>
      <c r="BH645" s="212"/>
      <c r="BI645" s="212"/>
      <c r="BJ645" s="212"/>
      <c r="BK645" s="212"/>
      <c r="BL645" s="212"/>
      <c r="BM645" s="213">
        <v>12.544679005148531</v>
      </c>
    </row>
    <row r="646" spans="1:65">
      <c r="A646" s="30"/>
      <c r="B646" s="19">
        <v>1</v>
      </c>
      <c r="C646" s="9">
        <v>5</v>
      </c>
      <c r="D646" s="217">
        <v>13</v>
      </c>
      <c r="E646" s="217">
        <v>12</v>
      </c>
      <c r="F646" s="214">
        <v>11.1</v>
      </c>
      <c r="G646" s="217">
        <v>11.8</v>
      </c>
      <c r="H646" s="217">
        <v>13.8</v>
      </c>
      <c r="I646" s="217">
        <v>12.1</v>
      </c>
      <c r="J646" s="217">
        <v>12.2</v>
      </c>
      <c r="K646" s="217">
        <v>14.6</v>
      </c>
      <c r="L646" s="217">
        <v>14.4</v>
      </c>
      <c r="M646" s="217">
        <v>13.7</v>
      </c>
      <c r="N646" s="217">
        <v>12.7</v>
      </c>
      <c r="O646" s="217">
        <v>12</v>
      </c>
      <c r="P646" s="217">
        <v>12.854972049752192</v>
      </c>
      <c r="Q646" s="214">
        <v>9.9969999999999999</v>
      </c>
      <c r="R646" s="217">
        <v>12.327400237000001</v>
      </c>
      <c r="S646" s="230">
        <v>15.82</v>
      </c>
      <c r="T646" s="217">
        <v>12</v>
      </c>
      <c r="U646" s="217">
        <v>13.2</v>
      </c>
      <c r="V646" s="217">
        <v>11.34</v>
      </c>
      <c r="W646" s="217">
        <v>12.1</v>
      </c>
      <c r="X646" s="217">
        <v>12</v>
      </c>
      <c r="Y646" s="214">
        <v>15.97</v>
      </c>
      <c r="Z646" s="217">
        <v>12</v>
      </c>
      <c r="AA646" s="217">
        <v>13.5</v>
      </c>
      <c r="AB646" s="217">
        <v>12.9</v>
      </c>
      <c r="AC646" s="217">
        <v>11.7</v>
      </c>
      <c r="AD646" s="217">
        <v>12</v>
      </c>
      <c r="AE646" s="217">
        <v>13</v>
      </c>
      <c r="AF646" s="211"/>
      <c r="AG646" s="212"/>
      <c r="AH646" s="212"/>
      <c r="AI646" s="212"/>
      <c r="AJ646" s="212"/>
      <c r="AK646" s="212"/>
      <c r="AL646" s="212"/>
      <c r="AM646" s="212"/>
      <c r="AN646" s="212"/>
      <c r="AO646" s="212"/>
      <c r="AP646" s="212"/>
      <c r="AQ646" s="212"/>
      <c r="AR646" s="212"/>
      <c r="AS646" s="212"/>
      <c r="AT646" s="212"/>
      <c r="AU646" s="212"/>
      <c r="AV646" s="212"/>
      <c r="AW646" s="212"/>
      <c r="AX646" s="212"/>
      <c r="AY646" s="212"/>
      <c r="AZ646" s="212"/>
      <c r="BA646" s="212"/>
      <c r="BB646" s="212"/>
      <c r="BC646" s="212"/>
      <c r="BD646" s="212"/>
      <c r="BE646" s="212"/>
      <c r="BF646" s="212"/>
      <c r="BG646" s="212"/>
      <c r="BH646" s="212"/>
      <c r="BI646" s="212"/>
      <c r="BJ646" s="212"/>
      <c r="BK646" s="212"/>
      <c r="BL646" s="212"/>
      <c r="BM646" s="213">
        <v>42</v>
      </c>
    </row>
    <row r="647" spans="1:65">
      <c r="A647" s="30"/>
      <c r="B647" s="19">
        <v>1</v>
      </c>
      <c r="C647" s="9">
        <v>6</v>
      </c>
      <c r="D647" s="217">
        <v>12</v>
      </c>
      <c r="E647" s="217">
        <v>12.8</v>
      </c>
      <c r="F647" s="214">
        <v>10.9</v>
      </c>
      <c r="G647" s="217">
        <v>11.3</v>
      </c>
      <c r="H647" s="217">
        <v>13.7</v>
      </c>
      <c r="I647" s="217">
        <v>13.1</v>
      </c>
      <c r="J647" s="217">
        <v>11.6</v>
      </c>
      <c r="K647" s="217">
        <v>14.2</v>
      </c>
      <c r="L647" s="217">
        <v>13.9</v>
      </c>
      <c r="M647" s="217">
        <v>13.7</v>
      </c>
      <c r="N647" s="217">
        <v>13</v>
      </c>
      <c r="O647" s="217">
        <v>12</v>
      </c>
      <c r="P647" s="217">
        <v>12.753419171986772</v>
      </c>
      <c r="Q647" s="214">
        <v>10.694000000000001</v>
      </c>
      <c r="R647" s="217">
        <v>11.843226637000001</v>
      </c>
      <c r="S647" s="230">
        <v>16.71</v>
      </c>
      <c r="T647" s="217">
        <v>12</v>
      </c>
      <c r="U647" s="217">
        <v>13.4</v>
      </c>
      <c r="V647" s="217">
        <v>11.54</v>
      </c>
      <c r="W647" s="217">
        <v>12.5</v>
      </c>
      <c r="X647" s="217">
        <v>11.6</v>
      </c>
      <c r="Y647" s="214">
        <v>14.47</v>
      </c>
      <c r="Z647" s="217">
        <v>12</v>
      </c>
      <c r="AA647" s="217">
        <v>13.7</v>
      </c>
      <c r="AB647" s="217">
        <v>12.5</v>
      </c>
      <c r="AC647" s="217">
        <v>11.8</v>
      </c>
      <c r="AD647" s="217">
        <v>13</v>
      </c>
      <c r="AE647" s="217">
        <v>13</v>
      </c>
      <c r="AF647" s="211"/>
      <c r="AG647" s="212"/>
      <c r="AH647" s="212"/>
      <c r="AI647" s="212"/>
      <c r="AJ647" s="212"/>
      <c r="AK647" s="212"/>
      <c r="AL647" s="212"/>
      <c r="AM647" s="212"/>
      <c r="AN647" s="212"/>
      <c r="AO647" s="212"/>
      <c r="AP647" s="212"/>
      <c r="AQ647" s="212"/>
      <c r="AR647" s="212"/>
      <c r="AS647" s="212"/>
      <c r="AT647" s="212"/>
      <c r="AU647" s="212"/>
      <c r="AV647" s="212"/>
      <c r="AW647" s="212"/>
      <c r="AX647" s="212"/>
      <c r="AY647" s="212"/>
      <c r="AZ647" s="212"/>
      <c r="BA647" s="212"/>
      <c r="BB647" s="212"/>
      <c r="BC647" s="212"/>
      <c r="BD647" s="212"/>
      <c r="BE647" s="212"/>
      <c r="BF647" s="212"/>
      <c r="BG647" s="212"/>
      <c r="BH647" s="212"/>
      <c r="BI647" s="212"/>
      <c r="BJ647" s="212"/>
      <c r="BK647" s="212"/>
      <c r="BL647" s="212"/>
      <c r="BM647" s="215"/>
    </row>
    <row r="648" spans="1:65">
      <c r="A648" s="30"/>
      <c r="B648" s="20" t="s">
        <v>238</v>
      </c>
      <c r="C648" s="12"/>
      <c r="D648" s="216">
        <v>12.666666666666666</v>
      </c>
      <c r="E648" s="216">
        <v>12.933333333333332</v>
      </c>
      <c r="F648" s="216">
        <v>10.75</v>
      </c>
      <c r="G648" s="216">
        <v>12.316666666666665</v>
      </c>
      <c r="H648" s="216">
        <v>13.416666666666666</v>
      </c>
      <c r="I648" s="216">
        <v>12.65</v>
      </c>
      <c r="J648" s="216">
        <v>12.416666666666666</v>
      </c>
      <c r="K648" s="216">
        <v>13.549999999999999</v>
      </c>
      <c r="L648" s="216">
        <v>13.833333333333334</v>
      </c>
      <c r="M648" s="216">
        <v>13.316666666666668</v>
      </c>
      <c r="N648" s="216">
        <v>12.616666666666667</v>
      </c>
      <c r="O648" s="216">
        <v>12.5</v>
      </c>
      <c r="P648" s="216">
        <v>12.245956501713302</v>
      </c>
      <c r="Q648" s="216">
        <v>10.304833333333333</v>
      </c>
      <c r="R648" s="216">
        <v>12.016018626999999</v>
      </c>
      <c r="S648" s="216">
        <v>14.055000000000001</v>
      </c>
      <c r="T648" s="216">
        <v>12</v>
      </c>
      <c r="U648" s="216">
        <v>13.25</v>
      </c>
      <c r="V648" s="216">
        <v>11.464999999999998</v>
      </c>
      <c r="W648" s="216">
        <v>11.933333333333332</v>
      </c>
      <c r="X648" s="216">
        <v>12.149999999999999</v>
      </c>
      <c r="Y648" s="216">
        <v>15.063333333333334</v>
      </c>
      <c r="Z648" s="216">
        <v>12</v>
      </c>
      <c r="AA648" s="216">
        <v>13.350000000000001</v>
      </c>
      <c r="AB648" s="216">
        <v>12.666666666666666</v>
      </c>
      <c r="AC648" s="216">
        <v>12.1</v>
      </c>
      <c r="AD648" s="216">
        <v>12</v>
      </c>
      <c r="AE648" s="216">
        <v>12.333333333333334</v>
      </c>
      <c r="AF648" s="211"/>
      <c r="AG648" s="212"/>
      <c r="AH648" s="212"/>
      <c r="AI648" s="212"/>
      <c r="AJ648" s="212"/>
      <c r="AK648" s="212"/>
      <c r="AL648" s="212"/>
      <c r="AM648" s="212"/>
      <c r="AN648" s="212"/>
      <c r="AO648" s="212"/>
      <c r="AP648" s="212"/>
      <c r="AQ648" s="212"/>
      <c r="AR648" s="212"/>
      <c r="AS648" s="212"/>
      <c r="AT648" s="212"/>
      <c r="AU648" s="212"/>
      <c r="AV648" s="212"/>
      <c r="AW648" s="212"/>
      <c r="AX648" s="212"/>
      <c r="AY648" s="212"/>
      <c r="AZ648" s="212"/>
      <c r="BA648" s="212"/>
      <c r="BB648" s="212"/>
      <c r="BC648" s="212"/>
      <c r="BD648" s="212"/>
      <c r="BE648" s="212"/>
      <c r="BF648" s="212"/>
      <c r="BG648" s="212"/>
      <c r="BH648" s="212"/>
      <c r="BI648" s="212"/>
      <c r="BJ648" s="212"/>
      <c r="BK648" s="212"/>
      <c r="BL648" s="212"/>
      <c r="BM648" s="215"/>
    </row>
    <row r="649" spans="1:65">
      <c r="A649" s="30"/>
      <c r="B649" s="3" t="s">
        <v>239</v>
      </c>
      <c r="C649" s="29"/>
      <c r="D649" s="217">
        <v>12.5</v>
      </c>
      <c r="E649" s="217">
        <v>12.95</v>
      </c>
      <c r="F649" s="217">
        <v>10.75</v>
      </c>
      <c r="G649" s="217">
        <v>12.45</v>
      </c>
      <c r="H649" s="217">
        <v>13.649999999999999</v>
      </c>
      <c r="I649" s="217">
        <v>12.649999999999999</v>
      </c>
      <c r="J649" s="217">
        <v>12.399999999999999</v>
      </c>
      <c r="K649" s="217">
        <v>13.65</v>
      </c>
      <c r="L649" s="217">
        <v>13.850000000000001</v>
      </c>
      <c r="M649" s="217">
        <v>13.649999999999999</v>
      </c>
      <c r="N649" s="217">
        <v>12.6</v>
      </c>
      <c r="O649" s="217">
        <v>12.5</v>
      </c>
      <c r="P649" s="217">
        <v>12.129586088449793</v>
      </c>
      <c r="Q649" s="217">
        <v>10.294</v>
      </c>
      <c r="R649" s="217">
        <v>12.085313437</v>
      </c>
      <c r="S649" s="217">
        <v>13.895</v>
      </c>
      <c r="T649" s="217">
        <v>12</v>
      </c>
      <c r="U649" s="217">
        <v>13.149999999999999</v>
      </c>
      <c r="V649" s="217">
        <v>11.475000000000001</v>
      </c>
      <c r="W649" s="217">
        <v>11.899999999999999</v>
      </c>
      <c r="X649" s="217">
        <v>12.149999999999999</v>
      </c>
      <c r="Y649" s="217">
        <v>15.074999999999999</v>
      </c>
      <c r="Z649" s="217">
        <v>12</v>
      </c>
      <c r="AA649" s="217">
        <v>13.35</v>
      </c>
      <c r="AB649" s="217">
        <v>12.7</v>
      </c>
      <c r="AC649" s="217">
        <v>12.1</v>
      </c>
      <c r="AD649" s="217">
        <v>12</v>
      </c>
      <c r="AE649" s="217">
        <v>12.5</v>
      </c>
      <c r="AF649" s="211"/>
      <c r="AG649" s="212"/>
      <c r="AH649" s="212"/>
      <c r="AI649" s="212"/>
      <c r="AJ649" s="212"/>
      <c r="AK649" s="212"/>
      <c r="AL649" s="212"/>
      <c r="AM649" s="212"/>
      <c r="AN649" s="212"/>
      <c r="AO649" s="212"/>
      <c r="AP649" s="212"/>
      <c r="AQ649" s="212"/>
      <c r="AR649" s="212"/>
      <c r="AS649" s="212"/>
      <c r="AT649" s="212"/>
      <c r="AU649" s="212"/>
      <c r="AV649" s="212"/>
      <c r="AW649" s="212"/>
      <c r="AX649" s="212"/>
      <c r="AY649" s="212"/>
      <c r="AZ649" s="212"/>
      <c r="BA649" s="212"/>
      <c r="BB649" s="212"/>
      <c r="BC649" s="212"/>
      <c r="BD649" s="212"/>
      <c r="BE649" s="212"/>
      <c r="BF649" s="212"/>
      <c r="BG649" s="212"/>
      <c r="BH649" s="212"/>
      <c r="BI649" s="212"/>
      <c r="BJ649" s="212"/>
      <c r="BK649" s="212"/>
      <c r="BL649" s="212"/>
      <c r="BM649" s="215"/>
    </row>
    <row r="650" spans="1:65">
      <c r="A650" s="30"/>
      <c r="B650" s="3" t="s">
        <v>240</v>
      </c>
      <c r="C650" s="29"/>
      <c r="D650" s="23">
        <v>0.81649658092772603</v>
      </c>
      <c r="E650" s="23">
        <v>0.86178110136313979</v>
      </c>
      <c r="F650" s="23">
        <v>0.23452078799117146</v>
      </c>
      <c r="G650" s="23">
        <v>0.67946057035464991</v>
      </c>
      <c r="H650" s="23">
        <v>0.4875106836436171</v>
      </c>
      <c r="I650" s="23">
        <v>0.34496376621320685</v>
      </c>
      <c r="J650" s="23">
        <v>0.60800219297850167</v>
      </c>
      <c r="K650" s="23">
        <v>0.8240145629781066</v>
      </c>
      <c r="L650" s="23">
        <v>0.33862466931200791</v>
      </c>
      <c r="M650" s="23">
        <v>0.56005952064639208</v>
      </c>
      <c r="N650" s="23">
        <v>0.26394443859772188</v>
      </c>
      <c r="O650" s="23">
        <v>0.54772255750516607</v>
      </c>
      <c r="P650" s="23">
        <v>0.46194755298305828</v>
      </c>
      <c r="Q650" s="23">
        <v>0.38260288376679413</v>
      </c>
      <c r="R650" s="23">
        <v>0.70031780129220422</v>
      </c>
      <c r="S650" s="23">
        <v>2.3894915777210768</v>
      </c>
      <c r="T650" s="23">
        <v>0</v>
      </c>
      <c r="U650" s="23">
        <v>0.62849025449882723</v>
      </c>
      <c r="V650" s="23">
        <v>7.9686887252546176E-2</v>
      </c>
      <c r="W650" s="23">
        <v>0.40331955899344463</v>
      </c>
      <c r="X650" s="23">
        <v>0.34496376621320685</v>
      </c>
      <c r="Y650" s="23">
        <v>0.54749124802746107</v>
      </c>
      <c r="Z650" s="23">
        <v>0</v>
      </c>
      <c r="AA650" s="23">
        <v>0.35071355833500328</v>
      </c>
      <c r="AB650" s="23">
        <v>0.44572039067858055</v>
      </c>
      <c r="AC650" s="23">
        <v>0.32249030993194205</v>
      </c>
      <c r="AD650" s="23">
        <v>0.63245553203367588</v>
      </c>
      <c r="AE650" s="23">
        <v>0.81649658092772603</v>
      </c>
      <c r="AF650" s="157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6"/>
    </row>
    <row r="651" spans="1:65">
      <c r="A651" s="30"/>
      <c r="B651" s="3" t="s">
        <v>87</v>
      </c>
      <c r="C651" s="29"/>
      <c r="D651" s="13">
        <v>6.4460256389031009E-2</v>
      </c>
      <c r="E651" s="13">
        <v>6.663255938374793E-2</v>
      </c>
      <c r="F651" s="13">
        <v>2.1815887254992693E-2</v>
      </c>
      <c r="G651" s="13">
        <v>5.5165946172231396E-2</v>
      </c>
      <c r="H651" s="13">
        <v>3.6336200023126743E-2</v>
      </c>
      <c r="I651" s="13">
        <v>2.7269862941755482E-2</v>
      </c>
      <c r="J651" s="13">
        <v>4.8966619568738393E-2</v>
      </c>
      <c r="K651" s="13">
        <v>6.0812882876613038E-2</v>
      </c>
      <c r="L651" s="13">
        <v>2.4478891757494545E-2</v>
      </c>
      <c r="M651" s="13">
        <v>4.2057035342657721E-2</v>
      </c>
      <c r="N651" s="13">
        <v>2.0920298964152328E-2</v>
      </c>
      <c r="O651" s="13">
        <v>4.3817804600413283E-2</v>
      </c>
      <c r="P651" s="13">
        <v>3.7722455809673039E-2</v>
      </c>
      <c r="Q651" s="13">
        <v>3.712848829191423E-2</v>
      </c>
      <c r="R651" s="13">
        <v>5.8282016950156001E-2</v>
      </c>
      <c r="S651" s="13">
        <v>0.17001007312138575</v>
      </c>
      <c r="T651" s="13">
        <v>0</v>
      </c>
      <c r="U651" s="13">
        <v>4.7433226754628473E-2</v>
      </c>
      <c r="V651" s="13">
        <v>6.950448081338525E-3</v>
      </c>
      <c r="W651" s="13">
        <v>3.3797728407271903E-2</v>
      </c>
      <c r="X651" s="13">
        <v>2.8392079523720731E-2</v>
      </c>
      <c r="Y651" s="13">
        <v>3.6345955832759083E-2</v>
      </c>
      <c r="Z651" s="13">
        <v>0</v>
      </c>
      <c r="AA651" s="13">
        <v>2.6270678526966535E-2</v>
      </c>
      <c r="AB651" s="13">
        <v>3.5188451895677417E-2</v>
      </c>
      <c r="AC651" s="13">
        <v>2.6652091729912567E-2</v>
      </c>
      <c r="AD651" s="13">
        <v>5.2704627669472988E-2</v>
      </c>
      <c r="AE651" s="13">
        <v>6.6202425480626437E-2</v>
      </c>
      <c r="AF651" s="157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6"/>
    </row>
    <row r="652" spans="1:65">
      <c r="A652" s="30"/>
      <c r="B652" s="3" t="s">
        <v>241</v>
      </c>
      <c r="C652" s="29"/>
      <c r="D652" s="13">
        <v>9.7242553171803525E-3</v>
      </c>
      <c r="E652" s="13">
        <v>3.0981608060699717E-2</v>
      </c>
      <c r="F652" s="13">
        <v>-0.14306296752686676</v>
      </c>
      <c r="G652" s="13">
        <v>-1.8176020158689354E-2</v>
      </c>
      <c r="H652" s="13">
        <v>6.9510559908328995E-2</v>
      </c>
      <c r="I652" s="13">
        <v>8.3956707707104616E-3</v>
      </c>
      <c r="J652" s="13">
        <v>-1.0204512879869343E-2</v>
      </c>
      <c r="K652" s="13">
        <v>8.0139236280088788E-2</v>
      </c>
      <c r="L652" s="13">
        <v>0.10272517357007849</v>
      </c>
      <c r="M652" s="13">
        <v>6.1539052629509428E-2</v>
      </c>
      <c r="N652" s="13">
        <v>5.7385016777704578E-3</v>
      </c>
      <c r="O652" s="13">
        <v>-3.5615901475194445E-3</v>
      </c>
      <c r="P652" s="13">
        <v>-2.3812686104812131E-2</v>
      </c>
      <c r="Q652" s="13">
        <v>-0.17854946076307976</v>
      </c>
      <c r="R652" s="13">
        <v>-4.2142200524346696E-2</v>
      </c>
      <c r="S652" s="13">
        <v>0.12039534803812924</v>
      </c>
      <c r="T652" s="13">
        <v>-4.3419126541618613E-2</v>
      </c>
      <c r="U652" s="13">
        <v>5.622471444362942E-2</v>
      </c>
      <c r="V652" s="13">
        <v>-8.6066690483304953E-2</v>
      </c>
      <c r="W652" s="13">
        <v>-4.8733464727498621E-2</v>
      </c>
      <c r="X652" s="13">
        <v>-3.146186562338904E-2</v>
      </c>
      <c r="Y652" s="13">
        <v>0.20077471309956274</v>
      </c>
      <c r="Z652" s="13">
        <v>-4.3419126541618613E-2</v>
      </c>
      <c r="AA652" s="13">
        <v>6.4196221722449431E-2</v>
      </c>
      <c r="AB652" s="13">
        <v>9.7242553171803525E-3</v>
      </c>
      <c r="AC652" s="13">
        <v>-3.5447619262798824E-2</v>
      </c>
      <c r="AD652" s="13">
        <v>-4.3419126541618613E-2</v>
      </c>
      <c r="AE652" s="13">
        <v>-1.684743561221913E-2</v>
      </c>
      <c r="AF652" s="157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6"/>
    </row>
    <row r="653" spans="1:65">
      <c r="A653" s="30"/>
      <c r="B653" s="46" t="s">
        <v>242</v>
      </c>
      <c r="C653" s="47"/>
      <c r="D653" s="45">
        <v>0.31</v>
      </c>
      <c r="E653" s="45">
        <v>0.7</v>
      </c>
      <c r="F653" s="45">
        <v>2.5099999999999998</v>
      </c>
      <c r="G653" s="45">
        <v>0.21</v>
      </c>
      <c r="H653" s="45">
        <v>1.41</v>
      </c>
      <c r="I653" s="45">
        <v>0.28000000000000003</v>
      </c>
      <c r="J653" s="45">
        <v>0.06</v>
      </c>
      <c r="K653" s="45">
        <v>1.61</v>
      </c>
      <c r="L653" s="45">
        <v>2.02</v>
      </c>
      <c r="M653" s="45">
        <v>1.26</v>
      </c>
      <c r="N653" s="45">
        <v>0.23</v>
      </c>
      <c r="O653" s="45">
        <v>0.06</v>
      </c>
      <c r="P653" s="45">
        <v>0.31</v>
      </c>
      <c r="Q653" s="45">
        <v>3.17</v>
      </c>
      <c r="R653" s="45">
        <v>0.65</v>
      </c>
      <c r="S653" s="45">
        <v>2.35</v>
      </c>
      <c r="T653" s="45">
        <v>0.67</v>
      </c>
      <c r="U653" s="45">
        <v>1.1599999999999999</v>
      </c>
      <c r="V653" s="45">
        <v>1.46</v>
      </c>
      <c r="W653" s="45">
        <v>0.77</v>
      </c>
      <c r="X653" s="45">
        <v>0.45</v>
      </c>
      <c r="Y653" s="45">
        <v>3.83</v>
      </c>
      <c r="Z653" s="45">
        <v>0.67</v>
      </c>
      <c r="AA653" s="45">
        <v>1.31</v>
      </c>
      <c r="AB653" s="45">
        <v>0.31</v>
      </c>
      <c r="AC653" s="45">
        <v>0.53</v>
      </c>
      <c r="AD653" s="45">
        <v>0.67</v>
      </c>
      <c r="AE653" s="45">
        <v>0.18</v>
      </c>
      <c r="AF653" s="157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6"/>
    </row>
    <row r="654" spans="1:65">
      <c r="B654" s="31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BM654" s="56"/>
    </row>
    <row r="655" spans="1:65" ht="15">
      <c r="B655" s="8" t="s">
        <v>515</v>
      </c>
      <c r="BM655" s="28" t="s">
        <v>67</v>
      </c>
    </row>
    <row r="656" spans="1:65" ht="15">
      <c r="A656" s="25" t="s">
        <v>58</v>
      </c>
      <c r="B656" s="18" t="s">
        <v>114</v>
      </c>
      <c r="C656" s="15" t="s">
        <v>115</v>
      </c>
      <c r="D656" s="16" t="s">
        <v>234</v>
      </c>
      <c r="E656" s="17" t="s">
        <v>234</v>
      </c>
      <c r="F656" s="17" t="s">
        <v>234</v>
      </c>
      <c r="G656" s="17" t="s">
        <v>234</v>
      </c>
      <c r="H656" s="17" t="s">
        <v>234</v>
      </c>
      <c r="I656" s="17" t="s">
        <v>234</v>
      </c>
      <c r="J656" s="17" t="s">
        <v>234</v>
      </c>
      <c r="K656" s="17" t="s">
        <v>234</v>
      </c>
      <c r="L656" s="17" t="s">
        <v>234</v>
      </c>
      <c r="M656" s="17" t="s">
        <v>234</v>
      </c>
      <c r="N656" s="17" t="s">
        <v>234</v>
      </c>
      <c r="O656" s="17" t="s">
        <v>234</v>
      </c>
      <c r="P656" s="17" t="s">
        <v>234</v>
      </c>
      <c r="Q656" s="17" t="s">
        <v>234</v>
      </c>
      <c r="R656" s="17" t="s">
        <v>234</v>
      </c>
      <c r="S656" s="17" t="s">
        <v>234</v>
      </c>
      <c r="T656" s="17" t="s">
        <v>234</v>
      </c>
      <c r="U656" s="17" t="s">
        <v>234</v>
      </c>
      <c r="V656" s="17" t="s">
        <v>234</v>
      </c>
      <c r="W656" s="17" t="s">
        <v>234</v>
      </c>
      <c r="X656" s="17" t="s">
        <v>234</v>
      </c>
      <c r="Y656" s="17" t="s">
        <v>234</v>
      </c>
      <c r="Z656" s="17" t="s">
        <v>234</v>
      </c>
      <c r="AA656" s="17" t="s">
        <v>234</v>
      </c>
      <c r="AB656" s="17" t="s">
        <v>234</v>
      </c>
      <c r="AC656" s="17" t="s">
        <v>234</v>
      </c>
      <c r="AD656" s="157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 t="s">
        <v>235</v>
      </c>
      <c r="C657" s="9" t="s">
        <v>235</v>
      </c>
      <c r="D657" s="154" t="s">
        <v>245</v>
      </c>
      <c r="E657" s="156" t="s">
        <v>247</v>
      </c>
      <c r="F657" s="156" t="s">
        <v>248</v>
      </c>
      <c r="G657" s="156" t="s">
        <v>249</v>
      </c>
      <c r="H657" s="156" t="s">
        <v>250</v>
      </c>
      <c r="I657" s="156" t="s">
        <v>251</v>
      </c>
      <c r="J657" s="156" t="s">
        <v>252</v>
      </c>
      <c r="K657" s="156" t="s">
        <v>253</v>
      </c>
      <c r="L657" s="156" t="s">
        <v>254</v>
      </c>
      <c r="M657" s="156" t="s">
        <v>255</v>
      </c>
      <c r="N657" s="156" t="s">
        <v>256</v>
      </c>
      <c r="O657" s="156" t="s">
        <v>257</v>
      </c>
      <c r="P657" s="156" t="s">
        <v>259</v>
      </c>
      <c r="Q657" s="156" t="s">
        <v>260</v>
      </c>
      <c r="R657" s="156" t="s">
        <v>261</v>
      </c>
      <c r="S657" s="156" t="s">
        <v>262</v>
      </c>
      <c r="T657" s="156" t="s">
        <v>263</v>
      </c>
      <c r="U657" s="156" t="s">
        <v>264</v>
      </c>
      <c r="V657" s="156" t="s">
        <v>265</v>
      </c>
      <c r="W657" s="156" t="s">
        <v>267</v>
      </c>
      <c r="X657" s="156" t="s">
        <v>268</v>
      </c>
      <c r="Y657" s="156" t="s">
        <v>269</v>
      </c>
      <c r="Z657" s="156" t="s">
        <v>270</v>
      </c>
      <c r="AA657" s="156" t="s">
        <v>271</v>
      </c>
      <c r="AB657" s="156" t="s">
        <v>236</v>
      </c>
      <c r="AC657" s="156" t="s">
        <v>272</v>
      </c>
      <c r="AD657" s="157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 t="s">
        <v>1</v>
      </c>
    </row>
    <row r="658" spans="1:65">
      <c r="A658" s="30"/>
      <c r="B658" s="19"/>
      <c r="C658" s="9"/>
      <c r="D658" s="10" t="s">
        <v>118</v>
      </c>
      <c r="E658" s="11" t="s">
        <v>287</v>
      </c>
      <c r="F658" s="11" t="s">
        <v>288</v>
      </c>
      <c r="G658" s="11" t="s">
        <v>288</v>
      </c>
      <c r="H658" s="11" t="s">
        <v>288</v>
      </c>
      <c r="I658" s="11" t="s">
        <v>288</v>
      </c>
      <c r="J658" s="11" t="s">
        <v>288</v>
      </c>
      <c r="K658" s="11" t="s">
        <v>288</v>
      </c>
      <c r="L658" s="11" t="s">
        <v>118</v>
      </c>
      <c r="M658" s="11" t="s">
        <v>287</v>
      </c>
      <c r="N658" s="11" t="s">
        <v>118</v>
      </c>
      <c r="O658" s="11" t="s">
        <v>287</v>
      </c>
      <c r="P658" s="11" t="s">
        <v>118</v>
      </c>
      <c r="Q658" s="11" t="s">
        <v>118</v>
      </c>
      <c r="R658" s="11" t="s">
        <v>118</v>
      </c>
      <c r="S658" s="11" t="s">
        <v>288</v>
      </c>
      <c r="T658" s="11" t="s">
        <v>287</v>
      </c>
      <c r="U658" s="11" t="s">
        <v>288</v>
      </c>
      <c r="V658" s="11" t="s">
        <v>288</v>
      </c>
      <c r="W658" s="11" t="s">
        <v>288</v>
      </c>
      <c r="X658" s="11" t="s">
        <v>118</v>
      </c>
      <c r="Y658" s="11" t="s">
        <v>288</v>
      </c>
      <c r="Z658" s="11" t="s">
        <v>288</v>
      </c>
      <c r="AA658" s="11" t="s">
        <v>288</v>
      </c>
      <c r="AB658" s="11" t="s">
        <v>118</v>
      </c>
      <c r="AC658" s="11" t="s">
        <v>288</v>
      </c>
      <c r="AD658" s="157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3</v>
      </c>
    </row>
    <row r="659" spans="1:65">
      <c r="A659" s="30"/>
      <c r="B659" s="19"/>
      <c r="C659" s="9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157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8">
        <v>1</v>
      </c>
      <c r="C660" s="14">
        <v>1</v>
      </c>
      <c r="D660" s="220">
        <v>5.1900000000000002E-2</v>
      </c>
      <c r="E660" s="219">
        <v>4.2000000000000003E-2</v>
      </c>
      <c r="F660" s="219">
        <v>4.4999999999999998E-2</v>
      </c>
      <c r="G660" s="219">
        <v>3.7999999999999999E-2</v>
      </c>
      <c r="H660" s="219">
        <v>0.04</v>
      </c>
      <c r="I660" s="219">
        <v>4.4000000000000004E-2</v>
      </c>
      <c r="J660" s="219">
        <v>4.1000000000000002E-2</v>
      </c>
      <c r="K660" s="220">
        <v>4.7199999999999999E-2</v>
      </c>
      <c r="L660" s="219">
        <v>3.7999999999999999E-2</v>
      </c>
      <c r="M660" s="219">
        <v>0.04</v>
      </c>
      <c r="N660" s="219">
        <v>4.1399999999999999E-2</v>
      </c>
      <c r="O660" s="219">
        <v>4.0239186603982569E-2</v>
      </c>
      <c r="P660" s="219">
        <v>4.0001264969282344E-2</v>
      </c>
      <c r="Q660" s="219">
        <v>0.04</v>
      </c>
      <c r="R660" s="219">
        <v>4.1000000000000002E-2</v>
      </c>
      <c r="S660" s="219">
        <v>4.1000000000000002E-2</v>
      </c>
      <c r="T660" s="220">
        <v>5.04E-2</v>
      </c>
      <c r="U660" s="219">
        <v>4.1100000000000005E-2</v>
      </c>
      <c r="V660" s="219">
        <v>0.04</v>
      </c>
      <c r="W660" s="219">
        <v>0.04</v>
      </c>
      <c r="X660" s="219">
        <v>4.2999999999999997E-2</v>
      </c>
      <c r="Y660" s="219">
        <v>0.04</v>
      </c>
      <c r="Z660" s="219">
        <v>3.9199999999999999E-2</v>
      </c>
      <c r="AA660" s="219">
        <v>4.3800000000000006E-2</v>
      </c>
      <c r="AB660" s="220">
        <v>3.5999999999999997E-2</v>
      </c>
      <c r="AC660" s="219">
        <v>3.9899999999999998E-2</v>
      </c>
      <c r="AD660" s="221"/>
      <c r="AE660" s="222"/>
      <c r="AF660" s="222"/>
      <c r="AG660" s="222"/>
      <c r="AH660" s="222"/>
      <c r="AI660" s="222"/>
      <c r="AJ660" s="222"/>
      <c r="AK660" s="222"/>
      <c r="AL660" s="222"/>
      <c r="AM660" s="222"/>
      <c r="AN660" s="222"/>
      <c r="AO660" s="222"/>
      <c r="AP660" s="222"/>
      <c r="AQ660" s="222"/>
      <c r="AR660" s="222"/>
      <c r="AS660" s="222"/>
      <c r="AT660" s="222"/>
      <c r="AU660" s="222"/>
      <c r="AV660" s="222"/>
      <c r="AW660" s="222"/>
      <c r="AX660" s="222"/>
      <c r="AY660" s="222"/>
      <c r="AZ660" s="222"/>
      <c r="BA660" s="222"/>
      <c r="BB660" s="222"/>
      <c r="BC660" s="222"/>
      <c r="BD660" s="222"/>
      <c r="BE660" s="222"/>
      <c r="BF660" s="222"/>
      <c r="BG660" s="222"/>
      <c r="BH660" s="222"/>
      <c r="BI660" s="222"/>
      <c r="BJ660" s="222"/>
      <c r="BK660" s="222"/>
      <c r="BL660" s="222"/>
      <c r="BM660" s="223">
        <v>1</v>
      </c>
    </row>
    <row r="661" spans="1:65">
      <c r="A661" s="30"/>
      <c r="B661" s="19">
        <v>1</v>
      </c>
      <c r="C661" s="9">
        <v>2</v>
      </c>
      <c r="D661" s="225">
        <v>4.7800000000000002E-2</v>
      </c>
      <c r="E661" s="23">
        <v>4.2000000000000003E-2</v>
      </c>
      <c r="F661" s="23">
        <v>4.4999999999999998E-2</v>
      </c>
      <c r="G661" s="23">
        <v>3.9E-2</v>
      </c>
      <c r="H661" s="23">
        <v>0.04</v>
      </c>
      <c r="I661" s="23">
        <v>4.2999999999999997E-2</v>
      </c>
      <c r="J661" s="23">
        <v>4.2000000000000003E-2</v>
      </c>
      <c r="K661" s="225">
        <v>4.6900000000000004E-2</v>
      </c>
      <c r="L661" s="23">
        <v>3.8200000000000005E-2</v>
      </c>
      <c r="M661" s="23">
        <v>0.04</v>
      </c>
      <c r="N661" s="23">
        <v>4.1800000000000004E-2</v>
      </c>
      <c r="O661" s="23">
        <v>3.9901490688790356E-2</v>
      </c>
      <c r="P661" s="23">
        <v>3.8008108905440957E-2</v>
      </c>
      <c r="Q661" s="23">
        <v>0.04</v>
      </c>
      <c r="R661" s="23">
        <v>4.2000000000000003E-2</v>
      </c>
      <c r="S661" s="23">
        <v>0.04</v>
      </c>
      <c r="T661" s="225">
        <v>5.0299999999999997E-2</v>
      </c>
      <c r="U661" s="23">
        <v>4.1800000000000004E-2</v>
      </c>
      <c r="V661" s="23">
        <v>0.04</v>
      </c>
      <c r="W661" s="23">
        <v>4.1000000000000002E-2</v>
      </c>
      <c r="X661" s="23">
        <v>4.3999999999999997E-2</v>
      </c>
      <c r="Y661" s="23">
        <v>0.04</v>
      </c>
      <c r="Z661" s="23">
        <v>3.8600000000000002E-2</v>
      </c>
      <c r="AA661" s="23">
        <v>4.3099999999999999E-2</v>
      </c>
      <c r="AB661" s="225">
        <v>3.5999999999999997E-2</v>
      </c>
      <c r="AC661" s="23">
        <v>3.9899999999999998E-2</v>
      </c>
      <c r="AD661" s="221"/>
      <c r="AE661" s="222"/>
      <c r="AF661" s="222"/>
      <c r="AG661" s="222"/>
      <c r="AH661" s="222"/>
      <c r="AI661" s="222"/>
      <c r="AJ661" s="222"/>
      <c r="AK661" s="222"/>
      <c r="AL661" s="222"/>
      <c r="AM661" s="222"/>
      <c r="AN661" s="222"/>
      <c r="AO661" s="222"/>
      <c r="AP661" s="222"/>
      <c r="AQ661" s="222"/>
      <c r="AR661" s="222"/>
      <c r="AS661" s="222"/>
      <c r="AT661" s="222"/>
      <c r="AU661" s="222"/>
      <c r="AV661" s="222"/>
      <c r="AW661" s="222"/>
      <c r="AX661" s="222"/>
      <c r="AY661" s="222"/>
      <c r="AZ661" s="222"/>
      <c r="BA661" s="222"/>
      <c r="BB661" s="222"/>
      <c r="BC661" s="222"/>
      <c r="BD661" s="222"/>
      <c r="BE661" s="222"/>
      <c r="BF661" s="222"/>
      <c r="BG661" s="222"/>
      <c r="BH661" s="222"/>
      <c r="BI661" s="222"/>
      <c r="BJ661" s="222"/>
      <c r="BK661" s="222"/>
      <c r="BL661" s="222"/>
      <c r="BM661" s="223">
        <v>24</v>
      </c>
    </row>
    <row r="662" spans="1:65">
      <c r="A662" s="30"/>
      <c r="B662" s="19">
        <v>1</v>
      </c>
      <c r="C662" s="9">
        <v>3</v>
      </c>
      <c r="D662" s="225">
        <v>4.9099999999999998E-2</v>
      </c>
      <c r="E662" s="23">
        <v>4.2000000000000003E-2</v>
      </c>
      <c r="F662" s="23">
        <v>4.4000000000000004E-2</v>
      </c>
      <c r="G662" s="23">
        <v>0.04</v>
      </c>
      <c r="H662" s="23">
        <v>0.04</v>
      </c>
      <c r="I662" s="23">
        <v>4.4000000000000004E-2</v>
      </c>
      <c r="J662" s="23">
        <v>4.4000000000000004E-2</v>
      </c>
      <c r="K662" s="225">
        <v>4.7899999999999998E-2</v>
      </c>
      <c r="L662" s="23">
        <v>3.9199999999999999E-2</v>
      </c>
      <c r="M662" s="23">
        <v>0.04</v>
      </c>
      <c r="N662" s="23">
        <v>4.1399999999999999E-2</v>
      </c>
      <c r="O662" s="23">
        <v>4.0095925678996266E-2</v>
      </c>
      <c r="P662" s="23">
        <v>4.1688426464793579E-2</v>
      </c>
      <c r="Q662" s="23">
        <v>0.04</v>
      </c>
      <c r="R662" s="23">
        <v>4.2000000000000003E-2</v>
      </c>
      <c r="S662" s="23">
        <v>4.1000000000000002E-2</v>
      </c>
      <c r="T662" s="225">
        <v>5.0100000000000006E-2</v>
      </c>
      <c r="U662" s="23">
        <v>4.36E-2</v>
      </c>
      <c r="V662" s="23">
        <v>0.04</v>
      </c>
      <c r="W662" s="23">
        <v>0.04</v>
      </c>
      <c r="X662" s="23">
        <v>4.2999999999999997E-2</v>
      </c>
      <c r="Y662" s="23">
        <v>0.04</v>
      </c>
      <c r="Z662" s="23">
        <v>3.7699999999999997E-2</v>
      </c>
      <c r="AA662" s="23">
        <v>4.24E-2</v>
      </c>
      <c r="AB662" s="225">
        <v>3.5999999999999997E-2</v>
      </c>
      <c r="AC662" s="23">
        <v>4.0899999999999999E-2</v>
      </c>
      <c r="AD662" s="221"/>
      <c r="AE662" s="222"/>
      <c r="AF662" s="222"/>
      <c r="AG662" s="222"/>
      <c r="AH662" s="222"/>
      <c r="AI662" s="222"/>
      <c r="AJ662" s="222"/>
      <c r="AK662" s="222"/>
      <c r="AL662" s="222"/>
      <c r="AM662" s="222"/>
      <c r="AN662" s="222"/>
      <c r="AO662" s="222"/>
      <c r="AP662" s="222"/>
      <c r="AQ662" s="222"/>
      <c r="AR662" s="222"/>
      <c r="AS662" s="222"/>
      <c r="AT662" s="222"/>
      <c r="AU662" s="222"/>
      <c r="AV662" s="222"/>
      <c r="AW662" s="222"/>
      <c r="AX662" s="222"/>
      <c r="AY662" s="222"/>
      <c r="AZ662" s="222"/>
      <c r="BA662" s="222"/>
      <c r="BB662" s="222"/>
      <c r="BC662" s="222"/>
      <c r="BD662" s="222"/>
      <c r="BE662" s="222"/>
      <c r="BF662" s="222"/>
      <c r="BG662" s="222"/>
      <c r="BH662" s="222"/>
      <c r="BI662" s="222"/>
      <c r="BJ662" s="222"/>
      <c r="BK662" s="222"/>
      <c r="BL662" s="222"/>
      <c r="BM662" s="223">
        <v>16</v>
      </c>
    </row>
    <row r="663" spans="1:65">
      <c r="A663" s="30"/>
      <c r="B663" s="19">
        <v>1</v>
      </c>
      <c r="C663" s="9">
        <v>4</v>
      </c>
      <c r="D663" s="225">
        <v>4.7399999999999998E-2</v>
      </c>
      <c r="E663" s="23">
        <v>4.1000000000000002E-2</v>
      </c>
      <c r="F663" s="23">
        <v>4.2999999999999997E-2</v>
      </c>
      <c r="G663" s="23">
        <v>4.2000000000000003E-2</v>
      </c>
      <c r="H663" s="23">
        <v>3.9E-2</v>
      </c>
      <c r="I663" s="23">
        <v>4.4999999999999998E-2</v>
      </c>
      <c r="J663" s="228">
        <v>4.7E-2</v>
      </c>
      <c r="K663" s="225">
        <v>4.6600000000000003E-2</v>
      </c>
      <c r="L663" s="23">
        <v>3.9699999999999999E-2</v>
      </c>
      <c r="M663" s="23">
        <v>0.04</v>
      </c>
      <c r="N663" s="23">
        <v>4.2299999999999997E-2</v>
      </c>
      <c r="O663" s="23">
        <v>3.9992802930509656E-2</v>
      </c>
      <c r="P663" s="23">
        <v>3.7983399007234429E-2</v>
      </c>
      <c r="Q663" s="23">
        <v>0.04</v>
      </c>
      <c r="R663" s="23">
        <v>4.2000000000000003E-2</v>
      </c>
      <c r="S663" s="23">
        <v>0.04</v>
      </c>
      <c r="T663" s="225">
        <v>5.0500000000000003E-2</v>
      </c>
      <c r="U663" s="23">
        <v>4.3900000000000002E-2</v>
      </c>
      <c r="V663" s="23">
        <v>0.04</v>
      </c>
      <c r="W663" s="23">
        <v>0.04</v>
      </c>
      <c r="X663" s="23">
        <v>4.2999999999999997E-2</v>
      </c>
      <c r="Y663" s="23">
        <v>0.04</v>
      </c>
      <c r="Z663" s="23">
        <v>3.78E-2</v>
      </c>
      <c r="AA663" s="23">
        <v>4.2200000000000001E-2</v>
      </c>
      <c r="AB663" s="225">
        <v>3.5000000000000003E-2</v>
      </c>
      <c r="AC663" s="23">
        <v>4.1000000000000002E-2</v>
      </c>
      <c r="AD663" s="221"/>
      <c r="AE663" s="222"/>
      <c r="AF663" s="222"/>
      <c r="AG663" s="222"/>
      <c r="AH663" s="222"/>
      <c r="AI663" s="222"/>
      <c r="AJ663" s="222"/>
      <c r="AK663" s="222"/>
      <c r="AL663" s="222"/>
      <c r="AM663" s="222"/>
      <c r="AN663" s="222"/>
      <c r="AO663" s="222"/>
      <c r="AP663" s="222"/>
      <c r="AQ663" s="222"/>
      <c r="AR663" s="222"/>
      <c r="AS663" s="222"/>
      <c r="AT663" s="222"/>
      <c r="AU663" s="222"/>
      <c r="AV663" s="222"/>
      <c r="AW663" s="222"/>
      <c r="AX663" s="222"/>
      <c r="AY663" s="222"/>
      <c r="AZ663" s="222"/>
      <c r="BA663" s="222"/>
      <c r="BB663" s="222"/>
      <c r="BC663" s="222"/>
      <c r="BD663" s="222"/>
      <c r="BE663" s="222"/>
      <c r="BF663" s="222"/>
      <c r="BG663" s="222"/>
      <c r="BH663" s="222"/>
      <c r="BI663" s="222"/>
      <c r="BJ663" s="222"/>
      <c r="BK663" s="222"/>
      <c r="BL663" s="222"/>
      <c r="BM663" s="223">
        <v>4.1040198338713328E-2</v>
      </c>
    </row>
    <row r="664" spans="1:65">
      <c r="A664" s="30"/>
      <c r="B664" s="19">
        <v>1</v>
      </c>
      <c r="C664" s="9">
        <v>5</v>
      </c>
      <c r="D664" s="225">
        <v>4.65E-2</v>
      </c>
      <c r="E664" s="23">
        <v>4.2999999999999997E-2</v>
      </c>
      <c r="F664" s="23">
        <v>4.4000000000000004E-2</v>
      </c>
      <c r="G664" s="23">
        <v>4.1000000000000002E-2</v>
      </c>
      <c r="H664" s="23">
        <v>0.04</v>
      </c>
      <c r="I664" s="23">
        <v>4.2000000000000003E-2</v>
      </c>
      <c r="J664" s="23">
        <v>4.2000000000000003E-2</v>
      </c>
      <c r="K664" s="225">
        <v>4.9099999999999998E-2</v>
      </c>
      <c r="L664" s="23">
        <v>3.9800000000000002E-2</v>
      </c>
      <c r="M664" s="23">
        <v>0.04</v>
      </c>
      <c r="N664" s="23">
        <v>4.07E-2</v>
      </c>
      <c r="O664" s="228">
        <v>4.1951107638162823E-2</v>
      </c>
      <c r="P664" s="23">
        <v>4.2270444551443055E-2</v>
      </c>
      <c r="Q664" s="23">
        <v>0.04</v>
      </c>
      <c r="R664" s="23">
        <v>4.1000000000000002E-2</v>
      </c>
      <c r="S664" s="23">
        <v>4.2000000000000003E-2</v>
      </c>
      <c r="T664" s="228">
        <v>4.8399999999999999E-2</v>
      </c>
      <c r="U664" s="23">
        <v>4.2900000000000001E-2</v>
      </c>
      <c r="V664" s="23">
        <v>0.04</v>
      </c>
      <c r="W664" s="23">
        <v>4.2999999999999997E-2</v>
      </c>
      <c r="X664" s="23">
        <v>4.2000000000000003E-2</v>
      </c>
      <c r="Y664" s="23">
        <v>0.04</v>
      </c>
      <c r="Z664" s="23">
        <v>3.8699999999999998E-2</v>
      </c>
      <c r="AA664" s="23">
        <v>4.1800000000000004E-2</v>
      </c>
      <c r="AB664" s="225">
        <v>3.5999999999999997E-2</v>
      </c>
      <c r="AC664" s="23">
        <v>4.02E-2</v>
      </c>
      <c r="AD664" s="221"/>
      <c r="AE664" s="222"/>
      <c r="AF664" s="222"/>
      <c r="AG664" s="222"/>
      <c r="AH664" s="222"/>
      <c r="AI664" s="222"/>
      <c r="AJ664" s="222"/>
      <c r="AK664" s="222"/>
      <c r="AL664" s="222"/>
      <c r="AM664" s="222"/>
      <c r="AN664" s="222"/>
      <c r="AO664" s="222"/>
      <c r="AP664" s="222"/>
      <c r="AQ664" s="222"/>
      <c r="AR664" s="222"/>
      <c r="AS664" s="222"/>
      <c r="AT664" s="222"/>
      <c r="AU664" s="222"/>
      <c r="AV664" s="222"/>
      <c r="AW664" s="222"/>
      <c r="AX664" s="222"/>
      <c r="AY664" s="222"/>
      <c r="AZ664" s="222"/>
      <c r="BA664" s="222"/>
      <c r="BB664" s="222"/>
      <c r="BC664" s="222"/>
      <c r="BD664" s="222"/>
      <c r="BE664" s="222"/>
      <c r="BF664" s="222"/>
      <c r="BG664" s="222"/>
      <c r="BH664" s="222"/>
      <c r="BI664" s="222"/>
      <c r="BJ664" s="222"/>
      <c r="BK664" s="222"/>
      <c r="BL664" s="222"/>
      <c r="BM664" s="223">
        <v>43</v>
      </c>
    </row>
    <row r="665" spans="1:65">
      <c r="A665" s="30"/>
      <c r="B665" s="19">
        <v>1</v>
      </c>
      <c r="C665" s="9">
        <v>6</v>
      </c>
      <c r="D665" s="225">
        <v>4.8599999999999997E-2</v>
      </c>
      <c r="E665" s="23">
        <v>4.2999999999999997E-2</v>
      </c>
      <c r="F665" s="23">
        <v>4.2000000000000003E-2</v>
      </c>
      <c r="G665" s="23">
        <v>0.04</v>
      </c>
      <c r="H665" s="23">
        <v>4.1000000000000002E-2</v>
      </c>
      <c r="I665" s="23">
        <v>0.04</v>
      </c>
      <c r="J665" s="228">
        <v>4.9000000000000002E-2</v>
      </c>
      <c r="K665" s="225">
        <v>4.4700000000000004E-2</v>
      </c>
      <c r="L665" s="23">
        <v>3.9599999999999996E-2</v>
      </c>
      <c r="M665" s="23">
        <v>0.04</v>
      </c>
      <c r="N665" s="23">
        <v>4.1300000000000003E-2</v>
      </c>
      <c r="O665" s="23">
        <v>4.120656693648217E-2</v>
      </c>
      <c r="P665" s="23">
        <v>4.203136940545036E-2</v>
      </c>
      <c r="Q665" s="23">
        <v>0.04</v>
      </c>
      <c r="R665" s="23">
        <v>4.1000000000000002E-2</v>
      </c>
      <c r="S665" s="23">
        <v>4.2000000000000003E-2</v>
      </c>
      <c r="T665" s="225">
        <v>5.0600000000000006E-2</v>
      </c>
      <c r="U665" s="23">
        <v>4.3800000000000006E-2</v>
      </c>
      <c r="V665" s="23">
        <v>0.04</v>
      </c>
      <c r="W665" s="23">
        <v>4.2000000000000003E-2</v>
      </c>
      <c r="X665" s="23">
        <v>4.2000000000000003E-2</v>
      </c>
      <c r="Y665" s="23">
        <v>0.04</v>
      </c>
      <c r="Z665" s="23">
        <v>3.8200000000000005E-2</v>
      </c>
      <c r="AA665" s="23">
        <v>4.1700000000000001E-2</v>
      </c>
      <c r="AB665" s="228">
        <v>3.9E-2</v>
      </c>
      <c r="AC665" s="23">
        <v>4.0499999999999994E-2</v>
      </c>
      <c r="AD665" s="221"/>
      <c r="AE665" s="222"/>
      <c r="AF665" s="222"/>
      <c r="AG665" s="222"/>
      <c r="AH665" s="222"/>
      <c r="AI665" s="222"/>
      <c r="AJ665" s="222"/>
      <c r="AK665" s="222"/>
      <c r="AL665" s="222"/>
      <c r="AM665" s="222"/>
      <c r="AN665" s="222"/>
      <c r="AO665" s="222"/>
      <c r="AP665" s="222"/>
      <c r="AQ665" s="222"/>
      <c r="AR665" s="222"/>
      <c r="AS665" s="222"/>
      <c r="AT665" s="222"/>
      <c r="AU665" s="222"/>
      <c r="AV665" s="222"/>
      <c r="AW665" s="222"/>
      <c r="AX665" s="222"/>
      <c r="AY665" s="222"/>
      <c r="AZ665" s="222"/>
      <c r="BA665" s="222"/>
      <c r="BB665" s="222"/>
      <c r="BC665" s="222"/>
      <c r="BD665" s="222"/>
      <c r="BE665" s="222"/>
      <c r="BF665" s="222"/>
      <c r="BG665" s="222"/>
      <c r="BH665" s="222"/>
      <c r="BI665" s="222"/>
      <c r="BJ665" s="222"/>
      <c r="BK665" s="222"/>
      <c r="BL665" s="222"/>
      <c r="BM665" s="57"/>
    </row>
    <row r="666" spans="1:65">
      <c r="A666" s="30"/>
      <c r="B666" s="20" t="s">
        <v>238</v>
      </c>
      <c r="C666" s="12"/>
      <c r="D666" s="226">
        <v>4.8550000000000003E-2</v>
      </c>
      <c r="E666" s="226">
        <v>4.2166666666666665E-2</v>
      </c>
      <c r="F666" s="226">
        <v>4.3833333333333335E-2</v>
      </c>
      <c r="G666" s="226">
        <v>0.04</v>
      </c>
      <c r="H666" s="226">
        <v>0.04</v>
      </c>
      <c r="I666" s="226">
        <v>4.3000000000000003E-2</v>
      </c>
      <c r="J666" s="226">
        <v>4.4166666666666667E-2</v>
      </c>
      <c r="K666" s="226">
        <v>4.7066666666666673E-2</v>
      </c>
      <c r="L666" s="226">
        <v>3.9083333333333338E-2</v>
      </c>
      <c r="M666" s="226">
        <v>0.04</v>
      </c>
      <c r="N666" s="226">
        <v>4.1483333333333337E-2</v>
      </c>
      <c r="O666" s="226">
        <v>4.0564513412820642E-2</v>
      </c>
      <c r="P666" s="226">
        <v>4.033050221727412E-2</v>
      </c>
      <c r="Q666" s="226">
        <v>0.04</v>
      </c>
      <c r="R666" s="226">
        <v>4.1500000000000002E-2</v>
      </c>
      <c r="S666" s="226">
        <v>4.1000000000000002E-2</v>
      </c>
      <c r="T666" s="226">
        <v>5.0050000000000004E-2</v>
      </c>
      <c r="U666" s="226">
        <v>4.2849999999999999E-2</v>
      </c>
      <c r="V666" s="226">
        <v>0.04</v>
      </c>
      <c r="W666" s="226">
        <v>4.1000000000000002E-2</v>
      </c>
      <c r="X666" s="226">
        <v>4.2833333333333334E-2</v>
      </c>
      <c r="Y666" s="226">
        <v>0.04</v>
      </c>
      <c r="Z666" s="226">
        <v>3.8366666666666667E-2</v>
      </c>
      <c r="AA666" s="226">
        <v>4.2500000000000003E-2</v>
      </c>
      <c r="AB666" s="226">
        <v>3.6333333333333336E-2</v>
      </c>
      <c r="AC666" s="226">
        <v>4.0399999999999998E-2</v>
      </c>
      <c r="AD666" s="221"/>
      <c r="AE666" s="222"/>
      <c r="AF666" s="222"/>
      <c r="AG666" s="222"/>
      <c r="AH666" s="222"/>
      <c r="AI666" s="222"/>
      <c r="AJ666" s="222"/>
      <c r="AK666" s="222"/>
      <c r="AL666" s="222"/>
      <c r="AM666" s="222"/>
      <c r="AN666" s="222"/>
      <c r="AO666" s="222"/>
      <c r="AP666" s="222"/>
      <c r="AQ666" s="222"/>
      <c r="AR666" s="222"/>
      <c r="AS666" s="222"/>
      <c r="AT666" s="222"/>
      <c r="AU666" s="222"/>
      <c r="AV666" s="222"/>
      <c r="AW666" s="222"/>
      <c r="AX666" s="222"/>
      <c r="AY666" s="222"/>
      <c r="AZ666" s="222"/>
      <c r="BA666" s="222"/>
      <c r="BB666" s="222"/>
      <c r="BC666" s="222"/>
      <c r="BD666" s="222"/>
      <c r="BE666" s="222"/>
      <c r="BF666" s="222"/>
      <c r="BG666" s="222"/>
      <c r="BH666" s="222"/>
      <c r="BI666" s="222"/>
      <c r="BJ666" s="222"/>
      <c r="BK666" s="222"/>
      <c r="BL666" s="222"/>
      <c r="BM666" s="57"/>
    </row>
    <row r="667" spans="1:65">
      <c r="A667" s="30"/>
      <c r="B667" s="3" t="s">
        <v>239</v>
      </c>
      <c r="C667" s="29"/>
      <c r="D667" s="23">
        <v>4.82E-2</v>
      </c>
      <c r="E667" s="23">
        <v>4.2000000000000003E-2</v>
      </c>
      <c r="F667" s="23">
        <v>4.4000000000000004E-2</v>
      </c>
      <c r="G667" s="23">
        <v>0.04</v>
      </c>
      <c r="H667" s="23">
        <v>0.04</v>
      </c>
      <c r="I667" s="23">
        <v>4.3499999999999997E-2</v>
      </c>
      <c r="J667" s="23">
        <v>4.3000000000000003E-2</v>
      </c>
      <c r="K667" s="23">
        <v>4.7050000000000002E-2</v>
      </c>
      <c r="L667" s="23">
        <v>3.9399999999999998E-2</v>
      </c>
      <c r="M667" s="23">
        <v>0.04</v>
      </c>
      <c r="N667" s="23">
        <v>4.1399999999999999E-2</v>
      </c>
      <c r="O667" s="23">
        <v>4.0167556141489417E-2</v>
      </c>
      <c r="P667" s="23">
        <v>4.0844845717037961E-2</v>
      </c>
      <c r="Q667" s="23">
        <v>0.04</v>
      </c>
      <c r="R667" s="23">
        <v>4.1500000000000002E-2</v>
      </c>
      <c r="S667" s="23">
        <v>4.1000000000000002E-2</v>
      </c>
      <c r="T667" s="23">
        <v>5.0349999999999999E-2</v>
      </c>
      <c r="U667" s="23">
        <v>4.3249999999999997E-2</v>
      </c>
      <c r="V667" s="23">
        <v>0.04</v>
      </c>
      <c r="W667" s="23">
        <v>4.0500000000000001E-2</v>
      </c>
      <c r="X667" s="23">
        <v>4.2999999999999997E-2</v>
      </c>
      <c r="Y667" s="23">
        <v>0.04</v>
      </c>
      <c r="Z667" s="23">
        <v>3.8400000000000004E-2</v>
      </c>
      <c r="AA667" s="23">
        <v>4.2300000000000004E-2</v>
      </c>
      <c r="AB667" s="23">
        <v>3.5999999999999997E-2</v>
      </c>
      <c r="AC667" s="23">
        <v>4.0349999999999997E-2</v>
      </c>
      <c r="AD667" s="221"/>
      <c r="AE667" s="222"/>
      <c r="AF667" s="222"/>
      <c r="AG667" s="222"/>
      <c r="AH667" s="222"/>
      <c r="AI667" s="222"/>
      <c r="AJ667" s="222"/>
      <c r="AK667" s="222"/>
      <c r="AL667" s="222"/>
      <c r="AM667" s="222"/>
      <c r="AN667" s="222"/>
      <c r="AO667" s="222"/>
      <c r="AP667" s="222"/>
      <c r="AQ667" s="222"/>
      <c r="AR667" s="222"/>
      <c r="AS667" s="222"/>
      <c r="AT667" s="222"/>
      <c r="AU667" s="222"/>
      <c r="AV667" s="222"/>
      <c r="AW667" s="222"/>
      <c r="AX667" s="222"/>
      <c r="AY667" s="222"/>
      <c r="AZ667" s="222"/>
      <c r="BA667" s="222"/>
      <c r="BB667" s="222"/>
      <c r="BC667" s="222"/>
      <c r="BD667" s="222"/>
      <c r="BE667" s="222"/>
      <c r="BF667" s="222"/>
      <c r="BG667" s="222"/>
      <c r="BH667" s="222"/>
      <c r="BI667" s="222"/>
      <c r="BJ667" s="222"/>
      <c r="BK667" s="222"/>
      <c r="BL667" s="222"/>
      <c r="BM667" s="57"/>
    </row>
    <row r="668" spans="1:65">
      <c r="A668" s="30"/>
      <c r="B668" s="3" t="s">
        <v>240</v>
      </c>
      <c r="C668" s="29"/>
      <c r="D668" s="23">
        <v>1.8769656363396754E-3</v>
      </c>
      <c r="E668" s="23">
        <v>7.5277265270907859E-4</v>
      </c>
      <c r="F668" s="23">
        <v>1.1690451944500113E-3</v>
      </c>
      <c r="G668" s="23">
        <v>1.4142135623730963E-3</v>
      </c>
      <c r="H668" s="23">
        <v>6.3245553203367642E-4</v>
      </c>
      <c r="I668" s="23">
        <v>1.788854381999832E-3</v>
      </c>
      <c r="J668" s="23">
        <v>3.188521078284831E-3</v>
      </c>
      <c r="K668" s="23">
        <v>1.4624180888742659E-3</v>
      </c>
      <c r="L668" s="23">
        <v>7.9099093968683669E-4</v>
      </c>
      <c r="M668" s="23">
        <v>0</v>
      </c>
      <c r="N668" s="23">
        <v>5.3447793842839391E-4</v>
      </c>
      <c r="O668" s="23">
        <v>8.2785750923727137E-4</v>
      </c>
      <c r="P668" s="23">
        <v>1.9754029995222686E-3</v>
      </c>
      <c r="Q668" s="23">
        <v>0</v>
      </c>
      <c r="R668" s="23">
        <v>5.4772255750516665E-4</v>
      </c>
      <c r="S668" s="23">
        <v>8.9442719099991667E-4</v>
      </c>
      <c r="T668" s="23">
        <v>8.2643814045577709E-4</v>
      </c>
      <c r="U668" s="23">
        <v>1.1606032913963314E-3</v>
      </c>
      <c r="V668" s="23">
        <v>0</v>
      </c>
      <c r="W668" s="23">
        <v>1.2649110640673509E-3</v>
      </c>
      <c r="X668" s="23">
        <v>7.5277265270907859E-4</v>
      </c>
      <c r="Y668" s="23">
        <v>0</v>
      </c>
      <c r="Z668" s="23">
        <v>5.7503623074260852E-4</v>
      </c>
      <c r="AA668" s="23">
        <v>8.0993826925266417E-4</v>
      </c>
      <c r="AB668" s="23">
        <v>1.3662601021279463E-3</v>
      </c>
      <c r="AC668" s="23">
        <v>4.8166378315169271E-4</v>
      </c>
      <c r="AD668" s="221"/>
      <c r="AE668" s="222"/>
      <c r="AF668" s="222"/>
      <c r="AG668" s="222"/>
      <c r="AH668" s="222"/>
      <c r="AI668" s="222"/>
      <c r="AJ668" s="222"/>
      <c r="AK668" s="222"/>
      <c r="AL668" s="222"/>
      <c r="AM668" s="222"/>
      <c r="AN668" s="222"/>
      <c r="AO668" s="222"/>
      <c r="AP668" s="222"/>
      <c r="AQ668" s="222"/>
      <c r="AR668" s="222"/>
      <c r="AS668" s="222"/>
      <c r="AT668" s="222"/>
      <c r="AU668" s="222"/>
      <c r="AV668" s="222"/>
      <c r="AW668" s="222"/>
      <c r="AX668" s="222"/>
      <c r="AY668" s="222"/>
      <c r="AZ668" s="222"/>
      <c r="BA668" s="222"/>
      <c r="BB668" s="222"/>
      <c r="BC668" s="222"/>
      <c r="BD668" s="222"/>
      <c r="BE668" s="222"/>
      <c r="BF668" s="222"/>
      <c r="BG668" s="222"/>
      <c r="BH668" s="222"/>
      <c r="BI668" s="222"/>
      <c r="BJ668" s="222"/>
      <c r="BK668" s="222"/>
      <c r="BL668" s="222"/>
      <c r="BM668" s="57"/>
    </row>
    <row r="669" spans="1:65">
      <c r="A669" s="30"/>
      <c r="B669" s="3" t="s">
        <v>87</v>
      </c>
      <c r="C669" s="29"/>
      <c r="D669" s="13">
        <v>3.8660466247985074E-2</v>
      </c>
      <c r="E669" s="13">
        <v>1.7852315874523603E-2</v>
      </c>
      <c r="F669" s="13">
        <v>2.6670232573004059E-2</v>
      </c>
      <c r="G669" s="13">
        <v>3.5355339059327411E-2</v>
      </c>
      <c r="H669" s="13">
        <v>1.581138830084191E-2</v>
      </c>
      <c r="I669" s="13">
        <v>4.1601264697670511E-2</v>
      </c>
      <c r="J669" s="13">
        <v>7.2192930074373537E-2</v>
      </c>
      <c r="K669" s="13">
        <v>3.1071205854269101E-2</v>
      </c>
      <c r="L669" s="13">
        <v>2.0238574149769806E-2</v>
      </c>
      <c r="M669" s="13">
        <v>0</v>
      </c>
      <c r="N669" s="13">
        <v>1.2884160829933159E-2</v>
      </c>
      <c r="O669" s="13">
        <v>2.0408417101229724E-2</v>
      </c>
      <c r="P669" s="13">
        <v>4.8980371949749135E-2</v>
      </c>
      <c r="Q669" s="13">
        <v>0</v>
      </c>
      <c r="R669" s="13">
        <v>1.3198133915787148E-2</v>
      </c>
      <c r="S669" s="13">
        <v>2.1815297341461381E-2</v>
      </c>
      <c r="T669" s="13">
        <v>1.6512250558556985E-2</v>
      </c>
      <c r="U669" s="13">
        <v>2.7085257675526987E-2</v>
      </c>
      <c r="V669" s="13">
        <v>0</v>
      </c>
      <c r="W669" s="13">
        <v>3.0851489367496363E-2</v>
      </c>
      <c r="X669" s="13">
        <v>1.7574458818110785E-2</v>
      </c>
      <c r="Y669" s="13">
        <v>0</v>
      </c>
      <c r="Z669" s="13">
        <v>1.4987912182691795E-2</v>
      </c>
      <c r="AA669" s="13">
        <v>1.9057371041239154E-2</v>
      </c>
      <c r="AB669" s="13">
        <v>3.7603489049393014E-2</v>
      </c>
      <c r="AC669" s="13">
        <v>1.1922370870091403E-2</v>
      </c>
      <c r="AD669" s="157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6"/>
    </row>
    <row r="670" spans="1:65">
      <c r="A670" s="30"/>
      <c r="B670" s="3" t="s">
        <v>241</v>
      </c>
      <c r="C670" s="29"/>
      <c r="D670" s="13">
        <v>0.18298648557462394</v>
      </c>
      <c r="E670" s="13">
        <v>2.7447926022587943E-2</v>
      </c>
      <c r="F670" s="13">
        <v>6.805851598395507E-2</v>
      </c>
      <c r="G670" s="13">
        <v>-2.5345840927189278E-2</v>
      </c>
      <c r="H670" s="13">
        <v>-2.5345840927189278E-2</v>
      </c>
      <c r="I670" s="13">
        <v>4.7753221003271618E-2</v>
      </c>
      <c r="J670" s="13">
        <v>7.618063397622854E-2</v>
      </c>
      <c r="K670" s="13">
        <v>0.14684306050900742</v>
      </c>
      <c r="L670" s="13">
        <v>-4.7681665405941098E-2</v>
      </c>
      <c r="M670" s="13">
        <v>-2.5345840927189278E-2</v>
      </c>
      <c r="N670" s="13">
        <v>1.0797584138427574E-2</v>
      </c>
      <c r="O670" s="13">
        <v>-1.1590707285738744E-2</v>
      </c>
      <c r="P670" s="13">
        <v>-1.7292706910964184E-2</v>
      </c>
      <c r="Q670" s="13">
        <v>-2.5345840927189278E-2</v>
      </c>
      <c r="R670" s="13">
        <v>1.1203690038041003E-2</v>
      </c>
      <c r="S670" s="13">
        <v>-9.7948695036897959E-4</v>
      </c>
      <c r="T670" s="13">
        <v>0.21953601653985455</v>
      </c>
      <c r="U670" s="13">
        <v>4.4098267906748312E-2</v>
      </c>
      <c r="V670" s="13">
        <v>-2.5345840927189278E-2</v>
      </c>
      <c r="W670" s="13">
        <v>-9.7948695036897959E-4</v>
      </c>
      <c r="X670" s="13">
        <v>4.3692162007134883E-2</v>
      </c>
      <c r="Y670" s="13">
        <v>-2.5345840927189278E-2</v>
      </c>
      <c r="Z670" s="13">
        <v>-6.5144219089329103E-2</v>
      </c>
      <c r="AA670" s="13">
        <v>3.5570044014861413E-2</v>
      </c>
      <c r="AB670" s="13">
        <v>-0.11468913884219689</v>
      </c>
      <c r="AC670" s="13">
        <v>-1.5599299336461314E-2</v>
      </c>
      <c r="AD670" s="157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6"/>
    </row>
    <row r="671" spans="1:65">
      <c r="A671" s="30"/>
      <c r="B671" s="46" t="s">
        <v>242</v>
      </c>
      <c r="C671" s="47"/>
      <c r="D671" s="45">
        <v>4.7</v>
      </c>
      <c r="E671" s="45">
        <v>0.73</v>
      </c>
      <c r="F671" s="45">
        <v>1.76</v>
      </c>
      <c r="G671" s="45">
        <v>0.62</v>
      </c>
      <c r="H671" s="45">
        <v>0.62</v>
      </c>
      <c r="I671" s="45">
        <v>1.24</v>
      </c>
      <c r="J671" s="45">
        <v>1.97</v>
      </c>
      <c r="K671" s="45">
        <v>3.78</v>
      </c>
      <c r="L671" s="45">
        <v>1.19</v>
      </c>
      <c r="M671" s="45">
        <v>0.62</v>
      </c>
      <c r="N671" s="45">
        <v>0.3</v>
      </c>
      <c r="O671" s="45">
        <v>0.27</v>
      </c>
      <c r="P671" s="45">
        <v>0.42</v>
      </c>
      <c r="Q671" s="45">
        <v>0.62</v>
      </c>
      <c r="R671" s="45">
        <v>0.31</v>
      </c>
      <c r="S671" s="45">
        <v>0</v>
      </c>
      <c r="T671" s="45">
        <v>5.63</v>
      </c>
      <c r="U671" s="45">
        <v>1.1499999999999999</v>
      </c>
      <c r="V671" s="45">
        <v>0.62</v>
      </c>
      <c r="W671" s="45">
        <v>0</v>
      </c>
      <c r="X671" s="45">
        <v>1.1399999999999999</v>
      </c>
      <c r="Y671" s="45">
        <v>0.62</v>
      </c>
      <c r="Z671" s="45">
        <v>1.64</v>
      </c>
      <c r="AA671" s="45">
        <v>0.93</v>
      </c>
      <c r="AB671" s="45">
        <v>2.9</v>
      </c>
      <c r="AC671" s="45">
        <v>0.37</v>
      </c>
      <c r="AD671" s="157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6"/>
    </row>
    <row r="672" spans="1:65">
      <c r="B672" s="31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BM672" s="56"/>
    </row>
    <row r="673" spans="1:65" ht="15">
      <c r="B673" s="8" t="s">
        <v>516</v>
      </c>
      <c r="BM673" s="28" t="s">
        <v>67</v>
      </c>
    </row>
    <row r="674" spans="1:65" ht="15">
      <c r="A674" s="25" t="s">
        <v>37</v>
      </c>
      <c r="B674" s="18" t="s">
        <v>114</v>
      </c>
      <c r="C674" s="15" t="s">
        <v>115</v>
      </c>
      <c r="D674" s="16" t="s">
        <v>234</v>
      </c>
      <c r="E674" s="17" t="s">
        <v>234</v>
      </c>
      <c r="F674" s="17" t="s">
        <v>234</v>
      </c>
      <c r="G674" s="17" t="s">
        <v>234</v>
      </c>
      <c r="H674" s="17" t="s">
        <v>234</v>
      </c>
      <c r="I674" s="17" t="s">
        <v>234</v>
      </c>
      <c r="J674" s="17" t="s">
        <v>234</v>
      </c>
      <c r="K674" s="17" t="s">
        <v>234</v>
      </c>
      <c r="L674" s="17" t="s">
        <v>234</v>
      </c>
      <c r="M674" s="17" t="s">
        <v>234</v>
      </c>
      <c r="N674" s="17" t="s">
        <v>234</v>
      </c>
      <c r="O674" s="17" t="s">
        <v>234</v>
      </c>
      <c r="P674" s="17" t="s">
        <v>234</v>
      </c>
      <c r="Q674" s="17" t="s">
        <v>234</v>
      </c>
      <c r="R674" s="17" t="s">
        <v>234</v>
      </c>
      <c r="S674" s="17" t="s">
        <v>234</v>
      </c>
      <c r="T674" s="17" t="s">
        <v>234</v>
      </c>
      <c r="U674" s="17" t="s">
        <v>234</v>
      </c>
      <c r="V674" s="17" t="s">
        <v>234</v>
      </c>
      <c r="W674" s="17" t="s">
        <v>234</v>
      </c>
      <c r="X674" s="17" t="s">
        <v>234</v>
      </c>
      <c r="Y674" s="17" t="s">
        <v>234</v>
      </c>
      <c r="Z674" s="17" t="s">
        <v>234</v>
      </c>
      <c r="AA674" s="17" t="s">
        <v>234</v>
      </c>
      <c r="AB674" s="17" t="s">
        <v>234</v>
      </c>
      <c r="AC674" s="17" t="s">
        <v>234</v>
      </c>
      <c r="AD674" s="17" t="s">
        <v>234</v>
      </c>
      <c r="AE674" s="17" t="s">
        <v>234</v>
      </c>
      <c r="AF674" s="17" t="s">
        <v>234</v>
      </c>
      <c r="AG674" s="157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235</v>
      </c>
      <c r="C675" s="9" t="s">
        <v>235</v>
      </c>
      <c r="D675" s="154" t="s">
        <v>245</v>
      </c>
      <c r="E675" s="156" t="s">
        <v>246</v>
      </c>
      <c r="F675" s="156" t="s">
        <v>247</v>
      </c>
      <c r="G675" s="156" t="s">
        <v>248</v>
      </c>
      <c r="H675" s="156" t="s">
        <v>249</v>
      </c>
      <c r="I675" s="156" t="s">
        <v>250</v>
      </c>
      <c r="J675" s="156" t="s">
        <v>251</v>
      </c>
      <c r="K675" s="156" t="s">
        <v>252</v>
      </c>
      <c r="L675" s="156" t="s">
        <v>253</v>
      </c>
      <c r="M675" s="156" t="s">
        <v>254</v>
      </c>
      <c r="N675" s="156" t="s">
        <v>255</v>
      </c>
      <c r="O675" s="156" t="s">
        <v>256</v>
      </c>
      <c r="P675" s="156" t="s">
        <v>257</v>
      </c>
      <c r="Q675" s="156" t="s">
        <v>258</v>
      </c>
      <c r="R675" s="156" t="s">
        <v>259</v>
      </c>
      <c r="S675" s="156" t="s">
        <v>260</v>
      </c>
      <c r="T675" s="156" t="s">
        <v>261</v>
      </c>
      <c r="U675" s="156" t="s">
        <v>262</v>
      </c>
      <c r="V675" s="156" t="s">
        <v>263</v>
      </c>
      <c r="W675" s="156" t="s">
        <v>264</v>
      </c>
      <c r="X675" s="156" t="s">
        <v>265</v>
      </c>
      <c r="Y675" s="156" t="s">
        <v>266</v>
      </c>
      <c r="Z675" s="156" t="s">
        <v>267</v>
      </c>
      <c r="AA675" s="156" t="s">
        <v>268</v>
      </c>
      <c r="AB675" s="156" t="s">
        <v>269</v>
      </c>
      <c r="AC675" s="156" t="s">
        <v>270</v>
      </c>
      <c r="AD675" s="156" t="s">
        <v>271</v>
      </c>
      <c r="AE675" s="156" t="s">
        <v>236</v>
      </c>
      <c r="AF675" s="156" t="s">
        <v>272</v>
      </c>
      <c r="AG675" s="157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1</v>
      </c>
    </row>
    <row r="676" spans="1:65">
      <c r="A676" s="30"/>
      <c r="B676" s="19"/>
      <c r="C676" s="9"/>
      <c r="D676" s="10" t="s">
        <v>118</v>
      </c>
      <c r="E676" s="11" t="s">
        <v>287</v>
      </c>
      <c r="F676" s="11" t="s">
        <v>287</v>
      </c>
      <c r="G676" s="11" t="s">
        <v>288</v>
      </c>
      <c r="H676" s="11" t="s">
        <v>288</v>
      </c>
      <c r="I676" s="11" t="s">
        <v>288</v>
      </c>
      <c r="J676" s="11" t="s">
        <v>288</v>
      </c>
      <c r="K676" s="11" t="s">
        <v>288</v>
      </c>
      <c r="L676" s="11" t="s">
        <v>288</v>
      </c>
      <c r="M676" s="11" t="s">
        <v>287</v>
      </c>
      <c r="N676" s="11" t="s">
        <v>287</v>
      </c>
      <c r="O676" s="11" t="s">
        <v>118</v>
      </c>
      <c r="P676" s="11" t="s">
        <v>287</v>
      </c>
      <c r="Q676" s="11" t="s">
        <v>288</v>
      </c>
      <c r="R676" s="11" t="s">
        <v>118</v>
      </c>
      <c r="S676" s="11" t="s">
        <v>118</v>
      </c>
      <c r="T676" s="11" t="s">
        <v>287</v>
      </c>
      <c r="U676" s="11" t="s">
        <v>288</v>
      </c>
      <c r="V676" s="11" t="s">
        <v>287</v>
      </c>
      <c r="W676" s="11" t="s">
        <v>288</v>
      </c>
      <c r="X676" s="11" t="s">
        <v>288</v>
      </c>
      <c r="Y676" s="11" t="s">
        <v>118</v>
      </c>
      <c r="Z676" s="11" t="s">
        <v>287</v>
      </c>
      <c r="AA676" s="11" t="s">
        <v>118</v>
      </c>
      <c r="AB676" s="11" t="s">
        <v>288</v>
      </c>
      <c r="AC676" s="11" t="s">
        <v>288</v>
      </c>
      <c r="AD676" s="11" t="s">
        <v>288</v>
      </c>
      <c r="AE676" s="11" t="s">
        <v>118</v>
      </c>
      <c r="AF676" s="11" t="s">
        <v>288</v>
      </c>
      <c r="AG676" s="157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3</v>
      </c>
    </row>
    <row r="677" spans="1:65">
      <c r="A677" s="30"/>
      <c r="B677" s="19"/>
      <c r="C677" s="9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157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8">
        <v>1</v>
      </c>
      <c r="C678" s="14">
        <v>1</v>
      </c>
      <c r="D678" s="219">
        <v>0.27360000000000001</v>
      </c>
      <c r="E678" s="219">
        <v>0.26400000000000001</v>
      </c>
      <c r="F678" s="219">
        <v>0.25669999999999998</v>
      </c>
      <c r="G678" s="219">
        <v>0.27699999999999997</v>
      </c>
      <c r="H678" s="219">
        <v>0.26300000000000001</v>
      </c>
      <c r="I678" s="219">
        <v>0.26500000000000001</v>
      </c>
      <c r="J678" s="219">
        <v>0.26300000000000001</v>
      </c>
      <c r="K678" s="219">
        <v>0.26100000000000001</v>
      </c>
      <c r="L678" s="219">
        <v>0.25</v>
      </c>
      <c r="M678" s="219">
        <v>0.27272000000000002</v>
      </c>
      <c r="N678" s="219">
        <v>0.25951999999999997</v>
      </c>
      <c r="O678" s="219">
        <v>0.2555</v>
      </c>
      <c r="P678" s="219">
        <v>0.244301210690829</v>
      </c>
      <c r="Q678" s="219">
        <v>0.27905469999999999</v>
      </c>
      <c r="R678" s="219">
        <v>0.25421211052223996</v>
      </c>
      <c r="S678" s="219">
        <v>0.2621</v>
      </c>
      <c r="T678" s="219">
        <v>0.26500000000000001</v>
      </c>
      <c r="U678" s="219">
        <v>0.23600000000000002</v>
      </c>
      <c r="V678" s="219">
        <v>0.25739999999999996</v>
      </c>
      <c r="W678" s="219">
        <v>0.2722</v>
      </c>
      <c r="X678" s="219">
        <v>0.2727</v>
      </c>
      <c r="Y678" s="219">
        <v>0.2606</v>
      </c>
      <c r="Z678" s="219">
        <v>0.26540000000000002</v>
      </c>
      <c r="AA678" s="219">
        <v>0.25650000000000001</v>
      </c>
      <c r="AB678" s="219">
        <v>0.23800000000000002</v>
      </c>
      <c r="AC678" s="219">
        <v>0.25739999999999996</v>
      </c>
      <c r="AD678" s="219">
        <v>0.26268000000000002</v>
      </c>
      <c r="AE678" s="227">
        <v>0.23230000000000001</v>
      </c>
      <c r="AF678" s="219">
        <v>0.25119999999999998</v>
      </c>
      <c r="AG678" s="221"/>
      <c r="AH678" s="222"/>
      <c r="AI678" s="222"/>
      <c r="AJ678" s="222"/>
      <c r="AK678" s="222"/>
      <c r="AL678" s="222"/>
      <c r="AM678" s="222"/>
      <c r="AN678" s="222"/>
      <c r="AO678" s="222"/>
      <c r="AP678" s="222"/>
      <c r="AQ678" s="222"/>
      <c r="AR678" s="222"/>
      <c r="AS678" s="222"/>
      <c r="AT678" s="222"/>
      <c r="AU678" s="222"/>
      <c r="AV678" s="222"/>
      <c r="AW678" s="222"/>
      <c r="AX678" s="222"/>
      <c r="AY678" s="222"/>
      <c r="AZ678" s="222"/>
      <c r="BA678" s="222"/>
      <c r="BB678" s="222"/>
      <c r="BC678" s="222"/>
      <c r="BD678" s="222"/>
      <c r="BE678" s="222"/>
      <c r="BF678" s="222"/>
      <c r="BG678" s="222"/>
      <c r="BH678" s="222"/>
      <c r="BI678" s="222"/>
      <c r="BJ678" s="222"/>
      <c r="BK678" s="222"/>
      <c r="BL678" s="222"/>
      <c r="BM678" s="223">
        <v>1</v>
      </c>
    </row>
    <row r="679" spans="1:65">
      <c r="A679" s="30"/>
      <c r="B679" s="19">
        <v>1</v>
      </c>
      <c r="C679" s="9">
        <v>2</v>
      </c>
      <c r="D679" s="23">
        <v>0.27829999999999999</v>
      </c>
      <c r="E679" s="23">
        <v>0.27599999999999997</v>
      </c>
      <c r="F679" s="23">
        <v>0.25533</v>
      </c>
      <c r="G679" s="23">
        <v>0.27499999999999997</v>
      </c>
      <c r="H679" s="23">
        <v>0.26</v>
      </c>
      <c r="I679" s="23">
        <v>0.26400000000000001</v>
      </c>
      <c r="J679" s="23">
        <v>0.255</v>
      </c>
      <c r="K679" s="23">
        <v>0.27299999999999996</v>
      </c>
      <c r="L679" s="23">
        <v>0.24</v>
      </c>
      <c r="M679" s="23">
        <v>0.27184000000000003</v>
      </c>
      <c r="N679" s="23">
        <v>0.25988</v>
      </c>
      <c r="O679" s="23">
        <v>0.26289999999999997</v>
      </c>
      <c r="P679" s="23">
        <v>0.25018501788515807</v>
      </c>
      <c r="Q679" s="23">
        <v>0.24489810000000004</v>
      </c>
      <c r="R679" s="23">
        <v>0.26137603360498746</v>
      </c>
      <c r="S679" s="23">
        <v>0.26500000000000001</v>
      </c>
      <c r="T679" s="23">
        <v>0.26</v>
      </c>
      <c r="U679" s="23">
        <v>0.23300000000000001</v>
      </c>
      <c r="V679" s="23">
        <v>0.25179999999999997</v>
      </c>
      <c r="W679" s="228">
        <v>0.2893</v>
      </c>
      <c r="X679" s="23">
        <v>0.2732</v>
      </c>
      <c r="Y679" s="23">
        <v>0.25601999999999997</v>
      </c>
      <c r="Z679" s="23">
        <v>0.2752</v>
      </c>
      <c r="AA679" s="23">
        <v>0.24919999999999998</v>
      </c>
      <c r="AB679" s="23">
        <v>0.2382</v>
      </c>
      <c r="AC679" s="23">
        <v>0.25869999999999999</v>
      </c>
      <c r="AD679" s="23">
        <v>0.25907000000000002</v>
      </c>
      <c r="AE679" s="23">
        <v>0.25359999999999999</v>
      </c>
      <c r="AF679" s="23">
        <v>0.2626</v>
      </c>
      <c r="AG679" s="221"/>
      <c r="AH679" s="222"/>
      <c r="AI679" s="222"/>
      <c r="AJ679" s="222"/>
      <c r="AK679" s="222"/>
      <c r="AL679" s="222"/>
      <c r="AM679" s="222"/>
      <c r="AN679" s="222"/>
      <c r="AO679" s="222"/>
      <c r="AP679" s="222"/>
      <c r="AQ679" s="222"/>
      <c r="AR679" s="222"/>
      <c r="AS679" s="222"/>
      <c r="AT679" s="222"/>
      <c r="AU679" s="222"/>
      <c r="AV679" s="222"/>
      <c r="AW679" s="222"/>
      <c r="AX679" s="222"/>
      <c r="AY679" s="222"/>
      <c r="AZ679" s="222"/>
      <c r="BA679" s="222"/>
      <c r="BB679" s="222"/>
      <c r="BC679" s="222"/>
      <c r="BD679" s="222"/>
      <c r="BE679" s="222"/>
      <c r="BF679" s="222"/>
      <c r="BG679" s="222"/>
      <c r="BH679" s="222"/>
      <c r="BI679" s="222"/>
      <c r="BJ679" s="222"/>
      <c r="BK679" s="222"/>
      <c r="BL679" s="222"/>
      <c r="BM679" s="223">
        <v>25</v>
      </c>
    </row>
    <row r="680" spans="1:65">
      <c r="A680" s="30"/>
      <c r="B680" s="19">
        <v>1</v>
      </c>
      <c r="C680" s="9">
        <v>3</v>
      </c>
      <c r="D680" s="23">
        <v>0.27899999999999997</v>
      </c>
      <c r="E680" s="23">
        <v>0.26900000000000002</v>
      </c>
      <c r="F680" s="23">
        <v>0.25355</v>
      </c>
      <c r="G680" s="23">
        <v>0.27799999999999997</v>
      </c>
      <c r="H680" s="23">
        <v>0.26300000000000001</v>
      </c>
      <c r="I680" s="23">
        <v>0.26300000000000001</v>
      </c>
      <c r="J680" s="23">
        <v>0.25800000000000001</v>
      </c>
      <c r="K680" s="23">
        <v>0.28200000000000003</v>
      </c>
      <c r="L680" s="23">
        <v>0.26</v>
      </c>
      <c r="M680" s="23">
        <v>0.27648</v>
      </c>
      <c r="N680" s="23">
        <v>0.25496999999999997</v>
      </c>
      <c r="O680" s="23">
        <v>0.25519999999999998</v>
      </c>
      <c r="P680" s="23">
        <v>0.24424526186167406</v>
      </c>
      <c r="Q680" s="228">
        <v>0.29912300000000003</v>
      </c>
      <c r="R680" s="23">
        <v>0.25637621135723998</v>
      </c>
      <c r="S680" s="23">
        <v>0.26220000000000004</v>
      </c>
      <c r="T680" s="23">
        <v>0.26700000000000002</v>
      </c>
      <c r="U680" s="23">
        <v>0.23500000000000001</v>
      </c>
      <c r="V680" s="23">
        <v>0.25459999999999999</v>
      </c>
      <c r="W680" s="23">
        <v>0.2782</v>
      </c>
      <c r="X680" s="23">
        <v>0.2722</v>
      </c>
      <c r="Y680" s="23">
        <v>0.25908000000000003</v>
      </c>
      <c r="Z680" s="23">
        <v>0.2681</v>
      </c>
      <c r="AA680" s="23">
        <v>0.25170000000000003</v>
      </c>
      <c r="AB680" s="23">
        <v>0.23900000000000002</v>
      </c>
      <c r="AC680" s="23">
        <v>0.25359999999999999</v>
      </c>
      <c r="AD680" s="23">
        <v>0.25756999999999997</v>
      </c>
      <c r="AE680" s="23">
        <v>0.25950000000000001</v>
      </c>
      <c r="AF680" s="23">
        <v>0.2656</v>
      </c>
      <c r="AG680" s="221"/>
      <c r="AH680" s="222"/>
      <c r="AI680" s="222"/>
      <c r="AJ680" s="222"/>
      <c r="AK680" s="222"/>
      <c r="AL680" s="222"/>
      <c r="AM680" s="222"/>
      <c r="AN680" s="222"/>
      <c r="AO680" s="222"/>
      <c r="AP680" s="222"/>
      <c r="AQ680" s="222"/>
      <c r="AR680" s="222"/>
      <c r="AS680" s="222"/>
      <c r="AT680" s="222"/>
      <c r="AU680" s="222"/>
      <c r="AV680" s="222"/>
      <c r="AW680" s="222"/>
      <c r="AX680" s="222"/>
      <c r="AY680" s="222"/>
      <c r="AZ680" s="222"/>
      <c r="BA680" s="222"/>
      <c r="BB680" s="222"/>
      <c r="BC680" s="222"/>
      <c r="BD680" s="222"/>
      <c r="BE680" s="222"/>
      <c r="BF680" s="222"/>
      <c r="BG680" s="222"/>
      <c r="BH680" s="222"/>
      <c r="BI680" s="222"/>
      <c r="BJ680" s="222"/>
      <c r="BK680" s="222"/>
      <c r="BL680" s="222"/>
      <c r="BM680" s="223">
        <v>16</v>
      </c>
    </row>
    <row r="681" spans="1:65">
      <c r="A681" s="30"/>
      <c r="B681" s="19">
        <v>1</v>
      </c>
      <c r="C681" s="9">
        <v>4</v>
      </c>
      <c r="D681" s="23">
        <v>0.2762</v>
      </c>
      <c r="E681" s="23">
        <v>0.26800000000000002</v>
      </c>
      <c r="F681" s="23">
        <v>0.24918999999999999</v>
      </c>
      <c r="G681" s="23">
        <v>0.27599999999999997</v>
      </c>
      <c r="H681" s="23">
        <v>0.26900000000000002</v>
      </c>
      <c r="I681" s="23">
        <v>0.26100000000000001</v>
      </c>
      <c r="J681" s="23">
        <v>0.26700000000000002</v>
      </c>
      <c r="K681" s="228">
        <v>0.30499999999999999</v>
      </c>
      <c r="L681" s="23">
        <v>0.254</v>
      </c>
      <c r="M681" s="23">
        <v>0.27649000000000001</v>
      </c>
      <c r="N681" s="23">
        <v>0.25217000000000001</v>
      </c>
      <c r="O681" s="23">
        <v>0.2631</v>
      </c>
      <c r="P681" s="23">
        <v>0.24561395051974369</v>
      </c>
      <c r="Q681" s="23">
        <v>0.2714531</v>
      </c>
      <c r="R681" s="23">
        <v>0.26165274258473997</v>
      </c>
      <c r="S681" s="23">
        <v>0.2656</v>
      </c>
      <c r="T681" s="23">
        <v>0.26200000000000001</v>
      </c>
      <c r="U681" s="23">
        <v>0.23900000000000002</v>
      </c>
      <c r="V681" s="23">
        <v>0.2571</v>
      </c>
      <c r="W681" s="23">
        <v>0.26990000000000003</v>
      </c>
      <c r="X681" s="23">
        <v>0.2727</v>
      </c>
      <c r="Y681" s="23">
        <v>0.26795000000000002</v>
      </c>
      <c r="Z681" s="23">
        <v>0.26169999999999999</v>
      </c>
      <c r="AA681" s="23">
        <v>0.25010000000000004</v>
      </c>
      <c r="AB681" s="23">
        <v>0.23879999999999998</v>
      </c>
      <c r="AC681" s="23">
        <v>0.25459999999999999</v>
      </c>
      <c r="AD681" s="23">
        <v>0.25701000000000002</v>
      </c>
      <c r="AE681" s="23">
        <v>0.25270000000000004</v>
      </c>
      <c r="AF681" s="23">
        <v>0.26540000000000002</v>
      </c>
      <c r="AG681" s="221"/>
      <c r="AH681" s="222"/>
      <c r="AI681" s="222"/>
      <c r="AJ681" s="222"/>
      <c r="AK681" s="222"/>
      <c r="AL681" s="222"/>
      <c r="AM681" s="222"/>
      <c r="AN681" s="222"/>
      <c r="AO681" s="222"/>
      <c r="AP681" s="222"/>
      <c r="AQ681" s="222"/>
      <c r="AR681" s="222"/>
      <c r="AS681" s="222"/>
      <c r="AT681" s="222"/>
      <c r="AU681" s="222"/>
      <c r="AV681" s="222"/>
      <c r="AW681" s="222"/>
      <c r="AX681" s="222"/>
      <c r="AY681" s="222"/>
      <c r="AZ681" s="222"/>
      <c r="BA681" s="222"/>
      <c r="BB681" s="222"/>
      <c r="BC681" s="222"/>
      <c r="BD681" s="222"/>
      <c r="BE681" s="222"/>
      <c r="BF681" s="222"/>
      <c r="BG681" s="222"/>
      <c r="BH681" s="222"/>
      <c r="BI681" s="222"/>
      <c r="BJ681" s="222"/>
      <c r="BK681" s="222"/>
      <c r="BL681" s="222"/>
      <c r="BM681" s="223">
        <v>0.26058109608137514</v>
      </c>
    </row>
    <row r="682" spans="1:65">
      <c r="A682" s="30"/>
      <c r="B682" s="19">
        <v>1</v>
      </c>
      <c r="C682" s="9">
        <v>5</v>
      </c>
      <c r="D682" s="23">
        <v>0.27850000000000003</v>
      </c>
      <c r="E682" s="23">
        <v>0.27899999999999997</v>
      </c>
      <c r="F682" s="23">
        <v>0.24965000000000001</v>
      </c>
      <c r="G682" s="23">
        <v>0.27599999999999997</v>
      </c>
      <c r="H682" s="23">
        <v>0.26600000000000001</v>
      </c>
      <c r="I682" s="23">
        <v>0.26100000000000001</v>
      </c>
      <c r="J682" s="23">
        <v>0.26600000000000001</v>
      </c>
      <c r="K682" s="23">
        <v>0.25800000000000001</v>
      </c>
      <c r="L682" s="23">
        <v>0.23400000000000001</v>
      </c>
      <c r="M682" s="23">
        <v>0.27505999999999997</v>
      </c>
      <c r="N682" s="23">
        <v>0.25905</v>
      </c>
      <c r="O682" s="23">
        <v>0.26040000000000002</v>
      </c>
      <c r="P682" s="23">
        <v>0.24729189083756536</v>
      </c>
      <c r="Q682" s="23">
        <v>0.26041939999999997</v>
      </c>
      <c r="R682" s="23">
        <v>0.25644050987724004</v>
      </c>
      <c r="S682" s="23">
        <v>0.26589999999999997</v>
      </c>
      <c r="T682" s="23">
        <v>0.26200000000000001</v>
      </c>
      <c r="U682" s="23">
        <v>0.23500000000000001</v>
      </c>
      <c r="V682" s="23">
        <v>0.25769999999999998</v>
      </c>
      <c r="W682" s="23">
        <v>0.2732</v>
      </c>
      <c r="X682" s="23">
        <v>0.2737</v>
      </c>
      <c r="Y682" s="23">
        <v>0.26523000000000002</v>
      </c>
      <c r="Z682" s="23">
        <v>0.24880000000000002</v>
      </c>
      <c r="AA682" s="23">
        <v>0.25730000000000003</v>
      </c>
      <c r="AB682" s="23">
        <v>0.23739999999999997</v>
      </c>
      <c r="AC682" s="23">
        <v>0.25669999999999998</v>
      </c>
      <c r="AD682" s="23">
        <v>0.26162000000000002</v>
      </c>
      <c r="AE682" s="23">
        <v>0.24940000000000001</v>
      </c>
      <c r="AF682" s="23">
        <v>0.2681</v>
      </c>
      <c r="AG682" s="221"/>
      <c r="AH682" s="222"/>
      <c r="AI682" s="222"/>
      <c r="AJ682" s="222"/>
      <c r="AK682" s="222"/>
      <c r="AL682" s="222"/>
      <c r="AM682" s="222"/>
      <c r="AN682" s="222"/>
      <c r="AO682" s="222"/>
      <c r="AP682" s="222"/>
      <c r="AQ682" s="222"/>
      <c r="AR682" s="222"/>
      <c r="AS682" s="222"/>
      <c r="AT682" s="222"/>
      <c r="AU682" s="222"/>
      <c r="AV682" s="222"/>
      <c r="AW682" s="222"/>
      <c r="AX682" s="222"/>
      <c r="AY682" s="222"/>
      <c r="AZ682" s="222"/>
      <c r="BA682" s="222"/>
      <c r="BB682" s="222"/>
      <c r="BC682" s="222"/>
      <c r="BD682" s="222"/>
      <c r="BE682" s="222"/>
      <c r="BF682" s="222"/>
      <c r="BG682" s="222"/>
      <c r="BH682" s="222"/>
      <c r="BI682" s="222"/>
      <c r="BJ682" s="222"/>
      <c r="BK682" s="222"/>
      <c r="BL682" s="222"/>
      <c r="BM682" s="223">
        <v>44</v>
      </c>
    </row>
    <row r="683" spans="1:65">
      <c r="A683" s="30"/>
      <c r="B683" s="19">
        <v>1</v>
      </c>
      <c r="C683" s="9">
        <v>6</v>
      </c>
      <c r="D683" s="23">
        <v>0.27750000000000002</v>
      </c>
      <c r="E683" s="23">
        <v>0.27799999999999997</v>
      </c>
      <c r="F683" s="23">
        <v>0.25079000000000001</v>
      </c>
      <c r="G683" s="23">
        <v>0.27299999999999996</v>
      </c>
      <c r="H683" s="23">
        <v>0.26600000000000001</v>
      </c>
      <c r="I683" s="23">
        <v>0.26600000000000001</v>
      </c>
      <c r="J683" s="23">
        <v>0.246</v>
      </c>
      <c r="K683" s="228">
        <v>0.29899999999999999</v>
      </c>
      <c r="L683" s="23">
        <v>0.23900000000000002</v>
      </c>
      <c r="M683" s="23">
        <v>0.26895999999999998</v>
      </c>
      <c r="N683" s="23">
        <v>0.26125999999999999</v>
      </c>
      <c r="O683" s="23">
        <v>0.26529999999999998</v>
      </c>
      <c r="P683" s="23">
        <v>0.2502096682506188</v>
      </c>
      <c r="Q683" s="23">
        <v>0.26169789999999998</v>
      </c>
      <c r="R683" s="23">
        <v>0.25637827016724002</v>
      </c>
      <c r="S683" s="23">
        <v>0.2651</v>
      </c>
      <c r="T683" s="23">
        <v>0.26100000000000001</v>
      </c>
      <c r="U683" s="23">
        <v>0.24199999999999999</v>
      </c>
      <c r="V683" s="23">
        <v>0.25679999999999997</v>
      </c>
      <c r="W683" s="23">
        <v>0.27579999999999999</v>
      </c>
      <c r="X683" s="23">
        <v>0.27490000000000003</v>
      </c>
      <c r="Y683" s="23">
        <v>0.26509000000000005</v>
      </c>
      <c r="Z683" s="23">
        <v>0.26840000000000003</v>
      </c>
      <c r="AA683" s="23">
        <v>0.25230000000000002</v>
      </c>
      <c r="AB683" s="23">
        <v>0.24520000000000003</v>
      </c>
      <c r="AC683" s="23">
        <v>0.25530000000000003</v>
      </c>
      <c r="AD683" s="23">
        <v>0.26365</v>
      </c>
      <c r="AE683" s="23">
        <v>0.25359999999999999</v>
      </c>
      <c r="AF683" s="23">
        <v>0.25419999999999998</v>
      </c>
      <c r="AG683" s="221"/>
      <c r="AH683" s="222"/>
      <c r="AI683" s="222"/>
      <c r="AJ683" s="222"/>
      <c r="AK683" s="222"/>
      <c r="AL683" s="222"/>
      <c r="AM683" s="222"/>
      <c r="AN683" s="222"/>
      <c r="AO683" s="222"/>
      <c r="AP683" s="222"/>
      <c r="AQ683" s="222"/>
      <c r="AR683" s="222"/>
      <c r="AS683" s="222"/>
      <c r="AT683" s="222"/>
      <c r="AU683" s="222"/>
      <c r="AV683" s="222"/>
      <c r="AW683" s="222"/>
      <c r="AX683" s="222"/>
      <c r="AY683" s="222"/>
      <c r="AZ683" s="222"/>
      <c r="BA683" s="222"/>
      <c r="BB683" s="222"/>
      <c r="BC683" s="222"/>
      <c r="BD683" s="222"/>
      <c r="BE683" s="222"/>
      <c r="BF683" s="222"/>
      <c r="BG683" s="222"/>
      <c r="BH683" s="222"/>
      <c r="BI683" s="222"/>
      <c r="BJ683" s="222"/>
      <c r="BK683" s="222"/>
      <c r="BL683" s="222"/>
      <c r="BM683" s="57"/>
    </row>
    <row r="684" spans="1:65">
      <c r="A684" s="30"/>
      <c r="B684" s="20" t="s">
        <v>238</v>
      </c>
      <c r="C684" s="12"/>
      <c r="D684" s="226">
        <v>0.27718333333333334</v>
      </c>
      <c r="E684" s="226">
        <v>0.27233333333333332</v>
      </c>
      <c r="F684" s="226">
        <v>0.25253500000000001</v>
      </c>
      <c r="G684" s="226">
        <v>0.27583333333333332</v>
      </c>
      <c r="H684" s="226">
        <v>0.26450000000000001</v>
      </c>
      <c r="I684" s="226">
        <v>0.26333333333333336</v>
      </c>
      <c r="J684" s="226">
        <v>0.25916666666666671</v>
      </c>
      <c r="K684" s="226">
        <v>0.27966666666666667</v>
      </c>
      <c r="L684" s="226">
        <v>0.24616666666666667</v>
      </c>
      <c r="M684" s="226">
        <v>0.27359166666666662</v>
      </c>
      <c r="N684" s="226">
        <v>0.25780833333333336</v>
      </c>
      <c r="O684" s="226">
        <v>0.26039999999999996</v>
      </c>
      <c r="P684" s="226">
        <v>0.24697450000759816</v>
      </c>
      <c r="Q684" s="226">
        <v>0.2694410333333333</v>
      </c>
      <c r="R684" s="226">
        <v>0.25773931301894787</v>
      </c>
      <c r="S684" s="226">
        <v>0.2643166666666667</v>
      </c>
      <c r="T684" s="226">
        <v>0.26283333333333331</v>
      </c>
      <c r="U684" s="226">
        <v>0.23666666666666669</v>
      </c>
      <c r="V684" s="226">
        <v>0.25589999999999996</v>
      </c>
      <c r="W684" s="226">
        <v>0.27643333333333336</v>
      </c>
      <c r="X684" s="226">
        <v>0.27323333333333338</v>
      </c>
      <c r="Y684" s="226">
        <v>0.26232833333333333</v>
      </c>
      <c r="Z684" s="226">
        <v>0.2646</v>
      </c>
      <c r="AA684" s="226">
        <v>0.25285000000000002</v>
      </c>
      <c r="AB684" s="226">
        <v>0.23943333333333336</v>
      </c>
      <c r="AC684" s="226">
        <v>0.25605</v>
      </c>
      <c r="AD684" s="226">
        <v>0.26026666666666665</v>
      </c>
      <c r="AE684" s="226">
        <v>0.25018333333333337</v>
      </c>
      <c r="AF684" s="226">
        <v>0.26118333333333338</v>
      </c>
      <c r="AG684" s="221"/>
      <c r="AH684" s="222"/>
      <c r="AI684" s="222"/>
      <c r="AJ684" s="222"/>
      <c r="AK684" s="222"/>
      <c r="AL684" s="222"/>
      <c r="AM684" s="222"/>
      <c r="AN684" s="222"/>
      <c r="AO684" s="222"/>
      <c r="AP684" s="222"/>
      <c r="AQ684" s="222"/>
      <c r="AR684" s="222"/>
      <c r="AS684" s="222"/>
      <c r="AT684" s="222"/>
      <c r="AU684" s="222"/>
      <c r="AV684" s="222"/>
      <c r="AW684" s="222"/>
      <c r="AX684" s="222"/>
      <c r="AY684" s="222"/>
      <c r="AZ684" s="222"/>
      <c r="BA684" s="222"/>
      <c r="BB684" s="222"/>
      <c r="BC684" s="222"/>
      <c r="BD684" s="222"/>
      <c r="BE684" s="222"/>
      <c r="BF684" s="222"/>
      <c r="BG684" s="222"/>
      <c r="BH684" s="222"/>
      <c r="BI684" s="222"/>
      <c r="BJ684" s="222"/>
      <c r="BK684" s="222"/>
      <c r="BL684" s="222"/>
      <c r="BM684" s="57"/>
    </row>
    <row r="685" spans="1:65">
      <c r="A685" s="30"/>
      <c r="B685" s="3" t="s">
        <v>239</v>
      </c>
      <c r="C685" s="29"/>
      <c r="D685" s="23">
        <v>0.27790000000000004</v>
      </c>
      <c r="E685" s="23">
        <v>0.27249999999999996</v>
      </c>
      <c r="F685" s="23">
        <v>0.25217000000000001</v>
      </c>
      <c r="G685" s="23">
        <v>0.27599999999999997</v>
      </c>
      <c r="H685" s="23">
        <v>0.26450000000000001</v>
      </c>
      <c r="I685" s="23">
        <v>0.26350000000000001</v>
      </c>
      <c r="J685" s="23">
        <v>0.26050000000000001</v>
      </c>
      <c r="K685" s="23">
        <v>0.27749999999999997</v>
      </c>
      <c r="L685" s="23">
        <v>0.245</v>
      </c>
      <c r="M685" s="23">
        <v>0.27388999999999997</v>
      </c>
      <c r="N685" s="23">
        <v>0.25928499999999999</v>
      </c>
      <c r="O685" s="23">
        <v>0.26164999999999999</v>
      </c>
      <c r="P685" s="23">
        <v>0.24645292067865454</v>
      </c>
      <c r="Q685" s="23">
        <v>0.26657549999999997</v>
      </c>
      <c r="R685" s="23">
        <v>0.25640939002224006</v>
      </c>
      <c r="S685" s="23">
        <v>0.26505000000000001</v>
      </c>
      <c r="T685" s="23">
        <v>0.26200000000000001</v>
      </c>
      <c r="U685" s="23">
        <v>0.23550000000000001</v>
      </c>
      <c r="V685" s="23">
        <v>0.25695000000000001</v>
      </c>
      <c r="W685" s="23">
        <v>0.27449999999999997</v>
      </c>
      <c r="X685" s="23">
        <v>0.27295000000000003</v>
      </c>
      <c r="Y685" s="23">
        <v>0.262845</v>
      </c>
      <c r="Z685" s="23">
        <v>0.26675000000000004</v>
      </c>
      <c r="AA685" s="23">
        <v>0.252</v>
      </c>
      <c r="AB685" s="23">
        <v>0.23849999999999999</v>
      </c>
      <c r="AC685" s="23">
        <v>0.25600000000000001</v>
      </c>
      <c r="AD685" s="23">
        <v>0.26034500000000005</v>
      </c>
      <c r="AE685" s="23">
        <v>0.25314999999999999</v>
      </c>
      <c r="AF685" s="23">
        <v>0.26400000000000001</v>
      </c>
      <c r="AG685" s="221"/>
      <c r="AH685" s="222"/>
      <c r="AI685" s="222"/>
      <c r="AJ685" s="222"/>
      <c r="AK685" s="222"/>
      <c r="AL685" s="222"/>
      <c r="AM685" s="222"/>
      <c r="AN685" s="222"/>
      <c r="AO685" s="222"/>
      <c r="AP685" s="222"/>
      <c r="AQ685" s="222"/>
      <c r="AR685" s="222"/>
      <c r="AS685" s="222"/>
      <c r="AT685" s="222"/>
      <c r="AU685" s="222"/>
      <c r="AV685" s="222"/>
      <c r="AW685" s="222"/>
      <c r="AX685" s="222"/>
      <c r="AY685" s="222"/>
      <c r="AZ685" s="222"/>
      <c r="BA685" s="222"/>
      <c r="BB685" s="222"/>
      <c r="BC685" s="222"/>
      <c r="BD685" s="222"/>
      <c r="BE685" s="222"/>
      <c r="BF685" s="222"/>
      <c r="BG685" s="222"/>
      <c r="BH685" s="222"/>
      <c r="BI685" s="222"/>
      <c r="BJ685" s="222"/>
      <c r="BK685" s="222"/>
      <c r="BL685" s="222"/>
      <c r="BM685" s="57"/>
    </row>
    <row r="686" spans="1:65">
      <c r="A686" s="30"/>
      <c r="B686" s="3" t="s">
        <v>240</v>
      </c>
      <c r="C686" s="29"/>
      <c r="D686" s="23">
        <v>2.009394602029836E-3</v>
      </c>
      <c r="E686" s="23">
        <v>6.1535897382476168E-3</v>
      </c>
      <c r="F686" s="23">
        <v>3.1223949141644396E-3</v>
      </c>
      <c r="G686" s="23">
        <v>1.7224014243685099E-3</v>
      </c>
      <c r="H686" s="23">
        <v>3.146426544510457E-3</v>
      </c>
      <c r="I686" s="23">
        <v>2.065591117977291E-3</v>
      </c>
      <c r="J686" s="23">
        <v>7.9351538527407759E-3</v>
      </c>
      <c r="K686" s="23">
        <v>1.940790217067951E-2</v>
      </c>
      <c r="L686" s="23">
        <v>1.0048217088949991E-2</v>
      </c>
      <c r="M686" s="23">
        <v>2.9725168908967849E-3</v>
      </c>
      <c r="N686" s="23">
        <v>3.4792034528993349E-3</v>
      </c>
      <c r="O686" s="23">
        <v>4.2095130359698319E-3</v>
      </c>
      <c r="P686" s="23">
        <v>2.7320610197778795E-3</v>
      </c>
      <c r="Q686" s="23">
        <v>1.8553661108650952E-2</v>
      </c>
      <c r="R686" s="23">
        <v>3.0456263206561749E-3</v>
      </c>
      <c r="S686" s="23">
        <v>1.7104580283265113E-3</v>
      </c>
      <c r="T686" s="23">
        <v>2.6394443859772232E-3</v>
      </c>
      <c r="U686" s="23">
        <v>3.2659863237108982E-3</v>
      </c>
      <c r="V686" s="23">
        <v>2.2908513701242186E-3</v>
      </c>
      <c r="W686" s="23">
        <v>6.9301274639552339E-3</v>
      </c>
      <c r="X686" s="23">
        <v>9.6263527187958914E-4</v>
      </c>
      <c r="Y686" s="23">
        <v>4.4940735048135151E-3</v>
      </c>
      <c r="Z686" s="23">
        <v>8.918968550230456E-3</v>
      </c>
      <c r="AA686" s="23">
        <v>3.3357158152336691E-3</v>
      </c>
      <c r="AB686" s="23">
        <v>2.882822690813077E-3</v>
      </c>
      <c r="AC686" s="23">
        <v>1.8939376969689271E-3</v>
      </c>
      <c r="AD686" s="23">
        <v>2.7717335129241231E-3</v>
      </c>
      <c r="AE686" s="23">
        <v>9.3478161442481656E-3</v>
      </c>
      <c r="AF686" s="23">
        <v>6.8639395879237508E-3</v>
      </c>
      <c r="AG686" s="221"/>
      <c r="AH686" s="222"/>
      <c r="AI686" s="222"/>
      <c r="AJ686" s="222"/>
      <c r="AK686" s="222"/>
      <c r="AL686" s="222"/>
      <c r="AM686" s="222"/>
      <c r="AN686" s="222"/>
      <c r="AO686" s="222"/>
      <c r="AP686" s="222"/>
      <c r="AQ686" s="222"/>
      <c r="AR686" s="222"/>
      <c r="AS686" s="222"/>
      <c r="AT686" s="222"/>
      <c r="AU686" s="222"/>
      <c r="AV686" s="222"/>
      <c r="AW686" s="222"/>
      <c r="AX686" s="222"/>
      <c r="AY686" s="222"/>
      <c r="AZ686" s="222"/>
      <c r="BA686" s="222"/>
      <c r="BB686" s="222"/>
      <c r="BC686" s="222"/>
      <c r="BD686" s="222"/>
      <c r="BE686" s="222"/>
      <c r="BF686" s="222"/>
      <c r="BG686" s="222"/>
      <c r="BH686" s="222"/>
      <c r="BI686" s="222"/>
      <c r="BJ686" s="222"/>
      <c r="BK686" s="222"/>
      <c r="BL686" s="222"/>
      <c r="BM686" s="57"/>
    </row>
    <row r="687" spans="1:65">
      <c r="A687" s="30"/>
      <c r="B687" s="3" t="s">
        <v>87</v>
      </c>
      <c r="C687" s="29"/>
      <c r="D687" s="13">
        <v>7.249334142372086E-3</v>
      </c>
      <c r="E687" s="13">
        <v>2.2595800752439232E-2</v>
      </c>
      <c r="F687" s="13">
        <v>1.2364206601716355E-2</v>
      </c>
      <c r="G687" s="13">
        <v>6.2443556170459578E-3</v>
      </c>
      <c r="H687" s="13">
        <v>1.1895752531230461E-2</v>
      </c>
      <c r="I687" s="13">
        <v>7.8440169037112314E-3</v>
      </c>
      <c r="J687" s="13">
        <v>3.0617956988067296E-2</v>
      </c>
      <c r="K687" s="13">
        <v>6.9396551265838533E-2</v>
      </c>
      <c r="L687" s="13">
        <v>4.0818755946987098E-2</v>
      </c>
      <c r="M687" s="13">
        <v>1.0864793241375964E-2</v>
      </c>
      <c r="N687" s="13">
        <v>1.3495310286967713E-2</v>
      </c>
      <c r="O687" s="13">
        <v>1.616556465426203E-2</v>
      </c>
      <c r="P687" s="13">
        <v>1.1062117828738708E-2</v>
      </c>
      <c r="Q687" s="13">
        <v>6.8859820195603549E-2</v>
      </c>
      <c r="R687" s="13">
        <v>1.1816692940561511E-2</v>
      </c>
      <c r="S687" s="13">
        <v>6.471245456812577E-3</v>
      </c>
      <c r="T687" s="13">
        <v>1.0042274138150502E-2</v>
      </c>
      <c r="U687" s="13">
        <v>1.3799942212862949E-2</v>
      </c>
      <c r="V687" s="13">
        <v>8.952135092318167E-3</v>
      </c>
      <c r="W687" s="13">
        <v>2.5069796686200047E-2</v>
      </c>
      <c r="X687" s="13">
        <v>3.5231253088187958E-3</v>
      </c>
      <c r="Y687" s="13">
        <v>1.7131483464666475E-2</v>
      </c>
      <c r="Z687" s="13">
        <v>3.3707364135413663E-2</v>
      </c>
      <c r="AA687" s="13">
        <v>1.3192469113045951E-2</v>
      </c>
      <c r="AB687" s="13">
        <v>1.2040189436780218E-2</v>
      </c>
      <c r="AC687" s="13">
        <v>7.3967494511576921E-3</v>
      </c>
      <c r="AD687" s="13">
        <v>1.0649590853960514E-2</v>
      </c>
      <c r="AE687" s="13">
        <v>3.7363864409758835E-2</v>
      </c>
      <c r="AF687" s="13">
        <v>2.6280159228857441E-2</v>
      </c>
      <c r="AG687" s="157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6"/>
    </row>
    <row r="688" spans="1:65">
      <c r="A688" s="30"/>
      <c r="B688" s="3" t="s">
        <v>241</v>
      </c>
      <c r="C688" s="29"/>
      <c r="D688" s="13">
        <v>6.3712362491458618E-2</v>
      </c>
      <c r="E688" s="13">
        <v>4.5100114431509519E-2</v>
      </c>
      <c r="F688" s="13">
        <v>-3.0877512614585378E-2</v>
      </c>
      <c r="G688" s="13">
        <v>5.8531633650029447E-2</v>
      </c>
      <c r="H688" s="13">
        <v>1.5039095228155164E-2</v>
      </c>
      <c r="I688" s="13">
        <v>1.0561922155315262E-2</v>
      </c>
      <c r="J688" s="13">
        <v>-5.4279816762561328E-3</v>
      </c>
      <c r="K688" s="13">
        <v>7.3242345175075219E-2</v>
      </c>
      <c r="L688" s="13">
        <v>-5.5316481630759085E-2</v>
      </c>
      <c r="M688" s="13">
        <v>4.9929065388643945E-2</v>
      </c>
      <c r="N688" s="13">
        <v>-1.0640690325348423E-2</v>
      </c>
      <c r="O688" s="13">
        <v>-6.9497014211128416E-4</v>
      </c>
      <c r="P688" s="13">
        <v>-5.2216359046735605E-2</v>
      </c>
      <c r="Q688" s="13">
        <v>3.4000690707016501E-2</v>
      </c>
      <c r="R688" s="13">
        <v>-1.0905561090816196E-2</v>
      </c>
      <c r="S688" s="13">
        <v>1.4335539459566116E-2</v>
      </c>
      <c r="T688" s="13">
        <v>8.6431336955266058E-3</v>
      </c>
      <c r="U688" s="13">
        <v>-9.1773462366741998E-2</v>
      </c>
      <c r="V688" s="13">
        <v>-1.7964066280208413E-2</v>
      </c>
      <c r="W688" s="13">
        <v>6.0834179801775967E-2</v>
      </c>
      <c r="X688" s="13">
        <v>4.8553933659129189E-2</v>
      </c>
      <c r="Y688" s="13">
        <v>6.7051573511400786E-3</v>
      </c>
      <c r="Z688" s="13">
        <v>1.5422852920112806E-2</v>
      </c>
      <c r="AA688" s="13">
        <v>-2.9668675884918505E-2</v>
      </c>
      <c r="AB688" s="13">
        <v>-8.1156166222578485E-2</v>
      </c>
      <c r="AC688" s="13">
        <v>-1.7388429742271727E-2</v>
      </c>
      <c r="AD688" s="13">
        <v>-1.2066470647215111E-3</v>
      </c>
      <c r="AE688" s="13">
        <v>-3.9902214337124153E-2</v>
      </c>
      <c r="AF688" s="13">
        <v>2.3111317782245067E-3</v>
      </c>
      <c r="AG688" s="157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6"/>
    </row>
    <row r="689" spans="1:65">
      <c r="A689" s="30"/>
      <c r="B689" s="46" t="s">
        <v>242</v>
      </c>
      <c r="C689" s="47"/>
      <c r="D689" s="45">
        <v>1.31</v>
      </c>
      <c r="E689" s="45">
        <v>0.91</v>
      </c>
      <c r="F689" s="45">
        <v>0.71</v>
      </c>
      <c r="G689" s="45">
        <v>1.2</v>
      </c>
      <c r="H689" s="45">
        <v>0.27</v>
      </c>
      <c r="I689" s="45">
        <v>0.18</v>
      </c>
      <c r="J689" s="45">
        <v>0.16</v>
      </c>
      <c r="K689" s="45">
        <v>1.51</v>
      </c>
      <c r="L689" s="45">
        <v>1.23</v>
      </c>
      <c r="M689" s="45">
        <v>1.01</v>
      </c>
      <c r="N689" s="45">
        <v>0.28000000000000003</v>
      </c>
      <c r="O689" s="45">
        <v>0.06</v>
      </c>
      <c r="P689" s="45">
        <v>1.1599999999999999</v>
      </c>
      <c r="Q689" s="45">
        <v>0.67</v>
      </c>
      <c r="R689" s="45">
        <v>0.28000000000000003</v>
      </c>
      <c r="S689" s="45">
        <v>0.26</v>
      </c>
      <c r="T689" s="45">
        <v>0.13</v>
      </c>
      <c r="U689" s="45">
        <v>2</v>
      </c>
      <c r="V689" s="45">
        <v>0.43</v>
      </c>
      <c r="W689" s="45">
        <v>1.25</v>
      </c>
      <c r="X689" s="45">
        <v>0.98</v>
      </c>
      <c r="Y689" s="45">
        <v>0.09</v>
      </c>
      <c r="Z689" s="45">
        <v>0.28000000000000003</v>
      </c>
      <c r="AA689" s="45">
        <v>0.68</v>
      </c>
      <c r="AB689" s="45">
        <v>1.78</v>
      </c>
      <c r="AC689" s="45">
        <v>0.42</v>
      </c>
      <c r="AD689" s="45">
        <v>7.0000000000000007E-2</v>
      </c>
      <c r="AE689" s="45">
        <v>0.9</v>
      </c>
      <c r="AF689" s="45">
        <v>0</v>
      </c>
      <c r="AG689" s="157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6"/>
    </row>
    <row r="690" spans="1:65">
      <c r="B690" s="31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BM690" s="56"/>
    </row>
    <row r="691" spans="1:65" ht="15">
      <c r="B691" s="8" t="s">
        <v>517</v>
      </c>
      <c r="BM691" s="28" t="s">
        <v>67</v>
      </c>
    </row>
    <row r="692" spans="1:65" ht="15">
      <c r="A692" s="25" t="s">
        <v>40</v>
      </c>
      <c r="B692" s="18" t="s">
        <v>114</v>
      </c>
      <c r="C692" s="15" t="s">
        <v>115</v>
      </c>
      <c r="D692" s="16" t="s">
        <v>234</v>
      </c>
      <c r="E692" s="17" t="s">
        <v>234</v>
      </c>
      <c r="F692" s="17" t="s">
        <v>234</v>
      </c>
      <c r="G692" s="17" t="s">
        <v>234</v>
      </c>
      <c r="H692" s="17" t="s">
        <v>234</v>
      </c>
      <c r="I692" s="17" t="s">
        <v>234</v>
      </c>
      <c r="J692" s="157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1</v>
      </c>
    </row>
    <row r="693" spans="1:65">
      <c r="A693" s="30"/>
      <c r="B693" s="19" t="s">
        <v>235</v>
      </c>
      <c r="C693" s="9" t="s">
        <v>235</v>
      </c>
      <c r="D693" s="154" t="s">
        <v>246</v>
      </c>
      <c r="E693" s="156" t="s">
        <v>254</v>
      </c>
      <c r="F693" s="156" t="s">
        <v>256</v>
      </c>
      <c r="G693" s="156" t="s">
        <v>257</v>
      </c>
      <c r="H693" s="156" t="s">
        <v>266</v>
      </c>
      <c r="I693" s="156" t="s">
        <v>272</v>
      </c>
      <c r="J693" s="157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 t="s">
        <v>3</v>
      </c>
    </row>
    <row r="694" spans="1:65">
      <c r="A694" s="30"/>
      <c r="B694" s="19"/>
      <c r="C694" s="9"/>
      <c r="D694" s="10" t="s">
        <v>287</v>
      </c>
      <c r="E694" s="11" t="s">
        <v>287</v>
      </c>
      <c r="F694" s="11" t="s">
        <v>287</v>
      </c>
      <c r="G694" s="11" t="s">
        <v>287</v>
      </c>
      <c r="H694" s="11" t="s">
        <v>287</v>
      </c>
      <c r="I694" s="11" t="s">
        <v>287</v>
      </c>
      <c r="J694" s="157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2</v>
      </c>
    </row>
    <row r="695" spans="1:65">
      <c r="A695" s="30"/>
      <c r="B695" s="19"/>
      <c r="C695" s="9"/>
      <c r="D695" s="26"/>
      <c r="E695" s="26"/>
      <c r="F695" s="26"/>
      <c r="G695" s="26"/>
      <c r="H695" s="26"/>
      <c r="I695" s="26"/>
      <c r="J695" s="157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3</v>
      </c>
    </row>
    <row r="696" spans="1:65">
      <c r="A696" s="30"/>
      <c r="B696" s="18">
        <v>1</v>
      </c>
      <c r="C696" s="14">
        <v>1</v>
      </c>
      <c r="D696" s="21">
        <v>8.3000000000000007</v>
      </c>
      <c r="E696" s="21">
        <v>8.57</v>
      </c>
      <c r="F696" s="21">
        <v>10.06</v>
      </c>
      <c r="G696" s="21">
        <v>9.3146166091846716</v>
      </c>
      <c r="H696" s="21">
        <v>10.427960000000001</v>
      </c>
      <c r="I696" s="21">
        <v>9</v>
      </c>
      <c r="J696" s="157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>
        <v>1</v>
      </c>
      <c r="C697" s="9">
        <v>2</v>
      </c>
      <c r="D697" s="11">
        <v>8.4</v>
      </c>
      <c r="E697" s="11">
        <v>8.1300000000000008</v>
      </c>
      <c r="F697" s="11">
        <v>9.66</v>
      </c>
      <c r="G697" s="11">
        <v>9.4394554332609051</v>
      </c>
      <c r="H697" s="11">
        <v>10.384135000000001</v>
      </c>
      <c r="I697" s="11">
        <v>9.25</v>
      </c>
      <c r="J697" s="157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41</v>
      </c>
    </row>
    <row r="698" spans="1:65">
      <c r="A698" s="30"/>
      <c r="B698" s="19">
        <v>1</v>
      </c>
      <c r="C698" s="9">
        <v>3</v>
      </c>
      <c r="D698" s="11">
        <v>8.6</v>
      </c>
      <c r="E698" s="11">
        <v>7.9200000000000008</v>
      </c>
      <c r="F698" s="11">
        <v>10.15</v>
      </c>
      <c r="G698" s="11">
        <v>9.5705892991990993</v>
      </c>
      <c r="H698" s="11">
        <v>10.86914</v>
      </c>
      <c r="I698" s="11">
        <v>9.41</v>
      </c>
      <c r="J698" s="157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16</v>
      </c>
    </row>
    <row r="699" spans="1:65">
      <c r="A699" s="30"/>
      <c r="B699" s="19">
        <v>1</v>
      </c>
      <c r="C699" s="9">
        <v>4</v>
      </c>
      <c r="D699" s="11">
        <v>8.4</v>
      </c>
      <c r="E699" s="11">
        <v>8.34</v>
      </c>
      <c r="F699" s="11">
        <v>9.89</v>
      </c>
      <c r="G699" s="11">
        <v>9.1548049381966976</v>
      </c>
      <c r="H699" s="11">
        <v>10.757199999999999</v>
      </c>
      <c r="I699" s="11">
        <v>9.3000000000000007</v>
      </c>
      <c r="J699" s="157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9.338503764143935</v>
      </c>
    </row>
    <row r="700" spans="1:65">
      <c r="A700" s="30"/>
      <c r="B700" s="19">
        <v>1</v>
      </c>
      <c r="C700" s="9">
        <v>5</v>
      </c>
      <c r="D700" s="11">
        <v>8.5</v>
      </c>
      <c r="E700" s="11">
        <v>8.56</v>
      </c>
      <c r="F700" s="11">
        <v>9.9</v>
      </c>
      <c r="G700" s="11">
        <v>9.0421802675141585</v>
      </c>
      <c r="H700" s="11">
        <v>10.15718</v>
      </c>
      <c r="I700" s="11">
        <v>9.68</v>
      </c>
      <c r="J700" s="157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45</v>
      </c>
    </row>
    <row r="701" spans="1:65">
      <c r="A701" s="30"/>
      <c r="B701" s="19">
        <v>1</v>
      </c>
      <c r="C701" s="9">
        <v>6</v>
      </c>
      <c r="D701" s="159">
        <v>9</v>
      </c>
      <c r="E701" s="11">
        <v>8.6</v>
      </c>
      <c r="F701" s="11">
        <v>10.69</v>
      </c>
      <c r="G701" s="11">
        <v>9.3155939618260817</v>
      </c>
      <c r="H701" s="11">
        <v>10.953279999999999</v>
      </c>
      <c r="I701" s="11">
        <v>9.0500000000000007</v>
      </c>
      <c r="J701" s="157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6"/>
    </row>
    <row r="702" spans="1:65">
      <c r="A702" s="30"/>
      <c r="B702" s="20" t="s">
        <v>238</v>
      </c>
      <c r="C702" s="12"/>
      <c r="D702" s="22">
        <v>8.5333333333333332</v>
      </c>
      <c r="E702" s="22">
        <v>8.3533333333333353</v>
      </c>
      <c r="F702" s="22">
        <v>10.058333333333332</v>
      </c>
      <c r="G702" s="22">
        <v>9.3062067515302687</v>
      </c>
      <c r="H702" s="22">
        <v>10.5914825</v>
      </c>
      <c r="I702" s="22">
        <v>9.2816666666666663</v>
      </c>
      <c r="J702" s="157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6"/>
    </row>
    <row r="703" spans="1:65">
      <c r="A703" s="30"/>
      <c r="B703" s="3" t="s">
        <v>239</v>
      </c>
      <c r="C703" s="29"/>
      <c r="D703" s="11">
        <v>8.4499999999999993</v>
      </c>
      <c r="E703" s="11">
        <v>8.4499999999999993</v>
      </c>
      <c r="F703" s="11">
        <v>9.98</v>
      </c>
      <c r="G703" s="11">
        <v>9.3151052855053766</v>
      </c>
      <c r="H703" s="11">
        <v>10.59258</v>
      </c>
      <c r="I703" s="11">
        <v>9.2750000000000004</v>
      </c>
      <c r="J703" s="157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6"/>
    </row>
    <row r="704" spans="1:65">
      <c r="A704" s="30"/>
      <c r="B704" s="3" t="s">
        <v>240</v>
      </c>
      <c r="C704" s="29"/>
      <c r="D704" s="23">
        <v>0.25033311140691428</v>
      </c>
      <c r="E704" s="23">
        <v>0.27868739954771277</v>
      </c>
      <c r="F704" s="23">
        <v>0.35198958317919932</v>
      </c>
      <c r="G704" s="23">
        <v>0.18997088274802634</v>
      </c>
      <c r="H704" s="23">
        <v>0.31426252191042398</v>
      </c>
      <c r="I704" s="23">
        <v>0.24879040710338204</v>
      </c>
      <c r="J704" s="221"/>
      <c r="K704" s="222"/>
      <c r="L704" s="222"/>
      <c r="M704" s="222"/>
      <c r="N704" s="222"/>
      <c r="O704" s="222"/>
      <c r="P704" s="222"/>
      <c r="Q704" s="222"/>
      <c r="R704" s="222"/>
      <c r="S704" s="222"/>
      <c r="T704" s="222"/>
      <c r="U704" s="222"/>
      <c r="V704" s="222"/>
      <c r="W704" s="222"/>
      <c r="X704" s="222"/>
      <c r="Y704" s="222"/>
      <c r="Z704" s="222"/>
      <c r="AA704" s="222"/>
      <c r="AB704" s="222"/>
      <c r="AC704" s="222"/>
      <c r="AD704" s="222"/>
      <c r="AE704" s="222"/>
      <c r="AF704" s="222"/>
      <c r="AG704" s="222"/>
      <c r="AH704" s="222"/>
      <c r="AI704" s="222"/>
      <c r="AJ704" s="222"/>
      <c r="AK704" s="222"/>
      <c r="AL704" s="222"/>
      <c r="AM704" s="222"/>
      <c r="AN704" s="222"/>
      <c r="AO704" s="222"/>
      <c r="AP704" s="222"/>
      <c r="AQ704" s="222"/>
      <c r="AR704" s="222"/>
      <c r="AS704" s="222"/>
      <c r="AT704" s="222"/>
      <c r="AU704" s="222"/>
      <c r="AV704" s="222"/>
      <c r="AW704" s="222"/>
      <c r="AX704" s="222"/>
      <c r="AY704" s="222"/>
      <c r="AZ704" s="222"/>
      <c r="BA704" s="222"/>
      <c r="BB704" s="222"/>
      <c r="BC704" s="222"/>
      <c r="BD704" s="222"/>
      <c r="BE704" s="222"/>
      <c r="BF704" s="222"/>
      <c r="BG704" s="222"/>
      <c r="BH704" s="222"/>
      <c r="BI704" s="222"/>
      <c r="BJ704" s="222"/>
      <c r="BK704" s="222"/>
      <c r="BL704" s="222"/>
      <c r="BM704" s="57"/>
    </row>
    <row r="705" spans="1:65">
      <c r="A705" s="30"/>
      <c r="B705" s="3" t="s">
        <v>87</v>
      </c>
      <c r="C705" s="29"/>
      <c r="D705" s="13">
        <v>2.9335911492997767E-2</v>
      </c>
      <c r="E705" s="13">
        <v>3.3362418142184283E-2</v>
      </c>
      <c r="F705" s="13">
        <v>3.4994821857086932E-2</v>
      </c>
      <c r="G705" s="13">
        <v>2.0413352918125145E-2</v>
      </c>
      <c r="H705" s="13">
        <v>2.9671249696199185E-2</v>
      </c>
      <c r="I705" s="13">
        <v>2.6804497084221446E-2</v>
      </c>
      <c r="J705" s="157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6"/>
    </row>
    <row r="706" spans="1:65">
      <c r="A706" s="30"/>
      <c r="B706" s="3" t="s">
        <v>241</v>
      </c>
      <c r="C706" s="29"/>
      <c r="D706" s="13">
        <v>-8.6220496467767083E-2</v>
      </c>
      <c r="E706" s="13">
        <v>-0.10549553287039992</v>
      </c>
      <c r="F706" s="13">
        <v>7.708189527676268E-2</v>
      </c>
      <c r="G706" s="13">
        <v>-3.4584782990262353E-3</v>
      </c>
      <c r="H706" s="13">
        <v>0.13417339302972642</v>
      </c>
      <c r="I706" s="13">
        <v>-6.0863173494131173E-3</v>
      </c>
      <c r="J706" s="157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6"/>
    </row>
    <row r="707" spans="1:65">
      <c r="A707" s="30"/>
      <c r="B707" s="46" t="s">
        <v>242</v>
      </c>
      <c r="C707" s="47"/>
      <c r="D707" s="45">
        <v>0.67</v>
      </c>
      <c r="E707" s="45">
        <v>0.83</v>
      </c>
      <c r="F707" s="45">
        <v>0.68</v>
      </c>
      <c r="G707" s="45">
        <v>0.01</v>
      </c>
      <c r="H707" s="45">
        <v>1.1499999999999999</v>
      </c>
      <c r="I707" s="45">
        <v>0.01</v>
      </c>
      <c r="J707" s="157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6"/>
    </row>
    <row r="708" spans="1:65">
      <c r="B708" s="31"/>
      <c r="C708" s="20"/>
      <c r="D708" s="20"/>
      <c r="E708" s="20"/>
      <c r="F708" s="20"/>
      <c r="G708" s="20"/>
      <c r="H708" s="20"/>
      <c r="I708" s="20"/>
      <c r="BM708" s="56"/>
    </row>
    <row r="709" spans="1:65" ht="15">
      <c r="B709" s="8" t="s">
        <v>518</v>
      </c>
      <c r="BM709" s="28" t="s">
        <v>67</v>
      </c>
    </row>
    <row r="710" spans="1:65" ht="15">
      <c r="A710" s="25" t="s">
        <v>43</v>
      </c>
      <c r="B710" s="18" t="s">
        <v>114</v>
      </c>
      <c r="C710" s="15" t="s">
        <v>115</v>
      </c>
      <c r="D710" s="16" t="s">
        <v>234</v>
      </c>
      <c r="E710" s="17" t="s">
        <v>234</v>
      </c>
      <c r="F710" s="17" t="s">
        <v>234</v>
      </c>
      <c r="G710" s="17" t="s">
        <v>234</v>
      </c>
      <c r="H710" s="17" t="s">
        <v>234</v>
      </c>
      <c r="I710" s="17" t="s">
        <v>234</v>
      </c>
      <c r="J710" s="17" t="s">
        <v>234</v>
      </c>
      <c r="K710" s="17" t="s">
        <v>234</v>
      </c>
      <c r="L710" s="17" t="s">
        <v>234</v>
      </c>
      <c r="M710" s="17" t="s">
        <v>234</v>
      </c>
      <c r="N710" s="17" t="s">
        <v>234</v>
      </c>
      <c r="O710" s="17" t="s">
        <v>234</v>
      </c>
      <c r="P710" s="17" t="s">
        <v>234</v>
      </c>
      <c r="Q710" s="17" t="s">
        <v>234</v>
      </c>
      <c r="R710" s="17" t="s">
        <v>234</v>
      </c>
      <c r="S710" s="17" t="s">
        <v>234</v>
      </c>
      <c r="T710" s="17" t="s">
        <v>234</v>
      </c>
      <c r="U710" s="17" t="s">
        <v>234</v>
      </c>
      <c r="V710" s="17" t="s">
        <v>234</v>
      </c>
      <c r="W710" s="17" t="s">
        <v>234</v>
      </c>
      <c r="X710" s="17" t="s">
        <v>234</v>
      </c>
      <c r="Y710" s="17" t="s">
        <v>234</v>
      </c>
      <c r="Z710" s="157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</v>
      </c>
    </row>
    <row r="711" spans="1:65">
      <c r="A711" s="30"/>
      <c r="B711" s="19" t="s">
        <v>235</v>
      </c>
      <c r="C711" s="9" t="s">
        <v>235</v>
      </c>
      <c r="D711" s="154" t="s">
        <v>246</v>
      </c>
      <c r="E711" s="156" t="s">
        <v>247</v>
      </c>
      <c r="F711" s="156" t="s">
        <v>248</v>
      </c>
      <c r="G711" s="156" t="s">
        <v>249</v>
      </c>
      <c r="H711" s="156" t="s">
        <v>250</v>
      </c>
      <c r="I711" s="156" t="s">
        <v>251</v>
      </c>
      <c r="J711" s="156" t="s">
        <v>252</v>
      </c>
      <c r="K711" s="156" t="s">
        <v>253</v>
      </c>
      <c r="L711" s="156" t="s">
        <v>254</v>
      </c>
      <c r="M711" s="156" t="s">
        <v>255</v>
      </c>
      <c r="N711" s="156" t="s">
        <v>256</v>
      </c>
      <c r="O711" s="156" t="s">
        <v>257</v>
      </c>
      <c r="P711" s="156" t="s">
        <v>259</v>
      </c>
      <c r="Q711" s="156" t="s">
        <v>261</v>
      </c>
      <c r="R711" s="156" t="s">
        <v>262</v>
      </c>
      <c r="S711" s="156" t="s">
        <v>264</v>
      </c>
      <c r="T711" s="156" t="s">
        <v>265</v>
      </c>
      <c r="U711" s="156" t="s">
        <v>267</v>
      </c>
      <c r="V711" s="156" t="s">
        <v>269</v>
      </c>
      <c r="W711" s="156" t="s">
        <v>270</v>
      </c>
      <c r="X711" s="156" t="s">
        <v>271</v>
      </c>
      <c r="Y711" s="156" t="s">
        <v>272</v>
      </c>
      <c r="Z711" s="157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 t="s">
        <v>3</v>
      </c>
    </row>
    <row r="712" spans="1:65">
      <c r="A712" s="30"/>
      <c r="B712" s="19"/>
      <c r="C712" s="9"/>
      <c r="D712" s="10" t="s">
        <v>287</v>
      </c>
      <c r="E712" s="11" t="s">
        <v>287</v>
      </c>
      <c r="F712" s="11" t="s">
        <v>288</v>
      </c>
      <c r="G712" s="11" t="s">
        <v>288</v>
      </c>
      <c r="H712" s="11" t="s">
        <v>288</v>
      </c>
      <c r="I712" s="11" t="s">
        <v>288</v>
      </c>
      <c r="J712" s="11" t="s">
        <v>288</v>
      </c>
      <c r="K712" s="11" t="s">
        <v>288</v>
      </c>
      <c r="L712" s="11" t="s">
        <v>287</v>
      </c>
      <c r="M712" s="11" t="s">
        <v>287</v>
      </c>
      <c r="N712" s="11" t="s">
        <v>287</v>
      </c>
      <c r="O712" s="11" t="s">
        <v>287</v>
      </c>
      <c r="P712" s="11" t="s">
        <v>118</v>
      </c>
      <c r="Q712" s="11" t="s">
        <v>287</v>
      </c>
      <c r="R712" s="11" t="s">
        <v>288</v>
      </c>
      <c r="S712" s="11" t="s">
        <v>288</v>
      </c>
      <c r="T712" s="11" t="s">
        <v>288</v>
      </c>
      <c r="U712" s="11" t="s">
        <v>287</v>
      </c>
      <c r="V712" s="11" t="s">
        <v>288</v>
      </c>
      <c r="W712" s="11" t="s">
        <v>288</v>
      </c>
      <c r="X712" s="11" t="s">
        <v>288</v>
      </c>
      <c r="Y712" s="11" t="s">
        <v>287</v>
      </c>
      <c r="Z712" s="157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0</v>
      </c>
    </row>
    <row r="713" spans="1:65">
      <c r="A713" s="30"/>
      <c r="B713" s="19"/>
      <c r="C713" s="9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157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0</v>
      </c>
    </row>
    <row r="714" spans="1:65">
      <c r="A714" s="30"/>
      <c r="B714" s="18">
        <v>1</v>
      </c>
      <c r="C714" s="14">
        <v>1</v>
      </c>
      <c r="D714" s="231">
        <v>142</v>
      </c>
      <c r="E714" s="231">
        <v>137.1</v>
      </c>
      <c r="F714" s="231">
        <v>149.5</v>
      </c>
      <c r="G714" s="231">
        <v>149</v>
      </c>
      <c r="H714" s="231">
        <v>148</v>
      </c>
      <c r="I714" s="231">
        <v>137</v>
      </c>
      <c r="J714" s="231">
        <v>139.5</v>
      </c>
      <c r="K714" s="231">
        <v>146</v>
      </c>
      <c r="L714" s="231">
        <v>142.38999999999999</v>
      </c>
      <c r="M714" s="231">
        <v>140.9</v>
      </c>
      <c r="N714" s="231">
        <v>148.55000000000001</v>
      </c>
      <c r="O714" s="231">
        <v>143.36253673519604</v>
      </c>
      <c r="P714" s="231">
        <v>137.64332715658</v>
      </c>
      <c r="Q714" s="231">
        <v>150</v>
      </c>
      <c r="R714" s="231">
        <v>151.9</v>
      </c>
      <c r="S714" s="231">
        <v>140.1</v>
      </c>
      <c r="T714" s="231">
        <v>142</v>
      </c>
      <c r="U714" s="231">
        <v>147</v>
      </c>
      <c r="V714" s="232">
        <v>194</v>
      </c>
      <c r="W714" s="231">
        <v>145.80000000000001</v>
      </c>
      <c r="X714" s="231">
        <v>147.4</v>
      </c>
      <c r="Y714" s="231">
        <v>139.5</v>
      </c>
      <c r="Z714" s="234"/>
      <c r="AA714" s="235"/>
      <c r="AB714" s="235"/>
      <c r="AC714" s="235"/>
      <c r="AD714" s="235"/>
      <c r="AE714" s="235"/>
      <c r="AF714" s="235"/>
      <c r="AG714" s="235"/>
      <c r="AH714" s="235"/>
      <c r="AI714" s="235"/>
      <c r="AJ714" s="235"/>
      <c r="AK714" s="235"/>
      <c r="AL714" s="235"/>
      <c r="AM714" s="235"/>
      <c r="AN714" s="235"/>
      <c r="AO714" s="235"/>
      <c r="AP714" s="235"/>
      <c r="AQ714" s="235"/>
      <c r="AR714" s="235"/>
      <c r="AS714" s="235"/>
      <c r="AT714" s="235"/>
      <c r="AU714" s="235"/>
      <c r="AV714" s="235"/>
      <c r="AW714" s="235"/>
      <c r="AX714" s="235"/>
      <c r="AY714" s="235"/>
      <c r="AZ714" s="235"/>
      <c r="BA714" s="235"/>
      <c r="BB714" s="235"/>
      <c r="BC714" s="235"/>
      <c r="BD714" s="235"/>
      <c r="BE714" s="235"/>
      <c r="BF714" s="235"/>
      <c r="BG714" s="235"/>
      <c r="BH714" s="235"/>
      <c r="BI714" s="235"/>
      <c r="BJ714" s="235"/>
      <c r="BK714" s="235"/>
      <c r="BL714" s="235"/>
      <c r="BM714" s="236">
        <v>1</v>
      </c>
    </row>
    <row r="715" spans="1:65">
      <c r="A715" s="30"/>
      <c r="B715" s="19">
        <v>1</v>
      </c>
      <c r="C715" s="9">
        <v>2</v>
      </c>
      <c r="D715" s="237">
        <v>142</v>
      </c>
      <c r="E715" s="237">
        <v>134.9</v>
      </c>
      <c r="F715" s="237">
        <v>148.5</v>
      </c>
      <c r="G715" s="237">
        <v>145.5</v>
      </c>
      <c r="H715" s="237">
        <v>149.5</v>
      </c>
      <c r="I715" s="237">
        <v>134.5</v>
      </c>
      <c r="J715" s="237">
        <v>144</v>
      </c>
      <c r="K715" s="237">
        <v>161</v>
      </c>
      <c r="L715" s="237">
        <v>143.43</v>
      </c>
      <c r="M715" s="237">
        <v>140.9</v>
      </c>
      <c r="N715" s="237">
        <v>145.41999999999999</v>
      </c>
      <c r="O715" s="237">
        <v>147.64779980650837</v>
      </c>
      <c r="P715" s="237">
        <v>137.64332715658</v>
      </c>
      <c r="Q715" s="237">
        <v>148</v>
      </c>
      <c r="R715" s="237">
        <v>144.30000000000001</v>
      </c>
      <c r="S715" s="237">
        <v>138.9</v>
      </c>
      <c r="T715" s="237">
        <v>138</v>
      </c>
      <c r="U715" s="237">
        <v>143</v>
      </c>
      <c r="V715" s="238">
        <v>191</v>
      </c>
      <c r="W715" s="237">
        <v>135.1</v>
      </c>
      <c r="X715" s="237">
        <v>149</v>
      </c>
      <c r="Y715" s="237">
        <v>142.69999999999999</v>
      </c>
      <c r="Z715" s="234"/>
      <c r="AA715" s="235"/>
      <c r="AB715" s="235"/>
      <c r="AC715" s="235"/>
      <c r="AD715" s="235"/>
      <c r="AE715" s="235"/>
      <c r="AF715" s="235"/>
      <c r="AG715" s="235"/>
      <c r="AH715" s="235"/>
      <c r="AI715" s="235"/>
      <c r="AJ715" s="235"/>
      <c r="AK715" s="235"/>
      <c r="AL715" s="235"/>
      <c r="AM715" s="235"/>
      <c r="AN715" s="235"/>
      <c r="AO715" s="235"/>
      <c r="AP715" s="235"/>
      <c r="AQ715" s="235"/>
      <c r="AR715" s="235"/>
      <c r="AS715" s="235"/>
      <c r="AT715" s="235"/>
      <c r="AU715" s="235"/>
      <c r="AV715" s="235"/>
      <c r="AW715" s="235"/>
      <c r="AX715" s="235"/>
      <c r="AY715" s="235"/>
      <c r="AZ715" s="235"/>
      <c r="BA715" s="235"/>
      <c r="BB715" s="235"/>
      <c r="BC715" s="235"/>
      <c r="BD715" s="235"/>
      <c r="BE715" s="235"/>
      <c r="BF715" s="235"/>
      <c r="BG715" s="235"/>
      <c r="BH715" s="235"/>
      <c r="BI715" s="235"/>
      <c r="BJ715" s="235"/>
      <c r="BK715" s="235"/>
      <c r="BL715" s="235"/>
      <c r="BM715" s="236">
        <v>42</v>
      </c>
    </row>
    <row r="716" spans="1:65">
      <c r="A716" s="30"/>
      <c r="B716" s="19">
        <v>1</v>
      </c>
      <c r="C716" s="9">
        <v>3</v>
      </c>
      <c r="D716" s="237">
        <v>139</v>
      </c>
      <c r="E716" s="237">
        <v>133.30000000000001</v>
      </c>
      <c r="F716" s="237">
        <v>150</v>
      </c>
      <c r="G716" s="237">
        <v>152.5</v>
      </c>
      <c r="H716" s="237">
        <v>147</v>
      </c>
      <c r="I716" s="237">
        <v>133.5</v>
      </c>
      <c r="J716" s="237">
        <v>148.5</v>
      </c>
      <c r="K716" s="237">
        <v>128</v>
      </c>
      <c r="L716" s="237">
        <v>146.83000000000001</v>
      </c>
      <c r="M716" s="237">
        <v>141.80000000000001</v>
      </c>
      <c r="N716" s="237">
        <v>150.13999999999999</v>
      </c>
      <c r="O716" s="237">
        <v>154.52016235012803</v>
      </c>
      <c r="P716" s="237">
        <v>138.56212062957999</v>
      </c>
      <c r="Q716" s="237">
        <v>149</v>
      </c>
      <c r="R716" s="237">
        <v>142.80000000000001</v>
      </c>
      <c r="S716" s="237">
        <v>140.4</v>
      </c>
      <c r="T716" s="237">
        <v>136</v>
      </c>
      <c r="U716" s="237">
        <v>136</v>
      </c>
      <c r="V716" s="238">
        <v>188</v>
      </c>
      <c r="W716" s="237">
        <v>139.1</v>
      </c>
      <c r="X716" s="237">
        <v>146.4</v>
      </c>
      <c r="Y716" s="237">
        <v>145.5</v>
      </c>
      <c r="Z716" s="234"/>
      <c r="AA716" s="235"/>
      <c r="AB716" s="235"/>
      <c r="AC716" s="235"/>
      <c r="AD716" s="235"/>
      <c r="AE716" s="235"/>
      <c r="AF716" s="235"/>
      <c r="AG716" s="235"/>
      <c r="AH716" s="235"/>
      <c r="AI716" s="235"/>
      <c r="AJ716" s="235"/>
      <c r="AK716" s="235"/>
      <c r="AL716" s="235"/>
      <c r="AM716" s="235"/>
      <c r="AN716" s="235"/>
      <c r="AO716" s="235"/>
      <c r="AP716" s="235"/>
      <c r="AQ716" s="235"/>
      <c r="AR716" s="235"/>
      <c r="AS716" s="235"/>
      <c r="AT716" s="235"/>
      <c r="AU716" s="235"/>
      <c r="AV716" s="235"/>
      <c r="AW716" s="235"/>
      <c r="AX716" s="235"/>
      <c r="AY716" s="235"/>
      <c r="AZ716" s="235"/>
      <c r="BA716" s="235"/>
      <c r="BB716" s="235"/>
      <c r="BC716" s="235"/>
      <c r="BD716" s="235"/>
      <c r="BE716" s="235"/>
      <c r="BF716" s="235"/>
      <c r="BG716" s="235"/>
      <c r="BH716" s="235"/>
      <c r="BI716" s="235"/>
      <c r="BJ716" s="235"/>
      <c r="BK716" s="235"/>
      <c r="BL716" s="235"/>
      <c r="BM716" s="236">
        <v>16</v>
      </c>
    </row>
    <row r="717" spans="1:65">
      <c r="A717" s="30"/>
      <c r="B717" s="19">
        <v>1</v>
      </c>
      <c r="C717" s="9">
        <v>4</v>
      </c>
      <c r="D717" s="237">
        <v>137</v>
      </c>
      <c r="E717" s="237">
        <v>137.4</v>
      </c>
      <c r="F717" s="237">
        <v>148</v>
      </c>
      <c r="G717" s="237">
        <v>155</v>
      </c>
      <c r="H717" s="237">
        <v>141.5</v>
      </c>
      <c r="I717" s="237">
        <v>140</v>
      </c>
      <c r="J717" s="237">
        <v>154</v>
      </c>
      <c r="K717" s="237">
        <v>154</v>
      </c>
      <c r="L717" s="237">
        <v>146.44</v>
      </c>
      <c r="M717" s="237">
        <v>142</v>
      </c>
      <c r="N717" s="237">
        <v>147.46</v>
      </c>
      <c r="O717" s="237">
        <v>143.80531026333932</v>
      </c>
      <c r="P717" s="237">
        <v>138.23882806674666</v>
      </c>
      <c r="Q717" s="237">
        <v>151</v>
      </c>
      <c r="R717" s="237">
        <v>150.5</v>
      </c>
      <c r="S717" s="237">
        <v>137.69999999999999</v>
      </c>
      <c r="T717" s="237">
        <v>137</v>
      </c>
      <c r="U717" s="237">
        <v>139</v>
      </c>
      <c r="V717" s="238">
        <v>192</v>
      </c>
      <c r="W717" s="237">
        <v>142.69999999999999</v>
      </c>
      <c r="X717" s="237">
        <v>144.5</v>
      </c>
      <c r="Y717" s="237">
        <v>143.1</v>
      </c>
      <c r="Z717" s="234"/>
      <c r="AA717" s="235"/>
      <c r="AB717" s="235"/>
      <c r="AC717" s="235"/>
      <c r="AD717" s="235"/>
      <c r="AE717" s="235"/>
      <c r="AF717" s="235"/>
      <c r="AG717" s="235"/>
      <c r="AH717" s="235"/>
      <c r="AI717" s="235"/>
      <c r="AJ717" s="235"/>
      <c r="AK717" s="235"/>
      <c r="AL717" s="235"/>
      <c r="AM717" s="235"/>
      <c r="AN717" s="235"/>
      <c r="AO717" s="235"/>
      <c r="AP717" s="235"/>
      <c r="AQ717" s="235"/>
      <c r="AR717" s="235"/>
      <c r="AS717" s="235"/>
      <c r="AT717" s="235"/>
      <c r="AU717" s="235"/>
      <c r="AV717" s="235"/>
      <c r="AW717" s="235"/>
      <c r="AX717" s="235"/>
      <c r="AY717" s="235"/>
      <c r="AZ717" s="235"/>
      <c r="BA717" s="235"/>
      <c r="BB717" s="235"/>
      <c r="BC717" s="235"/>
      <c r="BD717" s="235"/>
      <c r="BE717" s="235"/>
      <c r="BF717" s="235"/>
      <c r="BG717" s="235"/>
      <c r="BH717" s="235"/>
      <c r="BI717" s="235"/>
      <c r="BJ717" s="235"/>
      <c r="BK717" s="235"/>
      <c r="BL717" s="235"/>
      <c r="BM717" s="236">
        <v>143.53624997918587</v>
      </c>
    </row>
    <row r="718" spans="1:65">
      <c r="A718" s="30"/>
      <c r="B718" s="19">
        <v>1</v>
      </c>
      <c r="C718" s="9">
        <v>5</v>
      </c>
      <c r="D718" s="237">
        <v>143</v>
      </c>
      <c r="E718" s="237">
        <v>132.4</v>
      </c>
      <c r="F718" s="237">
        <v>145</v>
      </c>
      <c r="G718" s="237">
        <v>155</v>
      </c>
      <c r="H718" s="237">
        <v>146</v>
      </c>
      <c r="I718" s="237">
        <v>135</v>
      </c>
      <c r="J718" s="237">
        <v>143</v>
      </c>
      <c r="K718" s="237">
        <v>138</v>
      </c>
      <c r="L718" s="237">
        <v>146.25</v>
      </c>
      <c r="M718" s="237">
        <v>142.80000000000001</v>
      </c>
      <c r="N718" s="237">
        <v>144.55000000000001</v>
      </c>
      <c r="O718" s="237">
        <v>147.52060691483632</v>
      </c>
      <c r="P718" s="237">
        <v>138.35915456958</v>
      </c>
      <c r="Q718" s="237">
        <v>149</v>
      </c>
      <c r="R718" s="237">
        <v>144.69999999999999</v>
      </c>
      <c r="S718" s="237">
        <v>138.6</v>
      </c>
      <c r="T718" s="237">
        <v>135</v>
      </c>
      <c r="U718" s="237">
        <v>144</v>
      </c>
      <c r="V718" s="238">
        <v>183</v>
      </c>
      <c r="W718" s="237">
        <v>144.69999999999999</v>
      </c>
      <c r="X718" s="237">
        <v>141.1</v>
      </c>
      <c r="Y718" s="237">
        <v>147.4</v>
      </c>
      <c r="Z718" s="234"/>
      <c r="AA718" s="235"/>
      <c r="AB718" s="235"/>
      <c r="AC718" s="235"/>
      <c r="AD718" s="235"/>
      <c r="AE718" s="235"/>
      <c r="AF718" s="235"/>
      <c r="AG718" s="235"/>
      <c r="AH718" s="235"/>
      <c r="AI718" s="235"/>
      <c r="AJ718" s="235"/>
      <c r="AK718" s="235"/>
      <c r="AL718" s="235"/>
      <c r="AM718" s="235"/>
      <c r="AN718" s="235"/>
      <c r="AO718" s="235"/>
      <c r="AP718" s="235"/>
      <c r="AQ718" s="235"/>
      <c r="AR718" s="235"/>
      <c r="AS718" s="235"/>
      <c r="AT718" s="235"/>
      <c r="AU718" s="235"/>
      <c r="AV718" s="235"/>
      <c r="AW718" s="235"/>
      <c r="AX718" s="235"/>
      <c r="AY718" s="235"/>
      <c r="AZ718" s="235"/>
      <c r="BA718" s="235"/>
      <c r="BB718" s="235"/>
      <c r="BC718" s="235"/>
      <c r="BD718" s="235"/>
      <c r="BE718" s="235"/>
      <c r="BF718" s="235"/>
      <c r="BG718" s="235"/>
      <c r="BH718" s="235"/>
      <c r="BI718" s="235"/>
      <c r="BJ718" s="235"/>
      <c r="BK718" s="235"/>
      <c r="BL718" s="235"/>
      <c r="BM718" s="236">
        <v>46</v>
      </c>
    </row>
    <row r="719" spans="1:65">
      <c r="A719" s="30"/>
      <c r="B719" s="19">
        <v>1</v>
      </c>
      <c r="C719" s="9">
        <v>6</v>
      </c>
      <c r="D719" s="237">
        <v>143</v>
      </c>
      <c r="E719" s="237">
        <v>126.10000000000001</v>
      </c>
      <c r="F719" s="237">
        <v>146.5</v>
      </c>
      <c r="G719" s="237">
        <v>152.5</v>
      </c>
      <c r="H719" s="237">
        <v>150</v>
      </c>
      <c r="I719" s="237">
        <v>129</v>
      </c>
      <c r="J719" s="237">
        <v>158</v>
      </c>
      <c r="K719" s="237">
        <v>154</v>
      </c>
      <c r="L719" s="237">
        <v>144.63999999999999</v>
      </c>
      <c r="M719" s="237">
        <v>143.69999999999999</v>
      </c>
      <c r="N719" s="237">
        <v>149.34</v>
      </c>
      <c r="O719" s="237">
        <v>150.92388624076858</v>
      </c>
      <c r="P719" s="237">
        <v>137.60043748758</v>
      </c>
      <c r="Q719" s="237">
        <v>149</v>
      </c>
      <c r="R719" s="237">
        <v>145.30000000000001</v>
      </c>
      <c r="S719" s="237">
        <v>141</v>
      </c>
      <c r="T719" s="237">
        <v>132</v>
      </c>
      <c r="U719" s="237">
        <v>133</v>
      </c>
      <c r="V719" s="238">
        <v>184</v>
      </c>
      <c r="W719" s="237">
        <v>141.30000000000001</v>
      </c>
      <c r="X719" s="237">
        <v>147.69999999999999</v>
      </c>
      <c r="Y719" s="237">
        <v>141.80000000000001</v>
      </c>
      <c r="Z719" s="234"/>
      <c r="AA719" s="235"/>
      <c r="AB719" s="235"/>
      <c r="AC719" s="235"/>
      <c r="AD719" s="235"/>
      <c r="AE719" s="235"/>
      <c r="AF719" s="235"/>
      <c r="AG719" s="235"/>
      <c r="AH719" s="235"/>
      <c r="AI719" s="235"/>
      <c r="AJ719" s="235"/>
      <c r="AK719" s="235"/>
      <c r="AL719" s="235"/>
      <c r="AM719" s="235"/>
      <c r="AN719" s="235"/>
      <c r="AO719" s="235"/>
      <c r="AP719" s="235"/>
      <c r="AQ719" s="235"/>
      <c r="AR719" s="235"/>
      <c r="AS719" s="235"/>
      <c r="AT719" s="235"/>
      <c r="AU719" s="235"/>
      <c r="AV719" s="235"/>
      <c r="AW719" s="235"/>
      <c r="AX719" s="235"/>
      <c r="AY719" s="235"/>
      <c r="AZ719" s="235"/>
      <c r="BA719" s="235"/>
      <c r="BB719" s="235"/>
      <c r="BC719" s="235"/>
      <c r="BD719" s="235"/>
      <c r="BE719" s="235"/>
      <c r="BF719" s="235"/>
      <c r="BG719" s="235"/>
      <c r="BH719" s="235"/>
      <c r="BI719" s="235"/>
      <c r="BJ719" s="235"/>
      <c r="BK719" s="235"/>
      <c r="BL719" s="235"/>
      <c r="BM719" s="240"/>
    </row>
    <row r="720" spans="1:65">
      <c r="A720" s="30"/>
      <c r="B720" s="20" t="s">
        <v>238</v>
      </c>
      <c r="C720" s="12"/>
      <c r="D720" s="241">
        <v>141</v>
      </c>
      <c r="E720" s="241">
        <v>133.53333333333333</v>
      </c>
      <c r="F720" s="241">
        <v>147.91666666666666</v>
      </c>
      <c r="G720" s="241">
        <v>151.58333333333334</v>
      </c>
      <c r="H720" s="241">
        <v>147</v>
      </c>
      <c r="I720" s="241">
        <v>134.83333333333334</v>
      </c>
      <c r="J720" s="241">
        <v>147.83333333333334</v>
      </c>
      <c r="K720" s="241">
        <v>146.83333333333334</v>
      </c>
      <c r="L720" s="241">
        <v>144.99666666666664</v>
      </c>
      <c r="M720" s="241">
        <v>142.01666666666668</v>
      </c>
      <c r="N720" s="241">
        <v>147.57666666666668</v>
      </c>
      <c r="O720" s="241">
        <v>147.96338371846278</v>
      </c>
      <c r="P720" s="241">
        <v>138.00786584444111</v>
      </c>
      <c r="Q720" s="241">
        <v>149.33333333333334</v>
      </c>
      <c r="R720" s="241">
        <v>146.58333333333334</v>
      </c>
      <c r="S720" s="241">
        <v>139.44999999999999</v>
      </c>
      <c r="T720" s="241">
        <v>136.66666666666666</v>
      </c>
      <c r="U720" s="241">
        <v>140.33333333333334</v>
      </c>
      <c r="V720" s="241">
        <v>188.66666666666666</v>
      </c>
      <c r="W720" s="241">
        <v>141.45000000000002</v>
      </c>
      <c r="X720" s="241">
        <v>146.01666666666665</v>
      </c>
      <c r="Y720" s="241">
        <v>143.33333333333334</v>
      </c>
      <c r="Z720" s="234"/>
      <c r="AA720" s="235"/>
      <c r="AB720" s="235"/>
      <c r="AC720" s="235"/>
      <c r="AD720" s="235"/>
      <c r="AE720" s="235"/>
      <c r="AF720" s="235"/>
      <c r="AG720" s="235"/>
      <c r="AH720" s="235"/>
      <c r="AI720" s="235"/>
      <c r="AJ720" s="235"/>
      <c r="AK720" s="235"/>
      <c r="AL720" s="235"/>
      <c r="AM720" s="235"/>
      <c r="AN720" s="235"/>
      <c r="AO720" s="235"/>
      <c r="AP720" s="235"/>
      <c r="AQ720" s="235"/>
      <c r="AR720" s="235"/>
      <c r="AS720" s="235"/>
      <c r="AT720" s="235"/>
      <c r="AU720" s="235"/>
      <c r="AV720" s="235"/>
      <c r="AW720" s="235"/>
      <c r="AX720" s="235"/>
      <c r="AY720" s="235"/>
      <c r="AZ720" s="235"/>
      <c r="BA720" s="235"/>
      <c r="BB720" s="235"/>
      <c r="BC720" s="235"/>
      <c r="BD720" s="235"/>
      <c r="BE720" s="235"/>
      <c r="BF720" s="235"/>
      <c r="BG720" s="235"/>
      <c r="BH720" s="235"/>
      <c r="BI720" s="235"/>
      <c r="BJ720" s="235"/>
      <c r="BK720" s="235"/>
      <c r="BL720" s="235"/>
      <c r="BM720" s="240"/>
    </row>
    <row r="721" spans="1:65">
      <c r="A721" s="30"/>
      <c r="B721" s="3" t="s">
        <v>239</v>
      </c>
      <c r="C721" s="29"/>
      <c r="D721" s="237">
        <v>142</v>
      </c>
      <c r="E721" s="237">
        <v>134.10000000000002</v>
      </c>
      <c r="F721" s="237">
        <v>148.25</v>
      </c>
      <c r="G721" s="237">
        <v>152.5</v>
      </c>
      <c r="H721" s="237">
        <v>147.5</v>
      </c>
      <c r="I721" s="237">
        <v>134.75</v>
      </c>
      <c r="J721" s="237">
        <v>146.25</v>
      </c>
      <c r="K721" s="237">
        <v>150</v>
      </c>
      <c r="L721" s="237">
        <v>145.44499999999999</v>
      </c>
      <c r="M721" s="237">
        <v>141.9</v>
      </c>
      <c r="N721" s="237">
        <v>148.005</v>
      </c>
      <c r="O721" s="237">
        <v>147.58420336067235</v>
      </c>
      <c r="P721" s="237">
        <v>137.94107761166333</v>
      </c>
      <c r="Q721" s="237">
        <v>149</v>
      </c>
      <c r="R721" s="237">
        <v>145</v>
      </c>
      <c r="S721" s="237">
        <v>139.5</v>
      </c>
      <c r="T721" s="237">
        <v>136.5</v>
      </c>
      <c r="U721" s="237">
        <v>141</v>
      </c>
      <c r="V721" s="237">
        <v>189.5</v>
      </c>
      <c r="W721" s="237">
        <v>142</v>
      </c>
      <c r="X721" s="237">
        <v>146.9</v>
      </c>
      <c r="Y721" s="237">
        <v>142.89999999999998</v>
      </c>
      <c r="Z721" s="234"/>
      <c r="AA721" s="235"/>
      <c r="AB721" s="235"/>
      <c r="AC721" s="235"/>
      <c r="AD721" s="235"/>
      <c r="AE721" s="235"/>
      <c r="AF721" s="235"/>
      <c r="AG721" s="235"/>
      <c r="AH721" s="235"/>
      <c r="AI721" s="235"/>
      <c r="AJ721" s="235"/>
      <c r="AK721" s="235"/>
      <c r="AL721" s="235"/>
      <c r="AM721" s="235"/>
      <c r="AN721" s="235"/>
      <c r="AO721" s="235"/>
      <c r="AP721" s="235"/>
      <c r="AQ721" s="235"/>
      <c r="AR721" s="235"/>
      <c r="AS721" s="235"/>
      <c r="AT721" s="235"/>
      <c r="AU721" s="235"/>
      <c r="AV721" s="235"/>
      <c r="AW721" s="235"/>
      <c r="AX721" s="235"/>
      <c r="AY721" s="235"/>
      <c r="AZ721" s="235"/>
      <c r="BA721" s="235"/>
      <c r="BB721" s="235"/>
      <c r="BC721" s="235"/>
      <c r="BD721" s="235"/>
      <c r="BE721" s="235"/>
      <c r="BF721" s="235"/>
      <c r="BG721" s="235"/>
      <c r="BH721" s="235"/>
      <c r="BI721" s="235"/>
      <c r="BJ721" s="235"/>
      <c r="BK721" s="235"/>
      <c r="BL721" s="235"/>
      <c r="BM721" s="240"/>
    </row>
    <row r="722" spans="1:65">
      <c r="A722" s="30"/>
      <c r="B722" s="3" t="s">
        <v>240</v>
      </c>
      <c r="C722" s="29"/>
      <c r="D722" s="237">
        <v>2.4494897427831779</v>
      </c>
      <c r="E722" s="237">
        <v>4.1505019776728984</v>
      </c>
      <c r="F722" s="237">
        <v>1.8819316317727026</v>
      </c>
      <c r="G722" s="237">
        <v>3.7069754068062908</v>
      </c>
      <c r="H722" s="237">
        <v>3.082207001484488</v>
      </c>
      <c r="I722" s="237">
        <v>3.6696957185394359</v>
      </c>
      <c r="J722" s="237">
        <v>7.0616334276615254</v>
      </c>
      <c r="K722" s="237">
        <v>12.139467313958495</v>
      </c>
      <c r="L722" s="237">
        <v>1.8106094738144629</v>
      </c>
      <c r="M722" s="237">
        <v>1.09437958070619</v>
      </c>
      <c r="N722" s="237">
        <v>2.2114670846898572</v>
      </c>
      <c r="O722" s="237">
        <v>4.2546194549969361</v>
      </c>
      <c r="P722" s="237">
        <v>0.42795337579248599</v>
      </c>
      <c r="Q722" s="237">
        <v>1.0327955589886446</v>
      </c>
      <c r="R722" s="237">
        <v>3.6967102492170869</v>
      </c>
      <c r="S722" s="237">
        <v>1.2501999840025633</v>
      </c>
      <c r="T722" s="237">
        <v>3.3266599866332398</v>
      </c>
      <c r="U722" s="237">
        <v>5.2788887719544411</v>
      </c>
      <c r="V722" s="237">
        <v>4.457203906785808</v>
      </c>
      <c r="W722" s="237">
        <v>3.9221167754160531</v>
      </c>
      <c r="X722" s="237">
        <v>2.8378982833545452</v>
      </c>
      <c r="Y722" s="237">
        <v>2.7832834326864146</v>
      </c>
      <c r="Z722" s="234"/>
      <c r="AA722" s="235"/>
      <c r="AB722" s="235"/>
      <c r="AC722" s="235"/>
      <c r="AD722" s="235"/>
      <c r="AE722" s="235"/>
      <c r="AF722" s="235"/>
      <c r="AG722" s="235"/>
      <c r="AH722" s="235"/>
      <c r="AI722" s="235"/>
      <c r="AJ722" s="235"/>
      <c r="AK722" s="235"/>
      <c r="AL722" s="235"/>
      <c r="AM722" s="235"/>
      <c r="AN722" s="235"/>
      <c r="AO722" s="235"/>
      <c r="AP722" s="235"/>
      <c r="AQ722" s="235"/>
      <c r="AR722" s="235"/>
      <c r="AS722" s="235"/>
      <c r="AT722" s="235"/>
      <c r="AU722" s="235"/>
      <c r="AV722" s="235"/>
      <c r="AW722" s="235"/>
      <c r="AX722" s="235"/>
      <c r="AY722" s="235"/>
      <c r="AZ722" s="235"/>
      <c r="BA722" s="235"/>
      <c r="BB722" s="235"/>
      <c r="BC722" s="235"/>
      <c r="BD722" s="235"/>
      <c r="BE722" s="235"/>
      <c r="BF722" s="235"/>
      <c r="BG722" s="235"/>
      <c r="BH722" s="235"/>
      <c r="BI722" s="235"/>
      <c r="BJ722" s="235"/>
      <c r="BK722" s="235"/>
      <c r="BL722" s="235"/>
      <c r="BM722" s="240"/>
    </row>
    <row r="723" spans="1:65">
      <c r="A723" s="30"/>
      <c r="B723" s="3" t="s">
        <v>87</v>
      </c>
      <c r="C723" s="29"/>
      <c r="D723" s="13">
        <v>1.7372267679313318E-2</v>
      </c>
      <c r="E723" s="13">
        <v>3.1082141620116563E-2</v>
      </c>
      <c r="F723" s="13">
        <v>1.2722918073956301E-2</v>
      </c>
      <c r="G723" s="13">
        <v>2.4455032920107471E-2</v>
      </c>
      <c r="H723" s="13">
        <v>2.0967394567921686E-2</v>
      </c>
      <c r="I723" s="13">
        <v>2.7216531905113243E-2</v>
      </c>
      <c r="J723" s="13">
        <v>4.7767531641453378E-2</v>
      </c>
      <c r="K723" s="13">
        <v>8.2675146292566365E-2</v>
      </c>
      <c r="L723" s="13">
        <v>1.2487248951569897E-2</v>
      </c>
      <c r="M723" s="13">
        <v>7.7059939962881583E-3</v>
      </c>
      <c r="N723" s="13">
        <v>1.4985208262529241E-2</v>
      </c>
      <c r="O723" s="13">
        <v>2.8754542834005543E-2</v>
      </c>
      <c r="P723" s="13">
        <v>3.1009346690054895E-3</v>
      </c>
      <c r="Q723" s="13">
        <v>6.9160416896561017E-3</v>
      </c>
      <c r="R723" s="13">
        <v>2.5219171683118272E-2</v>
      </c>
      <c r="S723" s="13">
        <v>8.96522039442498E-3</v>
      </c>
      <c r="T723" s="13">
        <v>2.434141453634078E-2</v>
      </c>
      <c r="U723" s="13">
        <v>3.7616784598250172E-2</v>
      </c>
      <c r="V723" s="13">
        <v>2.3624755689677431E-2</v>
      </c>
      <c r="W723" s="13">
        <v>2.7727937613404401E-2</v>
      </c>
      <c r="X723" s="13">
        <v>1.9435440817403577E-2</v>
      </c>
      <c r="Y723" s="13">
        <v>1.9418256507114519E-2</v>
      </c>
      <c r="Z723" s="157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6"/>
    </row>
    <row r="724" spans="1:65">
      <c r="A724" s="30"/>
      <c r="B724" s="3" t="s">
        <v>241</v>
      </c>
      <c r="C724" s="29"/>
      <c r="D724" s="13">
        <v>-1.7669752272012507E-2</v>
      </c>
      <c r="E724" s="13">
        <v>-6.9689131820728556E-2</v>
      </c>
      <c r="F724" s="13">
        <v>3.0517842622445501E-2</v>
      </c>
      <c r="G724" s="13">
        <v>5.6063073650832962E-2</v>
      </c>
      <c r="H724" s="13">
        <v>2.4131534865348803E-2</v>
      </c>
      <c r="I724" s="13">
        <v>-6.0632186274300226E-2</v>
      </c>
      <c r="J724" s="13">
        <v>2.9937269189982185E-2</v>
      </c>
      <c r="K724" s="13">
        <v>2.2970388000422171E-2</v>
      </c>
      <c r="L724" s="13">
        <v>1.0174549548929601E-2</v>
      </c>
      <c r="M724" s="13">
        <v>-1.0586756395959518E-2</v>
      </c>
      <c r="N724" s="13">
        <v>2.8149103017995225E-2</v>
      </c>
      <c r="O724" s="13">
        <v>3.0843314771835662E-2</v>
      </c>
      <c r="P724" s="13">
        <v>-3.8515595437016215E-2</v>
      </c>
      <c r="Q724" s="13">
        <v>4.038759097432254E-2</v>
      </c>
      <c r="R724" s="13">
        <v>2.1228667703032E-2</v>
      </c>
      <c r="S724" s="13">
        <v>-2.8468418115830896E-2</v>
      </c>
      <c r="T724" s="13">
        <v>-4.7859570760106718E-2</v>
      </c>
      <c r="U724" s="13">
        <v>-2.2314339731719146E-2</v>
      </c>
      <c r="V724" s="13">
        <v>0.31441825109702348</v>
      </c>
      <c r="W724" s="13">
        <v>-1.45346557367102E-2</v>
      </c>
      <c r="X724" s="13">
        <v>1.7280768362281096E-2</v>
      </c>
      <c r="Y724" s="13">
        <v>-1.413696163038658E-3</v>
      </c>
      <c r="Z724" s="157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6"/>
    </row>
    <row r="725" spans="1:65">
      <c r="A725" s="30"/>
      <c r="B725" s="46" t="s">
        <v>242</v>
      </c>
      <c r="C725" s="47"/>
      <c r="D725" s="45">
        <v>0.83</v>
      </c>
      <c r="E725" s="45">
        <v>2.21</v>
      </c>
      <c r="F725" s="45">
        <v>0.44</v>
      </c>
      <c r="G725" s="45">
        <v>1.1200000000000001</v>
      </c>
      <c r="H725" s="45">
        <v>0.28000000000000003</v>
      </c>
      <c r="I725" s="45">
        <v>1.97</v>
      </c>
      <c r="J725" s="45">
        <v>0.43</v>
      </c>
      <c r="K725" s="45">
        <v>0.24</v>
      </c>
      <c r="L725" s="45">
        <v>0.09</v>
      </c>
      <c r="M725" s="45">
        <v>0.64</v>
      </c>
      <c r="N725" s="45">
        <v>0.38</v>
      </c>
      <c r="O725" s="45">
        <v>0.45</v>
      </c>
      <c r="P725" s="45">
        <v>1.38</v>
      </c>
      <c r="Q725" s="45">
        <v>0.71</v>
      </c>
      <c r="R725" s="45">
        <v>0.2</v>
      </c>
      <c r="S725" s="45">
        <v>1.1200000000000001</v>
      </c>
      <c r="T725" s="45">
        <v>1.63</v>
      </c>
      <c r="U725" s="45">
        <v>0.95</v>
      </c>
      <c r="V725" s="45">
        <v>7.96</v>
      </c>
      <c r="W725" s="45">
        <v>0.75</v>
      </c>
      <c r="X725" s="45">
        <v>0.09</v>
      </c>
      <c r="Y725" s="45">
        <v>0.4</v>
      </c>
      <c r="Z725" s="157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6"/>
    </row>
    <row r="726" spans="1:65">
      <c r="B726" s="31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BM726" s="56"/>
    </row>
    <row r="727" spans="1:65" ht="15">
      <c r="B727" s="8" t="s">
        <v>519</v>
      </c>
      <c r="BM727" s="28" t="s">
        <v>67</v>
      </c>
    </row>
    <row r="728" spans="1:65" ht="15">
      <c r="A728" s="25" t="s">
        <v>59</v>
      </c>
      <c r="B728" s="18" t="s">
        <v>114</v>
      </c>
      <c r="C728" s="15" t="s">
        <v>115</v>
      </c>
      <c r="D728" s="16" t="s">
        <v>234</v>
      </c>
      <c r="E728" s="17" t="s">
        <v>234</v>
      </c>
      <c r="F728" s="17" t="s">
        <v>234</v>
      </c>
      <c r="G728" s="17" t="s">
        <v>234</v>
      </c>
      <c r="H728" s="17" t="s">
        <v>234</v>
      </c>
      <c r="I728" s="17" t="s">
        <v>234</v>
      </c>
      <c r="J728" s="17" t="s">
        <v>234</v>
      </c>
      <c r="K728" s="17" t="s">
        <v>234</v>
      </c>
      <c r="L728" s="17" t="s">
        <v>234</v>
      </c>
      <c r="M728" s="17" t="s">
        <v>234</v>
      </c>
      <c r="N728" s="17" t="s">
        <v>234</v>
      </c>
      <c r="O728" s="17" t="s">
        <v>234</v>
      </c>
      <c r="P728" s="17" t="s">
        <v>234</v>
      </c>
      <c r="Q728" s="17" t="s">
        <v>234</v>
      </c>
      <c r="R728" s="17" t="s">
        <v>234</v>
      </c>
      <c r="S728" s="17" t="s">
        <v>234</v>
      </c>
      <c r="T728" s="17" t="s">
        <v>234</v>
      </c>
      <c r="U728" s="17" t="s">
        <v>234</v>
      </c>
      <c r="V728" s="157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</v>
      </c>
    </row>
    <row r="729" spans="1:65">
      <c r="A729" s="30"/>
      <c r="B729" s="19" t="s">
        <v>235</v>
      </c>
      <c r="C729" s="9" t="s">
        <v>235</v>
      </c>
      <c r="D729" s="154" t="s">
        <v>246</v>
      </c>
      <c r="E729" s="156" t="s">
        <v>247</v>
      </c>
      <c r="F729" s="156" t="s">
        <v>248</v>
      </c>
      <c r="G729" s="156" t="s">
        <v>249</v>
      </c>
      <c r="H729" s="156" t="s">
        <v>250</v>
      </c>
      <c r="I729" s="156" t="s">
        <v>251</v>
      </c>
      <c r="J729" s="156" t="s">
        <v>252</v>
      </c>
      <c r="K729" s="156" t="s">
        <v>253</v>
      </c>
      <c r="L729" s="156" t="s">
        <v>254</v>
      </c>
      <c r="M729" s="156" t="s">
        <v>255</v>
      </c>
      <c r="N729" s="156" t="s">
        <v>256</v>
      </c>
      <c r="O729" s="156" t="s">
        <v>257</v>
      </c>
      <c r="P729" s="156" t="s">
        <v>259</v>
      </c>
      <c r="Q729" s="156" t="s">
        <v>261</v>
      </c>
      <c r="R729" s="156" t="s">
        <v>262</v>
      </c>
      <c r="S729" s="156" t="s">
        <v>264</v>
      </c>
      <c r="T729" s="156" t="s">
        <v>271</v>
      </c>
      <c r="U729" s="156" t="s">
        <v>272</v>
      </c>
      <c r="V729" s="157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 t="s">
        <v>3</v>
      </c>
    </row>
    <row r="730" spans="1:65">
      <c r="A730" s="30"/>
      <c r="B730" s="19"/>
      <c r="C730" s="9"/>
      <c r="D730" s="10" t="s">
        <v>287</v>
      </c>
      <c r="E730" s="11" t="s">
        <v>287</v>
      </c>
      <c r="F730" s="11" t="s">
        <v>288</v>
      </c>
      <c r="G730" s="11" t="s">
        <v>288</v>
      </c>
      <c r="H730" s="11" t="s">
        <v>288</v>
      </c>
      <c r="I730" s="11" t="s">
        <v>288</v>
      </c>
      <c r="J730" s="11" t="s">
        <v>288</v>
      </c>
      <c r="K730" s="11" t="s">
        <v>288</v>
      </c>
      <c r="L730" s="11" t="s">
        <v>287</v>
      </c>
      <c r="M730" s="11" t="s">
        <v>287</v>
      </c>
      <c r="N730" s="11" t="s">
        <v>287</v>
      </c>
      <c r="O730" s="11" t="s">
        <v>287</v>
      </c>
      <c r="P730" s="11" t="s">
        <v>118</v>
      </c>
      <c r="Q730" s="11" t="s">
        <v>287</v>
      </c>
      <c r="R730" s="11" t="s">
        <v>288</v>
      </c>
      <c r="S730" s="11" t="s">
        <v>288</v>
      </c>
      <c r="T730" s="11" t="s">
        <v>288</v>
      </c>
      <c r="U730" s="11" t="s">
        <v>287</v>
      </c>
      <c r="V730" s="157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3</v>
      </c>
    </row>
    <row r="731" spans="1:65">
      <c r="A731" s="30"/>
      <c r="B731" s="19"/>
      <c r="C731" s="9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157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3</v>
      </c>
    </row>
    <row r="732" spans="1:65">
      <c r="A732" s="30"/>
      <c r="B732" s="18">
        <v>1</v>
      </c>
      <c r="C732" s="14">
        <v>1</v>
      </c>
      <c r="D732" s="219">
        <v>1.7999999999999999E-2</v>
      </c>
      <c r="E732" s="219">
        <v>1.7000000000000001E-2</v>
      </c>
      <c r="F732" s="219">
        <v>2.1999999999999999E-2</v>
      </c>
      <c r="G732" s="219">
        <v>1.9E-2</v>
      </c>
      <c r="H732" s="219">
        <v>1.9E-2</v>
      </c>
      <c r="I732" s="219">
        <v>2.1999999999999999E-2</v>
      </c>
      <c r="J732" s="219">
        <v>2.3E-2</v>
      </c>
      <c r="K732" s="219">
        <v>2.1999999999999999E-2</v>
      </c>
      <c r="L732" s="219">
        <v>1.6E-2</v>
      </c>
      <c r="M732" s="219">
        <v>1.9E-2</v>
      </c>
      <c r="N732" s="219">
        <v>0.02</v>
      </c>
      <c r="O732" s="220">
        <v>3.5970587040978524E-2</v>
      </c>
      <c r="P732" s="220" t="s">
        <v>213</v>
      </c>
      <c r="Q732" s="220" t="s">
        <v>213</v>
      </c>
      <c r="R732" s="219">
        <v>2.1999999999999999E-2</v>
      </c>
      <c r="S732" s="219">
        <v>2.5000000000000001E-2</v>
      </c>
      <c r="T732" s="219">
        <v>1.7999999999999999E-2</v>
      </c>
      <c r="U732" s="220" t="s">
        <v>299</v>
      </c>
      <c r="V732" s="221"/>
      <c r="W732" s="222"/>
      <c r="X732" s="222"/>
      <c r="Y732" s="222"/>
      <c r="Z732" s="222"/>
      <c r="AA732" s="222"/>
      <c r="AB732" s="222"/>
      <c r="AC732" s="222"/>
      <c r="AD732" s="222"/>
      <c r="AE732" s="222"/>
      <c r="AF732" s="222"/>
      <c r="AG732" s="222"/>
      <c r="AH732" s="222"/>
      <c r="AI732" s="222"/>
      <c r="AJ732" s="222"/>
      <c r="AK732" s="222"/>
      <c r="AL732" s="222"/>
      <c r="AM732" s="222"/>
      <c r="AN732" s="222"/>
      <c r="AO732" s="222"/>
      <c r="AP732" s="222"/>
      <c r="AQ732" s="222"/>
      <c r="AR732" s="222"/>
      <c r="AS732" s="222"/>
      <c r="AT732" s="222"/>
      <c r="AU732" s="222"/>
      <c r="AV732" s="222"/>
      <c r="AW732" s="222"/>
      <c r="AX732" s="222"/>
      <c r="AY732" s="222"/>
      <c r="AZ732" s="222"/>
      <c r="BA732" s="222"/>
      <c r="BB732" s="222"/>
      <c r="BC732" s="222"/>
      <c r="BD732" s="222"/>
      <c r="BE732" s="222"/>
      <c r="BF732" s="222"/>
      <c r="BG732" s="222"/>
      <c r="BH732" s="222"/>
      <c r="BI732" s="222"/>
      <c r="BJ732" s="222"/>
      <c r="BK732" s="222"/>
      <c r="BL732" s="222"/>
      <c r="BM732" s="223">
        <v>1</v>
      </c>
    </row>
    <row r="733" spans="1:65">
      <c r="A733" s="30"/>
      <c r="B733" s="19">
        <v>1</v>
      </c>
      <c r="C733" s="9">
        <v>2</v>
      </c>
      <c r="D733" s="23">
        <v>1.9E-2</v>
      </c>
      <c r="E733" s="23">
        <v>2.1000000000000001E-2</v>
      </c>
      <c r="F733" s="23">
        <v>2.5000000000000001E-2</v>
      </c>
      <c r="G733" s="23">
        <v>0.02</v>
      </c>
      <c r="H733" s="23">
        <v>1.9E-2</v>
      </c>
      <c r="I733" s="23">
        <v>2.1000000000000001E-2</v>
      </c>
      <c r="J733" s="23">
        <v>2.4E-2</v>
      </c>
      <c r="K733" s="23">
        <v>2.1000000000000001E-2</v>
      </c>
      <c r="L733" s="23">
        <v>2.5999999999999999E-2</v>
      </c>
      <c r="M733" s="23">
        <v>0.02</v>
      </c>
      <c r="N733" s="23">
        <v>1.7999999999999999E-2</v>
      </c>
      <c r="O733" s="225">
        <v>3.3338377546912955E-2</v>
      </c>
      <c r="P733" s="225" t="s">
        <v>213</v>
      </c>
      <c r="Q733" s="225" t="s">
        <v>213</v>
      </c>
      <c r="R733" s="23">
        <v>2.4E-2</v>
      </c>
      <c r="S733" s="23">
        <v>2.1999999999999999E-2</v>
      </c>
      <c r="T733" s="23">
        <v>1.9E-2</v>
      </c>
      <c r="U733" s="225" t="s">
        <v>299</v>
      </c>
      <c r="V733" s="221"/>
      <c r="W733" s="222"/>
      <c r="X733" s="222"/>
      <c r="Y733" s="222"/>
      <c r="Z733" s="222"/>
      <c r="AA733" s="222"/>
      <c r="AB733" s="222"/>
      <c r="AC733" s="222"/>
      <c r="AD733" s="222"/>
      <c r="AE733" s="222"/>
      <c r="AF733" s="222"/>
      <c r="AG733" s="222"/>
      <c r="AH733" s="222"/>
      <c r="AI733" s="222"/>
      <c r="AJ733" s="222"/>
      <c r="AK733" s="222"/>
      <c r="AL733" s="222"/>
      <c r="AM733" s="222"/>
      <c r="AN733" s="222"/>
      <c r="AO733" s="222"/>
      <c r="AP733" s="222"/>
      <c r="AQ733" s="222"/>
      <c r="AR733" s="222"/>
      <c r="AS733" s="222"/>
      <c r="AT733" s="222"/>
      <c r="AU733" s="222"/>
      <c r="AV733" s="222"/>
      <c r="AW733" s="222"/>
      <c r="AX733" s="222"/>
      <c r="AY733" s="222"/>
      <c r="AZ733" s="222"/>
      <c r="BA733" s="222"/>
      <c r="BB733" s="222"/>
      <c r="BC733" s="222"/>
      <c r="BD733" s="222"/>
      <c r="BE733" s="222"/>
      <c r="BF733" s="222"/>
      <c r="BG733" s="222"/>
      <c r="BH733" s="222"/>
      <c r="BI733" s="222"/>
      <c r="BJ733" s="222"/>
      <c r="BK733" s="222"/>
      <c r="BL733" s="222"/>
      <c r="BM733" s="223">
        <v>14</v>
      </c>
    </row>
    <row r="734" spans="1:65">
      <c r="A734" s="30"/>
      <c r="B734" s="19">
        <v>1</v>
      </c>
      <c r="C734" s="9">
        <v>3</v>
      </c>
      <c r="D734" s="23">
        <v>1.9E-2</v>
      </c>
      <c r="E734" s="23">
        <v>1.7000000000000001E-2</v>
      </c>
      <c r="F734" s="23">
        <v>0.02</v>
      </c>
      <c r="G734" s="23">
        <v>0.02</v>
      </c>
      <c r="H734" s="23">
        <v>0.02</v>
      </c>
      <c r="I734" s="23">
        <v>1.9E-2</v>
      </c>
      <c r="J734" s="23">
        <v>1.6E-2</v>
      </c>
      <c r="K734" s="23">
        <v>2.3E-2</v>
      </c>
      <c r="L734" s="23">
        <v>2.1000000000000001E-2</v>
      </c>
      <c r="M734" s="23">
        <v>2.1000000000000001E-2</v>
      </c>
      <c r="N734" s="23">
        <v>1.7999999999999999E-2</v>
      </c>
      <c r="O734" s="225">
        <v>3.6489934012633771E-2</v>
      </c>
      <c r="P734" s="225" t="s">
        <v>213</v>
      </c>
      <c r="Q734" s="225" t="s">
        <v>213</v>
      </c>
      <c r="R734" s="23">
        <v>2.4E-2</v>
      </c>
      <c r="S734" s="23">
        <v>2.3E-2</v>
      </c>
      <c r="T734" s="23">
        <v>1.7999999999999999E-2</v>
      </c>
      <c r="U734" s="225">
        <v>2E-3</v>
      </c>
      <c r="V734" s="221"/>
      <c r="W734" s="222"/>
      <c r="X734" s="222"/>
      <c r="Y734" s="222"/>
      <c r="Z734" s="222"/>
      <c r="AA734" s="222"/>
      <c r="AB734" s="222"/>
      <c r="AC734" s="222"/>
      <c r="AD734" s="222"/>
      <c r="AE734" s="222"/>
      <c r="AF734" s="222"/>
      <c r="AG734" s="222"/>
      <c r="AH734" s="222"/>
      <c r="AI734" s="222"/>
      <c r="AJ734" s="222"/>
      <c r="AK734" s="222"/>
      <c r="AL734" s="222"/>
      <c r="AM734" s="222"/>
      <c r="AN734" s="222"/>
      <c r="AO734" s="222"/>
      <c r="AP734" s="222"/>
      <c r="AQ734" s="222"/>
      <c r="AR734" s="222"/>
      <c r="AS734" s="222"/>
      <c r="AT734" s="222"/>
      <c r="AU734" s="222"/>
      <c r="AV734" s="222"/>
      <c r="AW734" s="222"/>
      <c r="AX734" s="222"/>
      <c r="AY734" s="222"/>
      <c r="AZ734" s="222"/>
      <c r="BA734" s="222"/>
      <c r="BB734" s="222"/>
      <c r="BC734" s="222"/>
      <c r="BD734" s="222"/>
      <c r="BE734" s="222"/>
      <c r="BF734" s="222"/>
      <c r="BG734" s="222"/>
      <c r="BH734" s="222"/>
      <c r="BI734" s="222"/>
      <c r="BJ734" s="222"/>
      <c r="BK734" s="222"/>
      <c r="BL734" s="222"/>
      <c r="BM734" s="223">
        <v>16</v>
      </c>
    </row>
    <row r="735" spans="1:65">
      <c r="A735" s="30"/>
      <c r="B735" s="19">
        <v>1</v>
      </c>
      <c r="C735" s="9">
        <v>4</v>
      </c>
      <c r="D735" s="23">
        <v>1.9E-2</v>
      </c>
      <c r="E735" s="23">
        <v>1.7999999999999999E-2</v>
      </c>
      <c r="F735" s="23">
        <v>2.1999999999999999E-2</v>
      </c>
      <c r="G735" s="23">
        <v>2.1999999999999999E-2</v>
      </c>
      <c r="H735" s="23">
        <v>0.02</v>
      </c>
      <c r="I735" s="23">
        <v>0.02</v>
      </c>
      <c r="J735" s="23">
        <v>2.1000000000000001E-2</v>
      </c>
      <c r="K735" s="23">
        <v>2.4E-2</v>
      </c>
      <c r="L735" s="23">
        <v>2.7E-2</v>
      </c>
      <c r="M735" s="23">
        <v>1.9E-2</v>
      </c>
      <c r="N735" s="23">
        <v>1.7999999999999999E-2</v>
      </c>
      <c r="O735" s="225">
        <v>3.3158761751606716E-2</v>
      </c>
      <c r="P735" s="225" t="s">
        <v>213</v>
      </c>
      <c r="Q735" s="225" t="s">
        <v>213</v>
      </c>
      <c r="R735" s="23">
        <v>0.02</v>
      </c>
      <c r="S735" s="23">
        <v>2.1999999999999999E-2</v>
      </c>
      <c r="T735" s="23">
        <v>1.7999999999999999E-2</v>
      </c>
      <c r="U735" s="225" t="s">
        <v>299</v>
      </c>
      <c r="V735" s="221"/>
      <c r="W735" s="222"/>
      <c r="X735" s="222"/>
      <c r="Y735" s="222"/>
      <c r="Z735" s="222"/>
      <c r="AA735" s="222"/>
      <c r="AB735" s="222"/>
      <c r="AC735" s="222"/>
      <c r="AD735" s="222"/>
      <c r="AE735" s="222"/>
      <c r="AF735" s="222"/>
      <c r="AG735" s="222"/>
      <c r="AH735" s="222"/>
      <c r="AI735" s="222"/>
      <c r="AJ735" s="222"/>
      <c r="AK735" s="222"/>
      <c r="AL735" s="222"/>
      <c r="AM735" s="222"/>
      <c r="AN735" s="222"/>
      <c r="AO735" s="222"/>
      <c r="AP735" s="222"/>
      <c r="AQ735" s="222"/>
      <c r="AR735" s="222"/>
      <c r="AS735" s="222"/>
      <c r="AT735" s="222"/>
      <c r="AU735" s="222"/>
      <c r="AV735" s="222"/>
      <c r="AW735" s="222"/>
      <c r="AX735" s="222"/>
      <c r="AY735" s="222"/>
      <c r="AZ735" s="222"/>
      <c r="BA735" s="222"/>
      <c r="BB735" s="222"/>
      <c r="BC735" s="222"/>
      <c r="BD735" s="222"/>
      <c r="BE735" s="222"/>
      <c r="BF735" s="222"/>
      <c r="BG735" s="222"/>
      <c r="BH735" s="222"/>
      <c r="BI735" s="222"/>
      <c r="BJ735" s="222"/>
      <c r="BK735" s="222"/>
      <c r="BL735" s="222"/>
      <c r="BM735" s="223">
        <v>2.0619047619047617E-2</v>
      </c>
    </row>
    <row r="736" spans="1:65">
      <c r="A736" s="30"/>
      <c r="B736" s="19">
        <v>1</v>
      </c>
      <c r="C736" s="9">
        <v>5</v>
      </c>
      <c r="D736" s="23">
        <v>1.9E-2</v>
      </c>
      <c r="E736" s="23">
        <v>2.1000000000000001E-2</v>
      </c>
      <c r="F736" s="23">
        <v>2.1000000000000001E-2</v>
      </c>
      <c r="G736" s="23">
        <v>2.1000000000000001E-2</v>
      </c>
      <c r="H736" s="23">
        <v>1.7999999999999999E-2</v>
      </c>
      <c r="I736" s="23">
        <v>0.02</v>
      </c>
      <c r="J736" s="23">
        <v>1.9E-2</v>
      </c>
      <c r="K736" s="23">
        <v>2.5000000000000001E-2</v>
      </c>
      <c r="L736" s="23">
        <v>2.5999999999999999E-2</v>
      </c>
      <c r="M736" s="23">
        <v>2.1999999999999999E-2</v>
      </c>
      <c r="N736" s="23">
        <v>1.7999999999999999E-2</v>
      </c>
      <c r="O736" s="225">
        <v>3.1402967627565573E-2</v>
      </c>
      <c r="P736" s="225" t="s">
        <v>213</v>
      </c>
      <c r="Q736" s="225" t="s">
        <v>213</v>
      </c>
      <c r="R736" s="23">
        <v>2.3E-2</v>
      </c>
      <c r="S736" s="23">
        <v>2.4E-2</v>
      </c>
      <c r="T736" s="23">
        <v>1.7000000000000001E-2</v>
      </c>
      <c r="U736" s="225">
        <v>2E-3</v>
      </c>
      <c r="V736" s="221"/>
      <c r="W736" s="222"/>
      <c r="X736" s="222"/>
      <c r="Y736" s="222"/>
      <c r="Z736" s="222"/>
      <c r="AA736" s="222"/>
      <c r="AB736" s="222"/>
      <c r="AC736" s="222"/>
      <c r="AD736" s="222"/>
      <c r="AE736" s="222"/>
      <c r="AF736" s="222"/>
      <c r="AG736" s="222"/>
      <c r="AH736" s="222"/>
      <c r="AI736" s="222"/>
      <c r="AJ736" s="222"/>
      <c r="AK736" s="222"/>
      <c r="AL736" s="222"/>
      <c r="AM736" s="222"/>
      <c r="AN736" s="222"/>
      <c r="AO736" s="222"/>
      <c r="AP736" s="222"/>
      <c r="AQ736" s="222"/>
      <c r="AR736" s="222"/>
      <c r="AS736" s="222"/>
      <c r="AT736" s="222"/>
      <c r="AU736" s="222"/>
      <c r="AV736" s="222"/>
      <c r="AW736" s="222"/>
      <c r="AX736" s="222"/>
      <c r="AY736" s="222"/>
      <c r="AZ736" s="222"/>
      <c r="BA736" s="222"/>
      <c r="BB736" s="222"/>
      <c r="BC736" s="222"/>
      <c r="BD736" s="222"/>
      <c r="BE736" s="222"/>
      <c r="BF736" s="222"/>
      <c r="BG736" s="222"/>
      <c r="BH736" s="222"/>
      <c r="BI736" s="222"/>
      <c r="BJ736" s="222"/>
      <c r="BK736" s="222"/>
      <c r="BL736" s="222"/>
      <c r="BM736" s="223">
        <v>47</v>
      </c>
    </row>
    <row r="737" spans="1:65">
      <c r="A737" s="30"/>
      <c r="B737" s="19">
        <v>1</v>
      </c>
      <c r="C737" s="9">
        <v>6</v>
      </c>
      <c r="D737" s="23">
        <v>1.9E-2</v>
      </c>
      <c r="E737" s="23">
        <v>1.4999999999999999E-2</v>
      </c>
      <c r="F737" s="23">
        <v>2.5999999999999999E-2</v>
      </c>
      <c r="G737" s="23">
        <v>0.02</v>
      </c>
      <c r="H737" s="23">
        <v>2.1000000000000001E-2</v>
      </c>
      <c r="I737" s="23">
        <v>0.02</v>
      </c>
      <c r="J737" s="23">
        <v>2.3E-2</v>
      </c>
      <c r="K737" s="23">
        <v>2.1999999999999999E-2</v>
      </c>
      <c r="L737" s="23">
        <v>0.02</v>
      </c>
      <c r="M737" s="23">
        <v>2.1000000000000001E-2</v>
      </c>
      <c r="N737" s="23">
        <v>0.02</v>
      </c>
      <c r="O737" s="225">
        <v>3.855863081890918E-2</v>
      </c>
      <c r="P737" s="225" t="s">
        <v>213</v>
      </c>
      <c r="Q737" s="225" t="s">
        <v>213</v>
      </c>
      <c r="R737" s="23">
        <v>0.02</v>
      </c>
      <c r="S737" s="23">
        <v>2.1999999999999999E-2</v>
      </c>
      <c r="T737" s="23">
        <v>1.9E-2</v>
      </c>
      <c r="U737" s="225">
        <v>4.0000000000000001E-3</v>
      </c>
      <c r="V737" s="221"/>
      <c r="W737" s="222"/>
      <c r="X737" s="222"/>
      <c r="Y737" s="222"/>
      <c r="Z737" s="222"/>
      <c r="AA737" s="222"/>
      <c r="AB737" s="222"/>
      <c r="AC737" s="222"/>
      <c r="AD737" s="222"/>
      <c r="AE737" s="222"/>
      <c r="AF737" s="222"/>
      <c r="AG737" s="222"/>
      <c r="AH737" s="222"/>
      <c r="AI737" s="222"/>
      <c r="AJ737" s="222"/>
      <c r="AK737" s="222"/>
      <c r="AL737" s="222"/>
      <c r="AM737" s="222"/>
      <c r="AN737" s="222"/>
      <c r="AO737" s="222"/>
      <c r="AP737" s="222"/>
      <c r="AQ737" s="222"/>
      <c r="AR737" s="222"/>
      <c r="AS737" s="222"/>
      <c r="AT737" s="222"/>
      <c r="AU737" s="222"/>
      <c r="AV737" s="222"/>
      <c r="AW737" s="222"/>
      <c r="AX737" s="222"/>
      <c r="AY737" s="222"/>
      <c r="AZ737" s="222"/>
      <c r="BA737" s="222"/>
      <c r="BB737" s="222"/>
      <c r="BC737" s="222"/>
      <c r="BD737" s="222"/>
      <c r="BE737" s="222"/>
      <c r="BF737" s="222"/>
      <c r="BG737" s="222"/>
      <c r="BH737" s="222"/>
      <c r="BI737" s="222"/>
      <c r="BJ737" s="222"/>
      <c r="BK737" s="222"/>
      <c r="BL737" s="222"/>
      <c r="BM737" s="57"/>
    </row>
    <row r="738" spans="1:65">
      <c r="A738" s="30"/>
      <c r="B738" s="20" t="s">
        <v>238</v>
      </c>
      <c r="C738" s="12"/>
      <c r="D738" s="226">
        <v>1.8833333333333334E-2</v>
      </c>
      <c r="E738" s="226">
        <v>1.8166666666666668E-2</v>
      </c>
      <c r="F738" s="226">
        <v>2.2666666666666668E-2</v>
      </c>
      <c r="G738" s="226">
        <v>2.0333333333333332E-2</v>
      </c>
      <c r="H738" s="226">
        <v>1.95E-2</v>
      </c>
      <c r="I738" s="226">
        <v>2.0333333333333335E-2</v>
      </c>
      <c r="J738" s="226">
        <v>2.1000000000000001E-2</v>
      </c>
      <c r="K738" s="226">
        <v>2.283333333333333E-2</v>
      </c>
      <c r="L738" s="226">
        <v>2.2666666666666665E-2</v>
      </c>
      <c r="M738" s="226">
        <v>2.0333333333333335E-2</v>
      </c>
      <c r="N738" s="226">
        <v>1.8666666666666668E-2</v>
      </c>
      <c r="O738" s="226">
        <v>3.4819876466434453E-2</v>
      </c>
      <c r="P738" s="226" t="s">
        <v>736</v>
      </c>
      <c r="Q738" s="226" t="s">
        <v>736</v>
      </c>
      <c r="R738" s="226">
        <v>2.2166666666666668E-2</v>
      </c>
      <c r="S738" s="226">
        <v>2.2999999999999996E-2</v>
      </c>
      <c r="T738" s="226">
        <v>1.8166666666666668E-2</v>
      </c>
      <c r="U738" s="226">
        <v>2.6666666666666666E-3</v>
      </c>
      <c r="V738" s="221"/>
      <c r="W738" s="222"/>
      <c r="X738" s="222"/>
      <c r="Y738" s="222"/>
      <c r="Z738" s="222"/>
      <c r="AA738" s="222"/>
      <c r="AB738" s="222"/>
      <c r="AC738" s="222"/>
      <c r="AD738" s="222"/>
      <c r="AE738" s="222"/>
      <c r="AF738" s="222"/>
      <c r="AG738" s="222"/>
      <c r="AH738" s="222"/>
      <c r="AI738" s="222"/>
      <c r="AJ738" s="222"/>
      <c r="AK738" s="222"/>
      <c r="AL738" s="222"/>
      <c r="AM738" s="222"/>
      <c r="AN738" s="222"/>
      <c r="AO738" s="222"/>
      <c r="AP738" s="222"/>
      <c r="AQ738" s="222"/>
      <c r="AR738" s="222"/>
      <c r="AS738" s="222"/>
      <c r="AT738" s="222"/>
      <c r="AU738" s="222"/>
      <c r="AV738" s="222"/>
      <c r="AW738" s="222"/>
      <c r="AX738" s="222"/>
      <c r="AY738" s="222"/>
      <c r="AZ738" s="222"/>
      <c r="BA738" s="222"/>
      <c r="BB738" s="222"/>
      <c r="BC738" s="222"/>
      <c r="BD738" s="222"/>
      <c r="BE738" s="222"/>
      <c r="BF738" s="222"/>
      <c r="BG738" s="222"/>
      <c r="BH738" s="222"/>
      <c r="BI738" s="222"/>
      <c r="BJ738" s="222"/>
      <c r="BK738" s="222"/>
      <c r="BL738" s="222"/>
      <c r="BM738" s="57"/>
    </row>
    <row r="739" spans="1:65">
      <c r="A739" s="30"/>
      <c r="B739" s="3" t="s">
        <v>239</v>
      </c>
      <c r="C739" s="29"/>
      <c r="D739" s="23">
        <v>1.9E-2</v>
      </c>
      <c r="E739" s="23">
        <v>1.7500000000000002E-2</v>
      </c>
      <c r="F739" s="23">
        <v>2.1999999999999999E-2</v>
      </c>
      <c r="G739" s="23">
        <v>0.02</v>
      </c>
      <c r="H739" s="23">
        <v>1.95E-2</v>
      </c>
      <c r="I739" s="23">
        <v>0.02</v>
      </c>
      <c r="J739" s="23">
        <v>2.1999999999999999E-2</v>
      </c>
      <c r="K739" s="23">
        <v>2.2499999999999999E-2</v>
      </c>
      <c r="L739" s="23">
        <v>2.35E-2</v>
      </c>
      <c r="M739" s="23">
        <v>2.0500000000000001E-2</v>
      </c>
      <c r="N739" s="23">
        <v>1.7999999999999999E-2</v>
      </c>
      <c r="O739" s="23">
        <v>3.4654482293945743E-2</v>
      </c>
      <c r="P739" s="23" t="s">
        <v>736</v>
      </c>
      <c r="Q739" s="23" t="s">
        <v>736</v>
      </c>
      <c r="R739" s="23">
        <v>2.2499999999999999E-2</v>
      </c>
      <c r="S739" s="23">
        <v>2.2499999999999999E-2</v>
      </c>
      <c r="T739" s="23">
        <v>1.7999999999999999E-2</v>
      </c>
      <c r="U739" s="23">
        <v>2E-3</v>
      </c>
      <c r="V739" s="221"/>
      <c r="W739" s="222"/>
      <c r="X739" s="222"/>
      <c r="Y739" s="222"/>
      <c r="Z739" s="222"/>
      <c r="AA739" s="222"/>
      <c r="AB739" s="222"/>
      <c r="AC739" s="222"/>
      <c r="AD739" s="222"/>
      <c r="AE739" s="222"/>
      <c r="AF739" s="222"/>
      <c r="AG739" s="222"/>
      <c r="AH739" s="222"/>
      <c r="AI739" s="222"/>
      <c r="AJ739" s="222"/>
      <c r="AK739" s="222"/>
      <c r="AL739" s="222"/>
      <c r="AM739" s="222"/>
      <c r="AN739" s="222"/>
      <c r="AO739" s="222"/>
      <c r="AP739" s="222"/>
      <c r="AQ739" s="222"/>
      <c r="AR739" s="222"/>
      <c r="AS739" s="222"/>
      <c r="AT739" s="222"/>
      <c r="AU739" s="222"/>
      <c r="AV739" s="222"/>
      <c r="AW739" s="222"/>
      <c r="AX739" s="222"/>
      <c r="AY739" s="222"/>
      <c r="AZ739" s="222"/>
      <c r="BA739" s="222"/>
      <c r="BB739" s="222"/>
      <c r="BC739" s="222"/>
      <c r="BD739" s="222"/>
      <c r="BE739" s="222"/>
      <c r="BF739" s="222"/>
      <c r="BG739" s="222"/>
      <c r="BH739" s="222"/>
      <c r="BI739" s="222"/>
      <c r="BJ739" s="222"/>
      <c r="BK739" s="222"/>
      <c r="BL739" s="222"/>
      <c r="BM739" s="57"/>
    </row>
    <row r="740" spans="1:65">
      <c r="A740" s="30"/>
      <c r="B740" s="3" t="s">
        <v>240</v>
      </c>
      <c r="C740" s="29"/>
      <c r="D740" s="23">
        <v>4.0824829046386341E-4</v>
      </c>
      <c r="E740" s="23">
        <v>2.4013884872437171E-3</v>
      </c>
      <c r="F740" s="23">
        <v>2.3380903889000243E-3</v>
      </c>
      <c r="G740" s="23">
        <v>1.0327955589886444E-3</v>
      </c>
      <c r="H740" s="23">
        <v>1.0488088481701524E-3</v>
      </c>
      <c r="I740" s="23">
        <v>1.0327955589886444E-3</v>
      </c>
      <c r="J740" s="23">
        <v>3.0331501776206206E-3</v>
      </c>
      <c r="K740" s="23">
        <v>1.4719601443879749E-3</v>
      </c>
      <c r="L740" s="23">
        <v>4.3665394383500828E-3</v>
      </c>
      <c r="M740" s="23">
        <v>1.2110601416389969E-3</v>
      </c>
      <c r="N740" s="23">
        <v>1.0327955589886453E-3</v>
      </c>
      <c r="O740" s="23">
        <v>2.6351819026258672E-3</v>
      </c>
      <c r="P740" s="23" t="s">
        <v>736</v>
      </c>
      <c r="Q740" s="23" t="s">
        <v>736</v>
      </c>
      <c r="R740" s="23">
        <v>1.834847859269718E-3</v>
      </c>
      <c r="S740" s="23">
        <v>1.2649110640673528E-3</v>
      </c>
      <c r="T740" s="23">
        <v>7.5277265270908065E-4</v>
      </c>
      <c r="U740" s="23">
        <v>1.1547005383792516E-3</v>
      </c>
      <c r="V740" s="221"/>
      <c r="W740" s="222"/>
      <c r="X740" s="222"/>
      <c r="Y740" s="222"/>
      <c r="Z740" s="222"/>
      <c r="AA740" s="222"/>
      <c r="AB740" s="222"/>
      <c r="AC740" s="222"/>
      <c r="AD740" s="222"/>
      <c r="AE740" s="222"/>
      <c r="AF740" s="222"/>
      <c r="AG740" s="222"/>
      <c r="AH740" s="222"/>
      <c r="AI740" s="222"/>
      <c r="AJ740" s="222"/>
      <c r="AK740" s="222"/>
      <c r="AL740" s="222"/>
      <c r="AM740" s="222"/>
      <c r="AN740" s="222"/>
      <c r="AO740" s="222"/>
      <c r="AP740" s="222"/>
      <c r="AQ740" s="222"/>
      <c r="AR740" s="222"/>
      <c r="AS740" s="222"/>
      <c r="AT740" s="222"/>
      <c r="AU740" s="222"/>
      <c r="AV740" s="222"/>
      <c r="AW740" s="222"/>
      <c r="AX740" s="222"/>
      <c r="AY740" s="222"/>
      <c r="AZ740" s="222"/>
      <c r="BA740" s="222"/>
      <c r="BB740" s="222"/>
      <c r="BC740" s="222"/>
      <c r="BD740" s="222"/>
      <c r="BE740" s="222"/>
      <c r="BF740" s="222"/>
      <c r="BG740" s="222"/>
      <c r="BH740" s="222"/>
      <c r="BI740" s="222"/>
      <c r="BJ740" s="222"/>
      <c r="BK740" s="222"/>
      <c r="BL740" s="222"/>
      <c r="BM740" s="57"/>
    </row>
    <row r="741" spans="1:65">
      <c r="A741" s="30"/>
      <c r="B741" s="3" t="s">
        <v>87</v>
      </c>
      <c r="C741" s="29"/>
      <c r="D741" s="13">
        <v>2.1676900378612217E-2</v>
      </c>
      <c r="E741" s="13">
        <v>0.13218652223359911</v>
      </c>
      <c r="F741" s="13">
        <v>0.10315104656911871</v>
      </c>
      <c r="G741" s="13">
        <v>5.079322421255629E-2</v>
      </c>
      <c r="H741" s="13">
        <v>5.3785069136930895E-2</v>
      </c>
      <c r="I741" s="13">
        <v>5.0793224212556276E-2</v>
      </c>
      <c r="J741" s="13">
        <v>0.14443572274383906</v>
      </c>
      <c r="K741" s="13">
        <v>6.4465407783414974E-2</v>
      </c>
      <c r="L741" s="13">
        <v>0.19264144580956249</v>
      </c>
      <c r="M741" s="13">
        <v>5.9560334834704756E-2</v>
      </c>
      <c r="N741" s="13">
        <v>5.5328333517248848E-2</v>
      </c>
      <c r="O741" s="13">
        <v>7.5680392064748442E-2</v>
      </c>
      <c r="P741" s="13" t="s">
        <v>736</v>
      </c>
      <c r="Q741" s="13" t="s">
        <v>736</v>
      </c>
      <c r="R741" s="13">
        <v>8.2775091395626374E-2</v>
      </c>
      <c r="S741" s="13">
        <v>5.4996133220319696E-2</v>
      </c>
      <c r="T741" s="13">
        <v>4.1437026754628292E-2</v>
      </c>
      <c r="U741" s="13">
        <v>0.43301270189221935</v>
      </c>
      <c r="V741" s="157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6"/>
    </row>
    <row r="742" spans="1:65">
      <c r="A742" s="30"/>
      <c r="B742" s="3" t="s">
        <v>241</v>
      </c>
      <c r="C742" s="29"/>
      <c r="D742" s="13">
        <v>-8.660508083140861E-2</v>
      </c>
      <c r="E742" s="13">
        <v>-0.11893764434180121</v>
      </c>
      <c r="F742" s="13">
        <v>9.9307159353348995E-2</v>
      </c>
      <c r="G742" s="13">
        <v>-1.385681293302532E-2</v>
      </c>
      <c r="H742" s="13">
        <v>-5.4272517321016012E-2</v>
      </c>
      <c r="I742" s="13">
        <v>-1.3856812933025209E-2</v>
      </c>
      <c r="J742" s="13">
        <v>1.8475750577367389E-2</v>
      </c>
      <c r="K742" s="13">
        <v>0.10739030023094687</v>
      </c>
      <c r="L742" s="13">
        <v>9.9307159353348773E-2</v>
      </c>
      <c r="M742" s="13">
        <v>-1.3856812933025209E-2</v>
      </c>
      <c r="N742" s="13">
        <v>-9.4688221709006704E-2</v>
      </c>
      <c r="O742" s="13">
        <v>0.68872380091252561</v>
      </c>
      <c r="P742" s="13" t="s">
        <v>736</v>
      </c>
      <c r="Q742" s="13" t="s">
        <v>736</v>
      </c>
      <c r="R742" s="13">
        <v>7.5057736720554491E-2</v>
      </c>
      <c r="S742" s="13">
        <v>0.11547344110854496</v>
      </c>
      <c r="T742" s="13">
        <v>-0.11893764434180121</v>
      </c>
      <c r="U742" s="13">
        <v>-0.87066974595842961</v>
      </c>
      <c r="V742" s="157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6"/>
    </row>
    <row r="743" spans="1:65">
      <c r="A743" s="30"/>
      <c r="B743" s="46" t="s">
        <v>242</v>
      </c>
      <c r="C743" s="47"/>
      <c r="D743" s="45">
        <v>0.62</v>
      </c>
      <c r="E743" s="45">
        <v>0.84</v>
      </c>
      <c r="F743" s="45">
        <v>0.67</v>
      </c>
      <c r="G743" s="45">
        <v>0.11</v>
      </c>
      <c r="H743" s="45">
        <v>0.39</v>
      </c>
      <c r="I743" s="45">
        <v>0.11</v>
      </c>
      <c r="J743" s="45">
        <v>0.11</v>
      </c>
      <c r="K743" s="45">
        <v>0.73</v>
      </c>
      <c r="L743" s="45">
        <v>0.67</v>
      </c>
      <c r="M743" s="45">
        <v>0.11</v>
      </c>
      <c r="N743" s="45">
        <v>0.67</v>
      </c>
      <c r="O743" s="45">
        <v>4.7699999999999996</v>
      </c>
      <c r="P743" s="45">
        <v>1.46</v>
      </c>
      <c r="Q743" s="45">
        <v>1.46</v>
      </c>
      <c r="R743" s="45">
        <v>0.51</v>
      </c>
      <c r="S743" s="45">
        <v>0.79</v>
      </c>
      <c r="T743" s="45">
        <v>0.84</v>
      </c>
      <c r="U743" s="45">
        <v>6.35</v>
      </c>
      <c r="V743" s="157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6"/>
    </row>
    <row r="744" spans="1:65">
      <c r="B744" s="31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BM744" s="56"/>
    </row>
    <row r="745" spans="1:65" ht="15">
      <c r="B745" s="8" t="s">
        <v>520</v>
      </c>
      <c r="BM745" s="28" t="s">
        <v>67</v>
      </c>
    </row>
    <row r="746" spans="1:65" ht="15">
      <c r="A746" s="25" t="s">
        <v>60</v>
      </c>
      <c r="B746" s="18" t="s">
        <v>114</v>
      </c>
      <c r="C746" s="15" t="s">
        <v>115</v>
      </c>
      <c r="D746" s="16" t="s">
        <v>234</v>
      </c>
      <c r="E746" s="17" t="s">
        <v>234</v>
      </c>
      <c r="F746" s="17" t="s">
        <v>234</v>
      </c>
      <c r="G746" s="17" t="s">
        <v>234</v>
      </c>
      <c r="H746" s="17" t="s">
        <v>234</v>
      </c>
      <c r="I746" s="17" t="s">
        <v>234</v>
      </c>
      <c r="J746" s="17" t="s">
        <v>234</v>
      </c>
      <c r="K746" s="17" t="s">
        <v>234</v>
      </c>
      <c r="L746" s="17" t="s">
        <v>234</v>
      </c>
      <c r="M746" s="17" t="s">
        <v>234</v>
      </c>
      <c r="N746" s="17" t="s">
        <v>234</v>
      </c>
      <c r="O746" s="17" t="s">
        <v>234</v>
      </c>
      <c r="P746" s="17" t="s">
        <v>234</v>
      </c>
      <c r="Q746" s="17" t="s">
        <v>234</v>
      </c>
      <c r="R746" s="17" t="s">
        <v>234</v>
      </c>
      <c r="S746" s="17" t="s">
        <v>234</v>
      </c>
      <c r="T746" s="17" t="s">
        <v>234</v>
      </c>
      <c r="U746" s="17" t="s">
        <v>234</v>
      </c>
      <c r="V746" s="17" t="s">
        <v>234</v>
      </c>
      <c r="W746" s="17" t="s">
        <v>234</v>
      </c>
      <c r="X746" s="17" t="s">
        <v>234</v>
      </c>
      <c r="Y746" s="17" t="s">
        <v>234</v>
      </c>
      <c r="Z746" s="17" t="s">
        <v>234</v>
      </c>
      <c r="AA746" s="17" t="s">
        <v>234</v>
      </c>
      <c r="AB746" s="17" t="s">
        <v>234</v>
      </c>
      <c r="AC746" s="17" t="s">
        <v>234</v>
      </c>
      <c r="AD746" s="157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</v>
      </c>
    </row>
    <row r="747" spans="1:65">
      <c r="A747" s="30"/>
      <c r="B747" s="19" t="s">
        <v>235</v>
      </c>
      <c r="C747" s="9" t="s">
        <v>235</v>
      </c>
      <c r="D747" s="154" t="s">
        <v>245</v>
      </c>
      <c r="E747" s="156" t="s">
        <v>247</v>
      </c>
      <c r="F747" s="156" t="s">
        <v>248</v>
      </c>
      <c r="G747" s="156" t="s">
        <v>249</v>
      </c>
      <c r="H747" s="156" t="s">
        <v>250</v>
      </c>
      <c r="I747" s="156" t="s">
        <v>251</v>
      </c>
      <c r="J747" s="156" t="s">
        <v>252</v>
      </c>
      <c r="K747" s="156" t="s">
        <v>253</v>
      </c>
      <c r="L747" s="156" t="s">
        <v>254</v>
      </c>
      <c r="M747" s="156" t="s">
        <v>255</v>
      </c>
      <c r="N747" s="156" t="s">
        <v>256</v>
      </c>
      <c r="O747" s="156" t="s">
        <v>257</v>
      </c>
      <c r="P747" s="156" t="s">
        <v>259</v>
      </c>
      <c r="Q747" s="156" t="s">
        <v>260</v>
      </c>
      <c r="R747" s="156" t="s">
        <v>261</v>
      </c>
      <c r="S747" s="156" t="s">
        <v>262</v>
      </c>
      <c r="T747" s="156" t="s">
        <v>264</v>
      </c>
      <c r="U747" s="156" t="s">
        <v>265</v>
      </c>
      <c r="V747" s="156" t="s">
        <v>266</v>
      </c>
      <c r="W747" s="156" t="s">
        <v>267</v>
      </c>
      <c r="X747" s="156" t="s">
        <v>268</v>
      </c>
      <c r="Y747" s="156" t="s">
        <v>269</v>
      </c>
      <c r="Z747" s="156" t="s">
        <v>270</v>
      </c>
      <c r="AA747" s="156" t="s">
        <v>271</v>
      </c>
      <c r="AB747" s="156" t="s">
        <v>236</v>
      </c>
      <c r="AC747" s="156" t="s">
        <v>272</v>
      </c>
      <c r="AD747" s="157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 t="s">
        <v>1</v>
      </c>
    </row>
    <row r="748" spans="1:65">
      <c r="A748" s="30"/>
      <c r="B748" s="19"/>
      <c r="C748" s="9"/>
      <c r="D748" s="10" t="s">
        <v>118</v>
      </c>
      <c r="E748" s="11" t="s">
        <v>287</v>
      </c>
      <c r="F748" s="11" t="s">
        <v>288</v>
      </c>
      <c r="G748" s="11" t="s">
        <v>288</v>
      </c>
      <c r="H748" s="11" t="s">
        <v>288</v>
      </c>
      <c r="I748" s="11" t="s">
        <v>288</v>
      </c>
      <c r="J748" s="11" t="s">
        <v>288</v>
      </c>
      <c r="K748" s="11" t="s">
        <v>288</v>
      </c>
      <c r="L748" s="11" t="s">
        <v>118</v>
      </c>
      <c r="M748" s="11" t="s">
        <v>287</v>
      </c>
      <c r="N748" s="11" t="s">
        <v>287</v>
      </c>
      <c r="O748" s="11" t="s">
        <v>287</v>
      </c>
      <c r="P748" s="11" t="s">
        <v>118</v>
      </c>
      <c r="Q748" s="11" t="s">
        <v>118</v>
      </c>
      <c r="R748" s="11" t="s">
        <v>118</v>
      </c>
      <c r="S748" s="11" t="s">
        <v>288</v>
      </c>
      <c r="T748" s="11" t="s">
        <v>288</v>
      </c>
      <c r="U748" s="11" t="s">
        <v>288</v>
      </c>
      <c r="V748" s="11" t="s">
        <v>118</v>
      </c>
      <c r="W748" s="11" t="s">
        <v>288</v>
      </c>
      <c r="X748" s="11" t="s">
        <v>118</v>
      </c>
      <c r="Y748" s="11" t="s">
        <v>288</v>
      </c>
      <c r="Z748" s="11" t="s">
        <v>288</v>
      </c>
      <c r="AA748" s="11" t="s">
        <v>288</v>
      </c>
      <c r="AB748" s="11" t="s">
        <v>118</v>
      </c>
      <c r="AC748" s="11" t="s">
        <v>288</v>
      </c>
      <c r="AD748" s="157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2</v>
      </c>
    </row>
    <row r="749" spans="1:65">
      <c r="A749" s="30"/>
      <c r="B749" s="19"/>
      <c r="C749" s="9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157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3</v>
      </c>
    </row>
    <row r="750" spans="1:65">
      <c r="A750" s="30"/>
      <c r="B750" s="18">
        <v>1</v>
      </c>
      <c r="C750" s="14">
        <v>1</v>
      </c>
      <c r="D750" s="21">
        <v>3.85</v>
      </c>
      <c r="E750" s="21">
        <v>3.7000000000000006</v>
      </c>
      <c r="F750" s="21">
        <v>3.92</v>
      </c>
      <c r="G750" s="21">
        <v>3.64</v>
      </c>
      <c r="H750" s="21">
        <v>3.7000000000000006</v>
      </c>
      <c r="I750" s="21">
        <v>3.7699999999999996</v>
      </c>
      <c r="J750" s="21">
        <v>3.62</v>
      </c>
      <c r="K750" s="21">
        <v>3.36</v>
      </c>
      <c r="L750" s="21">
        <v>3.5465000000000004</v>
      </c>
      <c r="M750" s="21">
        <v>3.1</v>
      </c>
      <c r="N750" s="21">
        <v>3.72</v>
      </c>
      <c r="O750" s="21" t="s">
        <v>296</v>
      </c>
      <c r="P750" s="21">
        <v>3.5475550657074044</v>
      </c>
      <c r="Q750" s="21">
        <v>3.55</v>
      </c>
      <c r="R750" s="21">
        <v>3.47</v>
      </c>
      <c r="S750" s="21">
        <v>3.5000000000000004</v>
      </c>
      <c r="T750" s="21">
        <v>3.7553999999999998</v>
      </c>
      <c r="U750" s="21">
        <v>3.74</v>
      </c>
      <c r="V750" s="21">
        <v>3.4882559999999998</v>
      </c>
      <c r="W750" s="21">
        <v>3.5089999999999995</v>
      </c>
      <c r="X750" s="21">
        <v>3.4000000000000004</v>
      </c>
      <c r="Y750" s="21">
        <v>3.42</v>
      </c>
      <c r="Z750" s="21">
        <v>3.54</v>
      </c>
      <c r="AA750" s="21">
        <v>3.72</v>
      </c>
      <c r="AB750" s="21">
        <v>3.5970000000000004</v>
      </c>
      <c r="AC750" s="158">
        <v>3.26</v>
      </c>
      <c r="AD750" s="157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>
        <v>1</v>
      </c>
      <c r="C751" s="9">
        <v>2</v>
      </c>
      <c r="D751" s="11">
        <v>3.94</v>
      </c>
      <c r="E751" s="11">
        <v>3.7000000000000006</v>
      </c>
      <c r="F751" s="11">
        <v>3.8599999999999994</v>
      </c>
      <c r="G751" s="11">
        <v>3.65</v>
      </c>
      <c r="H751" s="11">
        <v>3.6699999999999995</v>
      </c>
      <c r="I751" s="11">
        <v>3.6799999999999997</v>
      </c>
      <c r="J751" s="11">
        <v>3.7800000000000002</v>
      </c>
      <c r="K751" s="11">
        <v>3.38</v>
      </c>
      <c r="L751" s="11">
        <v>3.5815999999999999</v>
      </c>
      <c r="M751" s="11">
        <v>3.3000000000000003</v>
      </c>
      <c r="N751" s="11">
        <v>3.7599999999999993</v>
      </c>
      <c r="O751" s="11" t="s">
        <v>296</v>
      </c>
      <c r="P751" s="11">
        <v>3.5818352449635009</v>
      </c>
      <c r="Q751" s="11">
        <v>3.46</v>
      </c>
      <c r="R751" s="11">
        <v>3.49</v>
      </c>
      <c r="S751" s="11">
        <v>3.37</v>
      </c>
      <c r="T751" s="11">
        <v>3.8120000000000003</v>
      </c>
      <c r="U751" s="11">
        <v>3.73</v>
      </c>
      <c r="V751" s="11">
        <v>3.5003519999999995</v>
      </c>
      <c r="W751" s="11">
        <v>3.6290000000000004</v>
      </c>
      <c r="X751" s="11">
        <v>3.4000000000000004</v>
      </c>
      <c r="Y751" s="11">
        <v>3.42</v>
      </c>
      <c r="Z751" s="11">
        <v>3.4799999999999995</v>
      </c>
      <c r="AA751" s="11">
        <v>3.6900000000000004</v>
      </c>
      <c r="AB751" s="11">
        <v>3.6639999999999997</v>
      </c>
      <c r="AC751" s="11">
        <v>3.47</v>
      </c>
      <c r="AD751" s="157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26</v>
      </c>
    </row>
    <row r="752" spans="1:65">
      <c r="A752" s="30"/>
      <c r="B752" s="19">
        <v>1</v>
      </c>
      <c r="C752" s="9">
        <v>3</v>
      </c>
      <c r="D752" s="11">
        <v>3.9</v>
      </c>
      <c r="E752" s="11">
        <v>3.7000000000000006</v>
      </c>
      <c r="F752" s="11">
        <v>3.93</v>
      </c>
      <c r="G752" s="11">
        <v>3.6699999999999995</v>
      </c>
      <c r="H752" s="11">
        <v>3.6699999999999995</v>
      </c>
      <c r="I752" s="11">
        <v>3.72</v>
      </c>
      <c r="J752" s="11">
        <v>3.94</v>
      </c>
      <c r="K752" s="11">
        <v>3.6000000000000005</v>
      </c>
      <c r="L752" s="11">
        <v>3.5840999999999998</v>
      </c>
      <c r="M752" s="11">
        <v>3.1</v>
      </c>
      <c r="N752" s="11">
        <v>3.7800000000000002</v>
      </c>
      <c r="O752" s="11" t="s">
        <v>296</v>
      </c>
      <c r="P752" s="11">
        <v>3.5881393408828925</v>
      </c>
      <c r="Q752" s="11">
        <v>3.37</v>
      </c>
      <c r="R752" s="11">
        <v>3.5000000000000004</v>
      </c>
      <c r="S752" s="11">
        <v>3.4000000000000004</v>
      </c>
      <c r="T752" s="11">
        <v>3.7662</v>
      </c>
      <c r="U752" s="11">
        <v>3.5900000000000003</v>
      </c>
      <c r="V752" s="11">
        <v>3.5505599999999999</v>
      </c>
      <c r="W752" s="11">
        <v>3.5610000000000004</v>
      </c>
      <c r="X752" s="11">
        <v>3.2</v>
      </c>
      <c r="Y752" s="11">
        <v>3.4099999999999997</v>
      </c>
      <c r="Z752" s="11">
        <v>3.42</v>
      </c>
      <c r="AA752" s="11">
        <v>3.63</v>
      </c>
      <c r="AB752" s="11">
        <v>3.7190000000000003</v>
      </c>
      <c r="AC752" s="11">
        <v>3.47</v>
      </c>
      <c r="AD752" s="157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16</v>
      </c>
    </row>
    <row r="753" spans="1:65">
      <c r="A753" s="30"/>
      <c r="B753" s="19">
        <v>1</v>
      </c>
      <c r="C753" s="9">
        <v>4</v>
      </c>
      <c r="D753" s="11">
        <v>3.94</v>
      </c>
      <c r="E753" s="11">
        <v>3.6000000000000005</v>
      </c>
      <c r="F753" s="11">
        <v>3.8900000000000006</v>
      </c>
      <c r="G753" s="11">
        <v>3.8</v>
      </c>
      <c r="H753" s="11">
        <v>3.66</v>
      </c>
      <c r="I753" s="11">
        <v>3.8599999999999994</v>
      </c>
      <c r="J753" s="159">
        <v>4.1900000000000004</v>
      </c>
      <c r="K753" s="11">
        <v>3.4799999999999995</v>
      </c>
      <c r="L753" s="11">
        <v>3.5672000000000001</v>
      </c>
      <c r="M753" s="11">
        <v>3.2</v>
      </c>
      <c r="N753" s="11">
        <v>3.71</v>
      </c>
      <c r="O753" s="11" t="s">
        <v>296</v>
      </c>
      <c r="P753" s="11">
        <v>3.5871914792080628</v>
      </c>
      <c r="Q753" s="11">
        <v>3.5900000000000003</v>
      </c>
      <c r="R753" s="11">
        <v>3.4799999999999995</v>
      </c>
      <c r="S753" s="11">
        <v>3.4300000000000006</v>
      </c>
      <c r="T753" s="11">
        <v>3.7393000000000001</v>
      </c>
      <c r="U753" s="11">
        <v>3.7699999999999996</v>
      </c>
      <c r="V753" s="11">
        <v>3.5566079999999998</v>
      </c>
      <c r="W753" s="11">
        <v>3.5630000000000002</v>
      </c>
      <c r="X753" s="11">
        <v>3.3000000000000003</v>
      </c>
      <c r="Y753" s="11">
        <v>3.4300000000000006</v>
      </c>
      <c r="Z753" s="11">
        <v>3.4799999999999995</v>
      </c>
      <c r="AA753" s="11">
        <v>3.64</v>
      </c>
      <c r="AB753" s="11">
        <v>3.6709999999999998</v>
      </c>
      <c r="AC753" s="11">
        <v>3.4300000000000006</v>
      </c>
      <c r="AD753" s="157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3.5983007996064647</v>
      </c>
    </row>
    <row r="754" spans="1:65">
      <c r="A754" s="30"/>
      <c r="B754" s="19">
        <v>1</v>
      </c>
      <c r="C754" s="9">
        <v>5</v>
      </c>
      <c r="D754" s="11">
        <v>3.91</v>
      </c>
      <c r="E754" s="11">
        <v>3.6000000000000005</v>
      </c>
      <c r="F754" s="11">
        <v>3.94</v>
      </c>
      <c r="G754" s="11">
        <v>3.71</v>
      </c>
      <c r="H754" s="11">
        <v>3.7000000000000006</v>
      </c>
      <c r="I754" s="11">
        <v>3.7599999999999993</v>
      </c>
      <c r="J754" s="11">
        <v>3.5699999999999994</v>
      </c>
      <c r="K754" s="11">
        <v>3.6000000000000005</v>
      </c>
      <c r="L754" s="11">
        <v>3.5811999999999995</v>
      </c>
      <c r="M754" s="11">
        <v>3.2</v>
      </c>
      <c r="N754" s="11">
        <v>3.7000000000000006</v>
      </c>
      <c r="O754" s="11" t="s">
        <v>296</v>
      </c>
      <c r="P754" s="11">
        <v>3.6079752584551739</v>
      </c>
      <c r="Q754" s="11">
        <v>3.46</v>
      </c>
      <c r="R754" s="11">
        <v>3.52</v>
      </c>
      <c r="S754" s="11">
        <v>3.37</v>
      </c>
      <c r="T754" s="159">
        <v>3.6366000000000001</v>
      </c>
      <c r="U754" s="11">
        <v>3.55</v>
      </c>
      <c r="V754" s="11">
        <v>3.5876159999999997</v>
      </c>
      <c r="W754" s="11">
        <v>3.5880000000000001</v>
      </c>
      <c r="X754" s="11">
        <v>3.4000000000000004</v>
      </c>
      <c r="Y754" s="11">
        <v>3.4300000000000006</v>
      </c>
      <c r="Z754" s="11">
        <v>3.56</v>
      </c>
      <c r="AA754" s="11">
        <v>3.6799999999999997</v>
      </c>
      <c r="AB754" s="11">
        <v>3.6120000000000001</v>
      </c>
      <c r="AC754" s="11">
        <v>3.4799999999999995</v>
      </c>
      <c r="AD754" s="157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48</v>
      </c>
    </row>
    <row r="755" spans="1:65">
      <c r="A755" s="30"/>
      <c r="B755" s="19">
        <v>1</v>
      </c>
      <c r="C755" s="9">
        <v>6</v>
      </c>
      <c r="D755" s="11">
        <v>3.95</v>
      </c>
      <c r="E755" s="11">
        <v>3.6000000000000005</v>
      </c>
      <c r="F755" s="11">
        <v>3.88</v>
      </c>
      <c r="G755" s="11">
        <v>3.71</v>
      </c>
      <c r="H755" s="11">
        <v>3.73</v>
      </c>
      <c r="I755" s="11">
        <v>3.55</v>
      </c>
      <c r="J755" s="11">
        <v>4.12</v>
      </c>
      <c r="K755" s="11">
        <v>3.4000000000000004</v>
      </c>
      <c r="L755" s="11">
        <v>3.569</v>
      </c>
      <c r="M755" s="11">
        <v>3.3000000000000003</v>
      </c>
      <c r="N755" s="11">
        <v>3.7900000000000005</v>
      </c>
      <c r="O755" s="11" t="s">
        <v>296</v>
      </c>
      <c r="P755" s="11">
        <v>3.5382155517526064</v>
      </c>
      <c r="Q755" s="11">
        <v>3.5699999999999994</v>
      </c>
      <c r="R755" s="11">
        <v>3.4799999999999995</v>
      </c>
      <c r="S755" s="11">
        <v>3.44</v>
      </c>
      <c r="T755" s="11">
        <v>3.7817999999999996</v>
      </c>
      <c r="U755" s="11">
        <v>3.58</v>
      </c>
      <c r="V755" s="11">
        <v>3.5525760000000002</v>
      </c>
      <c r="W755" s="11">
        <v>3.5680000000000005</v>
      </c>
      <c r="X755" s="11">
        <v>3.3000000000000003</v>
      </c>
      <c r="Y755" s="11">
        <v>3.47</v>
      </c>
      <c r="Z755" s="11">
        <v>3.5900000000000003</v>
      </c>
      <c r="AA755" s="11">
        <v>3.75</v>
      </c>
      <c r="AB755" s="11">
        <v>3.7120000000000002</v>
      </c>
      <c r="AC755" s="11">
        <v>3.37</v>
      </c>
      <c r="AD755" s="157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6"/>
    </row>
    <row r="756" spans="1:65">
      <c r="A756" s="30"/>
      <c r="B756" s="20" t="s">
        <v>238</v>
      </c>
      <c r="C756" s="12"/>
      <c r="D756" s="22">
        <v>3.9149999999999996</v>
      </c>
      <c r="E756" s="22">
        <v>3.6500000000000008</v>
      </c>
      <c r="F756" s="22">
        <v>3.9033333333333329</v>
      </c>
      <c r="G756" s="22">
        <v>3.6966666666666668</v>
      </c>
      <c r="H756" s="22">
        <v>3.688333333333333</v>
      </c>
      <c r="I756" s="22">
        <v>3.7233333333333332</v>
      </c>
      <c r="J756" s="22">
        <v>3.8700000000000006</v>
      </c>
      <c r="K756" s="22">
        <v>3.47</v>
      </c>
      <c r="L756" s="22">
        <v>3.5715999999999997</v>
      </c>
      <c r="M756" s="22">
        <v>3.1999999999999997</v>
      </c>
      <c r="N756" s="22">
        <v>3.7433333333333327</v>
      </c>
      <c r="O756" s="22" t="s">
        <v>736</v>
      </c>
      <c r="P756" s="22">
        <v>3.5751519901616065</v>
      </c>
      <c r="Q756" s="22">
        <v>3.5</v>
      </c>
      <c r="R756" s="22">
        <v>3.49</v>
      </c>
      <c r="S756" s="22">
        <v>3.4183333333333343</v>
      </c>
      <c r="T756" s="22">
        <v>3.7485500000000003</v>
      </c>
      <c r="U756" s="22">
        <v>3.66</v>
      </c>
      <c r="V756" s="22">
        <v>3.5393279999999998</v>
      </c>
      <c r="W756" s="22">
        <v>3.569666666666667</v>
      </c>
      <c r="X756" s="22">
        <v>3.3333333333333339</v>
      </c>
      <c r="Y756" s="22">
        <v>3.4299999999999997</v>
      </c>
      <c r="Z756" s="22">
        <v>3.5116666666666663</v>
      </c>
      <c r="AA756" s="22">
        <v>3.6850000000000001</v>
      </c>
      <c r="AB756" s="22">
        <v>3.6624999999999996</v>
      </c>
      <c r="AC756" s="22">
        <v>3.413333333333334</v>
      </c>
      <c r="AD756" s="157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6"/>
    </row>
    <row r="757" spans="1:65">
      <c r="A757" s="30"/>
      <c r="B757" s="3" t="s">
        <v>239</v>
      </c>
      <c r="C757" s="29"/>
      <c r="D757" s="11">
        <v>3.9249999999999998</v>
      </c>
      <c r="E757" s="11">
        <v>3.6500000000000004</v>
      </c>
      <c r="F757" s="11">
        <v>3.9050000000000002</v>
      </c>
      <c r="G757" s="11">
        <v>3.6899999999999995</v>
      </c>
      <c r="H757" s="11">
        <v>3.6850000000000001</v>
      </c>
      <c r="I757" s="11">
        <v>3.7399999999999998</v>
      </c>
      <c r="J757" s="11">
        <v>3.8600000000000003</v>
      </c>
      <c r="K757" s="11">
        <v>3.44</v>
      </c>
      <c r="L757" s="11">
        <v>3.5750999999999999</v>
      </c>
      <c r="M757" s="11">
        <v>3.2</v>
      </c>
      <c r="N757" s="11">
        <v>3.7399999999999998</v>
      </c>
      <c r="O757" s="11" t="s">
        <v>736</v>
      </c>
      <c r="P757" s="11">
        <v>3.5845133620857821</v>
      </c>
      <c r="Q757" s="11">
        <v>3.5049999999999999</v>
      </c>
      <c r="R757" s="11">
        <v>3.4849999999999999</v>
      </c>
      <c r="S757" s="11">
        <v>3.4150000000000005</v>
      </c>
      <c r="T757" s="11">
        <v>3.7607999999999997</v>
      </c>
      <c r="U757" s="11">
        <v>3.66</v>
      </c>
      <c r="V757" s="11">
        <v>3.5515680000000001</v>
      </c>
      <c r="W757" s="11">
        <v>3.5655000000000001</v>
      </c>
      <c r="X757" s="11">
        <v>3.3500000000000005</v>
      </c>
      <c r="Y757" s="11">
        <v>3.4250000000000003</v>
      </c>
      <c r="Z757" s="11">
        <v>3.51</v>
      </c>
      <c r="AA757" s="11">
        <v>3.6850000000000001</v>
      </c>
      <c r="AB757" s="11">
        <v>3.6674999999999995</v>
      </c>
      <c r="AC757" s="11">
        <v>3.45</v>
      </c>
      <c r="AD757" s="157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6"/>
    </row>
    <row r="758" spans="1:65">
      <c r="A758" s="30"/>
      <c r="B758" s="3" t="s">
        <v>240</v>
      </c>
      <c r="C758" s="29"/>
      <c r="D758" s="23">
        <v>3.728270376461449E-2</v>
      </c>
      <c r="E758" s="23">
        <v>5.4772255750516662E-2</v>
      </c>
      <c r="F758" s="23">
        <v>3.1411250638372794E-2</v>
      </c>
      <c r="G758" s="23">
        <v>5.8537737116040475E-2</v>
      </c>
      <c r="H758" s="23">
        <v>2.6394443859772423E-2</v>
      </c>
      <c r="I758" s="23">
        <v>0.10405126941400876</v>
      </c>
      <c r="J758" s="23">
        <v>0.25706030420895426</v>
      </c>
      <c r="K758" s="23">
        <v>0.10862780491200241</v>
      </c>
      <c r="L758" s="23">
        <v>1.417420191756814E-2</v>
      </c>
      <c r="M758" s="23">
        <v>8.9442719099991672E-2</v>
      </c>
      <c r="N758" s="23">
        <v>3.8297084310253471E-2</v>
      </c>
      <c r="O758" s="23" t="s">
        <v>736</v>
      </c>
      <c r="P758" s="23">
        <v>2.6689114384515558E-2</v>
      </c>
      <c r="Q758" s="23">
        <v>8.4380092438915866E-2</v>
      </c>
      <c r="R758" s="23">
        <v>1.7888543819998434E-2</v>
      </c>
      <c r="S758" s="23">
        <v>4.956477243634512E-2</v>
      </c>
      <c r="T758" s="23">
        <v>6.0180187769730317E-2</v>
      </c>
      <c r="U758" s="23">
        <v>9.6747092979582505E-2</v>
      </c>
      <c r="V758" s="23">
        <v>3.7575189771975943E-2</v>
      </c>
      <c r="W758" s="23">
        <v>3.9139068290733353E-2</v>
      </c>
      <c r="X758" s="23">
        <v>8.1649658092772665E-2</v>
      </c>
      <c r="Y758" s="23">
        <v>2.0976176963403179E-2</v>
      </c>
      <c r="Z758" s="23">
        <v>6.2742861479746781E-2</v>
      </c>
      <c r="AA758" s="23">
        <v>4.5934736311423453E-2</v>
      </c>
      <c r="AB758" s="23">
        <v>5.0114868053303278E-2</v>
      </c>
      <c r="AC758" s="23">
        <v>8.5479042265731303E-2</v>
      </c>
      <c r="AD758" s="221"/>
      <c r="AE758" s="222"/>
      <c r="AF758" s="222"/>
      <c r="AG758" s="222"/>
      <c r="AH758" s="222"/>
      <c r="AI758" s="222"/>
      <c r="AJ758" s="222"/>
      <c r="AK758" s="222"/>
      <c r="AL758" s="222"/>
      <c r="AM758" s="222"/>
      <c r="AN758" s="222"/>
      <c r="AO758" s="222"/>
      <c r="AP758" s="222"/>
      <c r="AQ758" s="222"/>
      <c r="AR758" s="222"/>
      <c r="AS758" s="222"/>
      <c r="AT758" s="222"/>
      <c r="AU758" s="222"/>
      <c r="AV758" s="222"/>
      <c r="AW758" s="222"/>
      <c r="AX758" s="222"/>
      <c r="AY758" s="222"/>
      <c r="AZ758" s="222"/>
      <c r="BA758" s="222"/>
      <c r="BB758" s="222"/>
      <c r="BC758" s="222"/>
      <c r="BD758" s="222"/>
      <c r="BE758" s="222"/>
      <c r="BF758" s="222"/>
      <c r="BG758" s="222"/>
      <c r="BH758" s="222"/>
      <c r="BI758" s="222"/>
      <c r="BJ758" s="222"/>
      <c r="BK758" s="222"/>
      <c r="BL758" s="222"/>
      <c r="BM758" s="57"/>
    </row>
    <row r="759" spans="1:65">
      <c r="A759" s="30"/>
      <c r="B759" s="3" t="s">
        <v>87</v>
      </c>
      <c r="C759" s="29"/>
      <c r="D759" s="13">
        <v>9.5230405529028086E-3</v>
      </c>
      <c r="E759" s="13">
        <v>1.5006097465894973E-2</v>
      </c>
      <c r="F759" s="13">
        <v>8.0472888057317154E-3</v>
      </c>
      <c r="G759" s="13">
        <v>1.5835276045817984E-2</v>
      </c>
      <c r="H759" s="13">
        <v>7.1561980641045887E-3</v>
      </c>
      <c r="I759" s="13">
        <v>2.7945730370817035E-2</v>
      </c>
      <c r="J759" s="13">
        <v>6.6423851216784041E-2</v>
      </c>
      <c r="K759" s="13">
        <v>3.1304842914121729E-2</v>
      </c>
      <c r="L759" s="13">
        <v>3.96858604478893E-3</v>
      </c>
      <c r="M759" s="13">
        <v>2.7950849718747398E-2</v>
      </c>
      <c r="N759" s="13">
        <v>1.0230743805054357E-2</v>
      </c>
      <c r="O759" s="13" t="s">
        <v>736</v>
      </c>
      <c r="P759" s="13">
        <v>7.4651691614680523E-3</v>
      </c>
      <c r="Q759" s="13">
        <v>2.4108597839690247E-2</v>
      </c>
      <c r="R759" s="13">
        <v>5.1256572550138777E-3</v>
      </c>
      <c r="S759" s="13">
        <v>1.4499689644957126E-2</v>
      </c>
      <c r="T759" s="13">
        <v>1.6054257718245805E-2</v>
      </c>
      <c r="U759" s="13">
        <v>2.6433631961634563E-2</v>
      </c>
      <c r="V759" s="13">
        <v>1.0616475718547687E-2</v>
      </c>
      <c r="W759" s="13">
        <v>1.0964348199850598E-2</v>
      </c>
      <c r="X759" s="13">
        <v>2.4494897427831796E-2</v>
      </c>
      <c r="Y759" s="13">
        <v>6.1155034878726472E-3</v>
      </c>
      <c r="Z759" s="13">
        <v>1.7866975267132452E-2</v>
      </c>
      <c r="AA759" s="13">
        <v>1.2465328714090489E-2</v>
      </c>
      <c r="AB759" s="13">
        <v>1.3683240424110111E-2</v>
      </c>
      <c r="AC759" s="13">
        <v>2.5042688163788462E-2</v>
      </c>
      <c r="AD759" s="157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6"/>
    </row>
    <row r="760" spans="1:65">
      <c r="A760" s="30"/>
      <c r="B760" s="3" t="s">
        <v>241</v>
      </c>
      <c r="C760" s="29"/>
      <c r="D760" s="13">
        <v>8.8013542511001797E-2</v>
      </c>
      <c r="E760" s="13">
        <v>1.4367670540269994E-2</v>
      </c>
      <c r="F760" s="13">
        <v>8.4771271417950489E-2</v>
      </c>
      <c r="G760" s="13">
        <v>2.7336754912474337E-2</v>
      </c>
      <c r="H760" s="13">
        <v>2.5020846988866197E-2</v>
      </c>
      <c r="I760" s="13">
        <v>3.4747660268019454E-2</v>
      </c>
      <c r="J760" s="13">
        <v>7.550763972351926E-2</v>
      </c>
      <c r="K760" s="13">
        <v>-3.5655940609661152E-2</v>
      </c>
      <c r="L760" s="13">
        <v>-7.4203912050335719E-3</v>
      </c>
      <c r="M760" s="13">
        <v>-0.11069135733455804</v>
      </c>
      <c r="N760" s="13">
        <v>4.0305839284678457E-2</v>
      </c>
      <c r="O760" s="13" t="s">
        <v>736</v>
      </c>
      <c r="P760" s="13">
        <v>-6.4332613458524257E-3</v>
      </c>
      <c r="Q760" s="13">
        <v>-2.7318672084672757E-2</v>
      </c>
      <c r="R760" s="13">
        <v>-3.0097761593002148E-2</v>
      </c>
      <c r="S760" s="13">
        <v>-5.0014569736030023E-2</v>
      </c>
      <c r="T760" s="13">
        <v>4.1755597644857145E-2</v>
      </c>
      <c r="U760" s="13">
        <v>1.7146760048599496E-2</v>
      </c>
      <c r="V760" s="13">
        <v>-1.6389068866314527E-2</v>
      </c>
      <c r="W760" s="13">
        <v>-7.9576818433103602E-3</v>
      </c>
      <c r="X760" s="13">
        <v>-7.3636830556831012E-2</v>
      </c>
      <c r="Y760" s="13">
        <v>-4.6772298642979382E-2</v>
      </c>
      <c r="Z760" s="13">
        <v>-2.4076400991621782E-2</v>
      </c>
      <c r="AA760" s="13">
        <v>2.4094483819423251E-2</v>
      </c>
      <c r="AB760" s="13">
        <v>1.7841532425681761E-2</v>
      </c>
      <c r="AC760" s="13">
        <v>-5.1404114490194885E-2</v>
      </c>
      <c r="AD760" s="157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6"/>
    </row>
    <row r="761" spans="1:65">
      <c r="A761" s="30"/>
      <c r="B761" s="46" t="s">
        <v>242</v>
      </c>
      <c r="C761" s="47"/>
      <c r="D761" s="45">
        <v>2.02</v>
      </c>
      <c r="E761" s="45">
        <v>0.45</v>
      </c>
      <c r="F761" s="45">
        <v>1.96</v>
      </c>
      <c r="G761" s="45">
        <v>0.72</v>
      </c>
      <c r="H761" s="45">
        <v>0.67</v>
      </c>
      <c r="I761" s="45">
        <v>0.88</v>
      </c>
      <c r="J761" s="45">
        <v>1.76</v>
      </c>
      <c r="K761" s="45">
        <v>0.63</v>
      </c>
      <c r="L761" s="45">
        <v>0.02</v>
      </c>
      <c r="M761" s="45">
        <v>2.2400000000000002</v>
      </c>
      <c r="N761" s="45">
        <v>1</v>
      </c>
      <c r="O761" s="45" t="s">
        <v>243</v>
      </c>
      <c r="P761" s="45">
        <v>0</v>
      </c>
      <c r="Q761" s="45">
        <v>0.45</v>
      </c>
      <c r="R761" s="45">
        <v>0.51</v>
      </c>
      <c r="S761" s="45">
        <v>0.93</v>
      </c>
      <c r="T761" s="45">
        <v>1.03</v>
      </c>
      <c r="U761" s="45">
        <v>0.51</v>
      </c>
      <c r="V761" s="45">
        <v>0.21</v>
      </c>
      <c r="W761" s="45">
        <v>0.03</v>
      </c>
      <c r="X761" s="45">
        <v>1.44</v>
      </c>
      <c r="Y761" s="45">
        <v>0.86</v>
      </c>
      <c r="Z761" s="45">
        <v>0.38</v>
      </c>
      <c r="AA761" s="45">
        <v>0.65</v>
      </c>
      <c r="AB761" s="45">
        <v>0.52</v>
      </c>
      <c r="AC761" s="45">
        <v>0.96</v>
      </c>
      <c r="AD761" s="157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6"/>
    </row>
    <row r="762" spans="1:65">
      <c r="B762" s="31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BM762" s="56"/>
    </row>
    <row r="763" spans="1:65" ht="15">
      <c r="B763" s="8" t="s">
        <v>521</v>
      </c>
      <c r="BM763" s="28" t="s">
        <v>67</v>
      </c>
    </row>
    <row r="764" spans="1:65" ht="15">
      <c r="A764" s="25" t="s">
        <v>6</v>
      </c>
      <c r="B764" s="18" t="s">
        <v>114</v>
      </c>
      <c r="C764" s="15" t="s">
        <v>115</v>
      </c>
      <c r="D764" s="16" t="s">
        <v>234</v>
      </c>
      <c r="E764" s="17" t="s">
        <v>234</v>
      </c>
      <c r="F764" s="17" t="s">
        <v>234</v>
      </c>
      <c r="G764" s="17" t="s">
        <v>234</v>
      </c>
      <c r="H764" s="17" t="s">
        <v>234</v>
      </c>
      <c r="I764" s="17" t="s">
        <v>234</v>
      </c>
      <c r="J764" s="17" t="s">
        <v>234</v>
      </c>
      <c r="K764" s="17" t="s">
        <v>234</v>
      </c>
      <c r="L764" s="17" t="s">
        <v>234</v>
      </c>
      <c r="M764" s="17" t="s">
        <v>234</v>
      </c>
      <c r="N764" s="17" t="s">
        <v>234</v>
      </c>
      <c r="O764" s="17" t="s">
        <v>234</v>
      </c>
      <c r="P764" s="17" t="s">
        <v>234</v>
      </c>
      <c r="Q764" s="17" t="s">
        <v>234</v>
      </c>
      <c r="R764" s="17" t="s">
        <v>234</v>
      </c>
      <c r="S764" s="17" t="s">
        <v>234</v>
      </c>
      <c r="T764" s="17" t="s">
        <v>234</v>
      </c>
      <c r="U764" s="17" t="s">
        <v>234</v>
      </c>
      <c r="V764" s="17" t="s">
        <v>234</v>
      </c>
      <c r="W764" s="17" t="s">
        <v>234</v>
      </c>
      <c r="X764" s="17" t="s">
        <v>234</v>
      </c>
      <c r="Y764" s="17" t="s">
        <v>234</v>
      </c>
      <c r="Z764" s="17" t="s">
        <v>234</v>
      </c>
      <c r="AA764" s="17" t="s">
        <v>234</v>
      </c>
      <c r="AB764" s="17" t="s">
        <v>234</v>
      </c>
      <c r="AC764" s="17" t="s">
        <v>234</v>
      </c>
      <c r="AD764" s="17" t="s">
        <v>234</v>
      </c>
      <c r="AE764" s="17" t="s">
        <v>234</v>
      </c>
      <c r="AF764" s="157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1</v>
      </c>
    </row>
    <row r="765" spans="1:65">
      <c r="A765" s="30"/>
      <c r="B765" s="19" t="s">
        <v>235</v>
      </c>
      <c r="C765" s="9" t="s">
        <v>235</v>
      </c>
      <c r="D765" s="154" t="s">
        <v>245</v>
      </c>
      <c r="E765" s="156" t="s">
        <v>246</v>
      </c>
      <c r="F765" s="156" t="s">
        <v>247</v>
      </c>
      <c r="G765" s="156" t="s">
        <v>248</v>
      </c>
      <c r="H765" s="156" t="s">
        <v>249</v>
      </c>
      <c r="I765" s="156" t="s">
        <v>250</v>
      </c>
      <c r="J765" s="156" t="s">
        <v>251</v>
      </c>
      <c r="K765" s="156" t="s">
        <v>252</v>
      </c>
      <c r="L765" s="156" t="s">
        <v>253</v>
      </c>
      <c r="M765" s="156" t="s">
        <v>254</v>
      </c>
      <c r="N765" s="156" t="s">
        <v>255</v>
      </c>
      <c r="O765" s="156" t="s">
        <v>256</v>
      </c>
      <c r="P765" s="156" t="s">
        <v>257</v>
      </c>
      <c r="Q765" s="156" t="s">
        <v>258</v>
      </c>
      <c r="R765" s="156" t="s">
        <v>259</v>
      </c>
      <c r="S765" s="156" t="s">
        <v>260</v>
      </c>
      <c r="T765" s="156" t="s">
        <v>261</v>
      </c>
      <c r="U765" s="156" t="s">
        <v>262</v>
      </c>
      <c r="V765" s="156" t="s">
        <v>263</v>
      </c>
      <c r="W765" s="156" t="s">
        <v>264</v>
      </c>
      <c r="X765" s="156" t="s">
        <v>265</v>
      </c>
      <c r="Y765" s="156" t="s">
        <v>267</v>
      </c>
      <c r="Z765" s="156" t="s">
        <v>268</v>
      </c>
      <c r="AA765" s="156" t="s">
        <v>269</v>
      </c>
      <c r="AB765" s="156" t="s">
        <v>270</v>
      </c>
      <c r="AC765" s="156" t="s">
        <v>271</v>
      </c>
      <c r="AD765" s="156" t="s">
        <v>236</v>
      </c>
      <c r="AE765" s="156" t="s">
        <v>272</v>
      </c>
      <c r="AF765" s="157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 t="s">
        <v>3</v>
      </c>
    </row>
    <row r="766" spans="1:65">
      <c r="A766" s="30"/>
      <c r="B766" s="19"/>
      <c r="C766" s="9"/>
      <c r="D766" s="10" t="s">
        <v>118</v>
      </c>
      <c r="E766" s="11" t="s">
        <v>287</v>
      </c>
      <c r="F766" s="11" t="s">
        <v>287</v>
      </c>
      <c r="G766" s="11" t="s">
        <v>288</v>
      </c>
      <c r="H766" s="11" t="s">
        <v>288</v>
      </c>
      <c r="I766" s="11" t="s">
        <v>288</v>
      </c>
      <c r="J766" s="11" t="s">
        <v>288</v>
      </c>
      <c r="K766" s="11" t="s">
        <v>288</v>
      </c>
      <c r="L766" s="11" t="s">
        <v>288</v>
      </c>
      <c r="M766" s="11" t="s">
        <v>287</v>
      </c>
      <c r="N766" s="11" t="s">
        <v>287</v>
      </c>
      <c r="O766" s="11" t="s">
        <v>287</v>
      </c>
      <c r="P766" s="11" t="s">
        <v>287</v>
      </c>
      <c r="Q766" s="11" t="s">
        <v>288</v>
      </c>
      <c r="R766" s="11" t="s">
        <v>118</v>
      </c>
      <c r="S766" s="11" t="s">
        <v>118</v>
      </c>
      <c r="T766" s="11" t="s">
        <v>287</v>
      </c>
      <c r="U766" s="11" t="s">
        <v>288</v>
      </c>
      <c r="V766" s="11" t="s">
        <v>287</v>
      </c>
      <c r="W766" s="11" t="s">
        <v>288</v>
      </c>
      <c r="X766" s="11" t="s">
        <v>288</v>
      </c>
      <c r="Y766" s="11" t="s">
        <v>287</v>
      </c>
      <c r="Z766" s="11" t="s">
        <v>118</v>
      </c>
      <c r="AA766" s="11" t="s">
        <v>288</v>
      </c>
      <c r="AB766" s="11" t="s">
        <v>288</v>
      </c>
      <c r="AC766" s="11" t="s">
        <v>288</v>
      </c>
      <c r="AD766" s="11" t="s">
        <v>118</v>
      </c>
      <c r="AE766" s="11" t="s">
        <v>288</v>
      </c>
      <c r="AF766" s="157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/>
      <c r="C767" s="9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157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2</v>
      </c>
    </row>
    <row r="768" spans="1:65">
      <c r="A768" s="30"/>
      <c r="B768" s="18">
        <v>1</v>
      </c>
      <c r="C768" s="14">
        <v>1</v>
      </c>
      <c r="D768" s="229">
        <v>24</v>
      </c>
      <c r="E768" s="229">
        <v>26.5</v>
      </c>
      <c r="F768" s="229">
        <v>26.3</v>
      </c>
      <c r="G768" s="229">
        <v>27.2</v>
      </c>
      <c r="H768" s="229">
        <v>27.4</v>
      </c>
      <c r="I768" s="229">
        <v>27.4</v>
      </c>
      <c r="J768" s="229">
        <v>24.6</v>
      </c>
      <c r="K768" s="229">
        <v>28.2</v>
      </c>
      <c r="L768" s="229">
        <v>27.8</v>
      </c>
      <c r="M768" s="229">
        <v>27.3</v>
      </c>
      <c r="N768" s="210">
        <v>20</v>
      </c>
      <c r="O768" s="229">
        <v>27.04</v>
      </c>
      <c r="P768" s="229">
        <v>25.978781963370139</v>
      </c>
      <c r="Q768" s="229">
        <v>28.966999999999999</v>
      </c>
      <c r="R768" s="229">
        <v>25.921180157600002</v>
      </c>
      <c r="S768" s="210">
        <v>18.39</v>
      </c>
      <c r="T768" s="229">
        <v>25.8</v>
      </c>
      <c r="U768" s="229">
        <v>26.1</v>
      </c>
      <c r="V768" s="229">
        <v>24.73</v>
      </c>
      <c r="W768" s="229">
        <v>27.66</v>
      </c>
      <c r="X768" s="229">
        <v>26.35</v>
      </c>
      <c r="Y768" s="229">
        <v>26.13</v>
      </c>
      <c r="Z768" s="229">
        <v>28</v>
      </c>
      <c r="AA768" s="229">
        <v>22.9</v>
      </c>
      <c r="AB768" s="229">
        <v>26.1</v>
      </c>
      <c r="AC768" s="229">
        <v>25.4</v>
      </c>
      <c r="AD768" s="229">
        <v>25</v>
      </c>
      <c r="AE768" s="229">
        <v>25</v>
      </c>
      <c r="AF768" s="211"/>
      <c r="AG768" s="212"/>
      <c r="AH768" s="212"/>
      <c r="AI768" s="212"/>
      <c r="AJ768" s="212"/>
      <c r="AK768" s="212"/>
      <c r="AL768" s="212"/>
      <c r="AM768" s="212"/>
      <c r="AN768" s="212"/>
      <c r="AO768" s="212"/>
      <c r="AP768" s="212"/>
      <c r="AQ768" s="212"/>
      <c r="AR768" s="212"/>
      <c r="AS768" s="212"/>
      <c r="AT768" s="212"/>
      <c r="AU768" s="212"/>
      <c r="AV768" s="212"/>
      <c r="AW768" s="212"/>
      <c r="AX768" s="212"/>
      <c r="AY768" s="212"/>
      <c r="AZ768" s="212"/>
      <c r="BA768" s="212"/>
      <c r="BB768" s="212"/>
      <c r="BC768" s="212"/>
      <c r="BD768" s="212"/>
      <c r="BE768" s="212"/>
      <c r="BF768" s="212"/>
      <c r="BG768" s="212"/>
      <c r="BH768" s="212"/>
      <c r="BI768" s="212"/>
      <c r="BJ768" s="212"/>
      <c r="BK768" s="212"/>
      <c r="BL768" s="212"/>
      <c r="BM768" s="213">
        <v>1</v>
      </c>
    </row>
    <row r="769" spans="1:65">
      <c r="A769" s="30"/>
      <c r="B769" s="19">
        <v>1</v>
      </c>
      <c r="C769" s="9">
        <v>2</v>
      </c>
      <c r="D769" s="217">
        <v>24</v>
      </c>
      <c r="E769" s="217">
        <v>26.8</v>
      </c>
      <c r="F769" s="217">
        <v>26</v>
      </c>
      <c r="G769" s="217">
        <v>27.2</v>
      </c>
      <c r="H769" s="217">
        <v>26.8</v>
      </c>
      <c r="I769" s="217">
        <v>27.3</v>
      </c>
      <c r="J769" s="217">
        <v>23.9</v>
      </c>
      <c r="K769" s="217">
        <v>27.2</v>
      </c>
      <c r="L769" s="217">
        <v>27.4</v>
      </c>
      <c r="M769" s="217">
        <v>26.94</v>
      </c>
      <c r="N769" s="214">
        <v>19.899999999999999</v>
      </c>
      <c r="O769" s="217">
        <v>26.63</v>
      </c>
      <c r="P769" s="217">
        <v>26.261605990472098</v>
      </c>
      <c r="Q769" s="217">
        <v>24.911999999999999</v>
      </c>
      <c r="R769" s="217">
        <v>25.979271666400003</v>
      </c>
      <c r="S769" s="214">
        <v>18.600000000000001</v>
      </c>
      <c r="T769" s="217">
        <v>25.6</v>
      </c>
      <c r="U769" s="217">
        <v>25.8</v>
      </c>
      <c r="V769" s="217">
        <v>25.03</v>
      </c>
      <c r="W769" s="217">
        <v>28.58</v>
      </c>
      <c r="X769" s="217">
        <v>25.89</v>
      </c>
      <c r="Y769" s="217">
        <v>26.54</v>
      </c>
      <c r="Z769" s="217">
        <v>28</v>
      </c>
      <c r="AA769" s="217">
        <v>22</v>
      </c>
      <c r="AB769" s="217">
        <v>24.7</v>
      </c>
      <c r="AC769" s="217">
        <v>25.4</v>
      </c>
      <c r="AD769" s="217">
        <v>26</v>
      </c>
      <c r="AE769" s="217">
        <v>25</v>
      </c>
      <c r="AF769" s="211"/>
      <c r="AG769" s="212"/>
      <c r="AH769" s="212"/>
      <c r="AI769" s="212"/>
      <c r="AJ769" s="212"/>
      <c r="AK769" s="212"/>
      <c r="AL769" s="212"/>
      <c r="AM769" s="212"/>
      <c r="AN769" s="212"/>
      <c r="AO769" s="212"/>
      <c r="AP769" s="212"/>
      <c r="AQ769" s="212"/>
      <c r="AR769" s="212"/>
      <c r="AS769" s="212"/>
      <c r="AT769" s="212"/>
      <c r="AU769" s="212"/>
      <c r="AV769" s="212"/>
      <c r="AW769" s="212"/>
      <c r="AX769" s="212"/>
      <c r="AY769" s="212"/>
      <c r="AZ769" s="212"/>
      <c r="BA769" s="212"/>
      <c r="BB769" s="212"/>
      <c r="BC769" s="212"/>
      <c r="BD769" s="212"/>
      <c r="BE769" s="212"/>
      <c r="BF769" s="212"/>
      <c r="BG769" s="212"/>
      <c r="BH769" s="212"/>
      <c r="BI769" s="212"/>
      <c r="BJ769" s="212"/>
      <c r="BK769" s="212"/>
      <c r="BL769" s="212"/>
      <c r="BM769" s="213">
        <v>44</v>
      </c>
    </row>
    <row r="770" spans="1:65">
      <c r="A770" s="30"/>
      <c r="B770" s="19">
        <v>1</v>
      </c>
      <c r="C770" s="9">
        <v>3</v>
      </c>
      <c r="D770" s="217">
        <v>24</v>
      </c>
      <c r="E770" s="217">
        <v>26.4</v>
      </c>
      <c r="F770" s="217">
        <v>24.6</v>
      </c>
      <c r="G770" s="217">
        <v>27.3</v>
      </c>
      <c r="H770" s="217">
        <v>27.4</v>
      </c>
      <c r="I770" s="217">
        <v>27.6</v>
      </c>
      <c r="J770" s="217">
        <v>23.7</v>
      </c>
      <c r="K770" s="217">
        <v>28</v>
      </c>
      <c r="L770" s="230">
        <v>25.9</v>
      </c>
      <c r="M770" s="217">
        <v>27.29</v>
      </c>
      <c r="N770" s="214">
        <v>21.3</v>
      </c>
      <c r="O770" s="217">
        <v>27.42</v>
      </c>
      <c r="P770" s="217">
        <v>25.575106666784826</v>
      </c>
      <c r="Q770" s="217">
        <v>28.192</v>
      </c>
      <c r="R770" s="217">
        <v>26.9634628224</v>
      </c>
      <c r="S770" s="214">
        <v>20.170000000000002</v>
      </c>
      <c r="T770" s="217">
        <v>25.3</v>
      </c>
      <c r="U770" s="217">
        <v>25.7</v>
      </c>
      <c r="V770" s="217">
        <v>24.76</v>
      </c>
      <c r="W770" s="217">
        <v>28.39</v>
      </c>
      <c r="X770" s="217">
        <v>25.47</v>
      </c>
      <c r="Y770" s="217">
        <v>26.44</v>
      </c>
      <c r="Z770" s="217">
        <v>27</v>
      </c>
      <c r="AA770" s="217">
        <v>22.3</v>
      </c>
      <c r="AB770" s="217">
        <v>24.7</v>
      </c>
      <c r="AC770" s="217">
        <v>25.4</v>
      </c>
      <c r="AD770" s="217">
        <v>26</v>
      </c>
      <c r="AE770" s="217">
        <v>25</v>
      </c>
      <c r="AF770" s="211"/>
      <c r="AG770" s="212"/>
      <c r="AH770" s="212"/>
      <c r="AI770" s="212"/>
      <c r="AJ770" s="212"/>
      <c r="AK770" s="212"/>
      <c r="AL770" s="212"/>
      <c r="AM770" s="212"/>
      <c r="AN770" s="212"/>
      <c r="AO770" s="212"/>
      <c r="AP770" s="212"/>
      <c r="AQ770" s="212"/>
      <c r="AR770" s="212"/>
      <c r="AS770" s="212"/>
      <c r="AT770" s="212"/>
      <c r="AU770" s="212"/>
      <c r="AV770" s="212"/>
      <c r="AW770" s="212"/>
      <c r="AX770" s="212"/>
      <c r="AY770" s="212"/>
      <c r="AZ770" s="212"/>
      <c r="BA770" s="212"/>
      <c r="BB770" s="212"/>
      <c r="BC770" s="212"/>
      <c r="BD770" s="212"/>
      <c r="BE770" s="212"/>
      <c r="BF770" s="212"/>
      <c r="BG770" s="212"/>
      <c r="BH770" s="212"/>
      <c r="BI770" s="212"/>
      <c r="BJ770" s="212"/>
      <c r="BK770" s="212"/>
      <c r="BL770" s="212"/>
      <c r="BM770" s="213">
        <v>16</v>
      </c>
    </row>
    <row r="771" spans="1:65">
      <c r="A771" s="30"/>
      <c r="B771" s="19">
        <v>1</v>
      </c>
      <c r="C771" s="9">
        <v>4</v>
      </c>
      <c r="D771" s="217">
        <v>22</v>
      </c>
      <c r="E771" s="217">
        <v>24.6</v>
      </c>
      <c r="F771" s="217">
        <v>25.9</v>
      </c>
      <c r="G771" s="217">
        <v>26.6</v>
      </c>
      <c r="H771" s="217">
        <v>28.3</v>
      </c>
      <c r="I771" s="217">
        <v>26.3</v>
      </c>
      <c r="J771" s="217">
        <v>25.1</v>
      </c>
      <c r="K771" s="217">
        <v>29.3</v>
      </c>
      <c r="L771" s="217">
        <v>28.2</v>
      </c>
      <c r="M771" s="217">
        <v>27.17</v>
      </c>
      <c r="N771" s="214">
        <v>20.100000000000001</v>
      </c>
      <c r="O771" s="217">
        <v>26.71</v>
      </c>
      <c r="P771" s="217">
        <v>25.951063268001654</v>
      </c>
      <c r="Q771" s="217">
        <v>29.472999999999999</v>
      </c>
      <c r="R771" s="217">
        <v>27.173513577600001</v>
      </c>
      <c r="S771" s="214">
        <v>20.71</v>
      </c>
      <c r="T771" s="217">
        <v>25.7</v>
      </c>
      <c r="U771" s="217">
        <v>26</v>
      </c>
      <c r="V771" s="217">
        <v>24.87</v>
      </c>
      <c r="W771" s="217">
        <v>27.26</v>
      </c>
      <c r="X771" s="217">
        <v>25.67</v>
      </c>
      <c r="Y771" s="217">
        <v>24.37</v>
      </c>
      <c r="Z771" s="217">
        <v>27</v>
      </c>
      <c r="AA771" s="217">
        <v>22.4</v>
      </c>
      <c r="AB771" s="217">
        <v>25.4</v>
      </c>
      <c r="AC771" s="217">
        <v>25.2</v>
      </c>
      <c r="AD771" s="217">
        <v>27</v>
      </c>
      <c r="AE771" s="217">
        <v>29</v>
      </c>
      <c r="AF771" s="211"/>
      <c r="AG771" s="212"/>
      <c r="AH771" s="212"/>
      <c r="AI771" s="212"/>
      <c r="AJ771" s="212"/>
      <c r="AK771" s="212"/>
      <c r="AL771" s="212"/>
      <c r="AM771" s="212"/>
      <c r="AN771" s="212"/>
      <c r="AO771" s="212"/>
      <c r="AP771" s="212"/>
      <c r="AQ771" s="212"/>
      <c r="AR771" s="212"/>
      <c r="AS771" s="212"/>
      <c r="AT771" s="212"/>
      <c r="AU771" s="212"/>
      <c r="AV771" s="212"/>
      <c r="AW771" s="212"/>
      <c r="AX771" s="212"/>
      <c r="AY771" s="212"/>
      <c r="AZ771" s="212"/>
      <c r="BA771" s="212"/>
      <c r="BB771" s="212"/>
      <c r="BC771" s="212"/>
      <c r="BD771" s="212"/>
      <c r="BE771" s="212"/>
      <c r="BF771" s="212"/>
      <c r="BG771" s="212"/>
      <c r="BH771" s="212"/>
      <c r="BI771" s="212"/>
      <c r="BJ771" s="212"/>
      <c r="BK771" s="212"/>
      <c r="BL771" s="212"/>
      <c r="BM771" s="213">
        <v>26.065339527715537</v>
      </c>
    </row>
    <row r="772" spans="1:65">
      <c r="A772" s="30"/>
      <c r="B772" s="19">
        <v>1</v>
      </c>
      <c r="C772" s="9">
        <v>5</v>
      </c>
      <c r="D772" s="217">
        <v>23</v>
      </c>
      <c r="E772" s="217">
        <v>27</v>
      </c>
      <c r="F772" s="217">
        <v>24.2</v>
      </c>
      <c r="G772" s="217">
        <v>26.1</v>
      </c>
      <c r="H772" s="217">
        <v>27.7</v>
      </c>
      <c r="I772" s="217">
        <v>26.7</v>
      </c>
      <c r="J772" s="217">
        <v>23.9</v>
      </c>
      <c r="K772" s="217">
        <v>26.4</v>
      </c>
      <c r="L772" s="217">
        <v>27.6</v>
      </c>
      <c r="M772" s="217">
        <v>27.15</v>
      </c>
      <c r="N772" s="214">
        <v>19.8</v>
      </c>
      <c r="O772" s="217">
        <v>26.46</v>
      </c>
      <c r="P772" s="217">
        <v>25.995067608997118</v>
      </c>
      <c r="Q772" s="217">
        <v>26.931999999999999</v>
      </c>
      <c r="R772" s="217">
        <v>26.345659464800001</v>
      </c>
      <c r="S772" s="214">
        <v>19.73</v>
      </c>
      <c r="T772" s="217">
        <v>26.5</v>
      </c>
      <c r="U772" s="217">
        <v>25.9</v>
      </c>
      <c r="V772" s="217">
        <v>24.15</v>
      </c>
      <c r="W772" s="217">
        <v>27.31</v>
      </c>
      <c r="X772" s="217">
        <v>24.93</v>
      </c>
      <c r="Y772" s="217">
        <v>25.14</v>
      </c>
      <c r="Z772" s="217">
        <v>27</v>
      </c>
      <c r="AA772" s="217">
        <v>21.9</v>
      </c>
      <c r="AB772" s="217">
        <v>26.2</v>
      </c>
      <c r="AC772" s="217">
        <v>25.6</v>
      </c>
      <c r="AD772" s="217">
        <v>24</v>
      </c>
      <c r="AE772" s="217">
        <v>26</v>
      </c>
      <c r="AF772" s="211"/>
      <c r="AG772" s="212"/>
      <c r="AH772" s="212"/>
      <c r="AI772" s="212"/>
      <c r="AJ772" s="212"/>
      <c r="AK772" s="212"/>
      <c r="AL772" s="212"/>
      <c r="AM772" s="212"/>
      <c r="AN772" s="212"/>
      <c r="AO772" s="212"/>
      <c r="AP772" s="212"/>
      <c r="AQ772" s="212"/>
      <c r="AR772" s="212"/>
      <c r="AS772" s="212"/>
      <c r="AT772" s="212"/>
      <c r="AU772" s="212"/>
      <c r="AV772" s="212"/>
      <c r="AW772" s="212"/>
      <c r="AX772" s="212"/>
      <c r="AY772" s="212"/>
      <c r="AZ772" s="212"/>
      <c r="BA772" s="212"/>
      <c r="BB772" s="212"/>
      <c r="BC772" s="212"/>
      <c r="BD772" s="212"/>
      <c r="BE772" s="212"/>
      <c r="BF772" s="212"/>
      <c r="BG772" s="212"/>
      <c r="BH772" s="212"/>
      <c r="BI772" s="212"/>
      <c r="BJ772" s="212"/>
      <c r="BK772" s="212"/>
      <c r="BL772" s="212"/>
      <c r="BM772" s="213">
        <v>49</v>
      </c>
    </row>
    <row r="773" spans="1:65">
      <c r="A773" s="30"/>
      <c r="B773" s="19">
        <v>1</v>
      </c>
      <c r="C773" s="9">
        <v>6</v>
      </c>
      <c r="D773" s="217">
        <v>24</v>
      </c>
      <c r="E773" s="217">
        <v>25.5</v>
      </c>
      <c r="F773" s="217">
        <v>23.6</v>
      </c>
      <c r="G773" s="217">
        <v>25.2</v>
      </c>
      <c r="H773" s="217">
        <v>27.3</v>
      </c>
      <c r="I773" s="217">
        <v>27.6</v>
      </c>
      <c r="J773" s="217">
        <v>23.1</v>
      </c>
      <c r="K773" s="217">
        <v>29.2</v>
      </c>
      <c r="L773" s="217">
        <v>27.2</v>
      </c>
      <c r="M773" s="217">
        <v>26.95</v>
      </c>
      <c r="N773" s="214">
        <v>21</v>
      </c>
      <c r="O773" s="217">
        <v>27.07</v>
      </c>
      <c r="P773" s="217">
        <v>25.787614428398534</v>
      </c>
      <c r="Q773" s="217">
        <v>26.852</v>
      </c>
      <c r="R773" s="217">
        <v>26.652638708800001</v>
      </c>
      <c r="S773" s="214">
        <v>18.2</v>
      </c>
      <c r="T773" s="217">
        <v>25.9</v>
      </c>
      <c r="U773" s="217">
        <v>25.9</v>
      </c>
      <c r="V773" s="217">
        <v>24.88</v>
      </c>
      <c r="W773" s="217">
        <v>27.74</v>
      </c>
      <c r="X773" s="217">
        <v>24.68</v>
      </c>
      <c r="Y773" s="217">
        <v>25.64</v>
      </c>
      <c r="Z773" s="217">
        <v>28</v>
      </c>
      <c r="AA773" s="217">
        <v>23.5</v>
      </c>
      <c r="AB773" s="217">
        <v>25.5</v>
      </c>
      <c r="AC773" s="217">
        <v>25.5</v>
      </c>
      <c r="AD773" s="217">
        <v>23</v>
      </c>
      <c r="AE773" s="217">
        <v>29</v>
      </c>
      <c r="AF773" s="211"/>
      <c r="AG773" s="212"/>
      <c r="AH773" s="212"/>
      <c r="AI773" s="212"/>
      <c r="AJ773" s="212"/>
      <c r="AK773" s="212"/>
      <c r="AL773" s="212"/>
      <c r="AM773" s="212"/>
      <c r="AN773" s="212"/>
      <c r="AO773" s="212"/>
      <c r="AP773" s="212"/>
      <c r="AQ773" s="212"/>
      <c r="AR773" s="212"/>
      <c r="AS773" s="212"/>
      <c r="AT773" s="212"/>
      <c r="AU773" s="212"/>
      <c r="AV773" s="212"/>
      <c r="AW773" s="212"/>
      <c r="AX773" s="212"/>
      <c r="AY773" s="212"/>
      <c r="AZ773" s="212"/>
      <c r="BA773" s="212"/>
      <c r="BB773" s="212"/>
      <c r="BC773" s="212"/>
      <c r="BD773" s="212"/>
      <c r="BE773" s="212"/>
      <c r="BF773" s="212"/>
      <c r="BG773" s="212"/>
      <c r="BH773" s="212"/>
      <c r="BI773" s="212"/>
      <c r="BJ773" s="212"/>
      <c r="BK773" s="212"/>
      <c r="BL773" s="212"/>
      <c r="BM773" s="215"/>
    </row>
    <row r="774" spans="1:65">
      <c r="A774" s="30"/>
      <c r="B774" s="20" t="s">
        <v>238</v>
      </c>
      <c r="C774" s="12"/>
      <c r="D774" s="216">
        <v>23.5</v>
      </c>
      <c r="E774" s="216">
        <v>26.133333333333329</v>
      </c>
      <c r="F774" s="216">
        <v>25.100000000000005</v>
      </c>
      <c r="G774" s="216">
        <v>26.599999999999998</v>
      </c>
      <c r="H774" s="216">
        <v>27.483333333333334</v>
      </c>
      <c r="I774" s="216">
        <v>27.150000000000002</v>
      </c>
      <c r="J774" s="216">
        <v>24.05</v>
      </c>
      <c r="K774" s="216">
        <v>28.049999999999997</v>
      </c>
      <c r="L774" s="216">
        <v>27.349999999999998</v>
      </c>
      <c r="M774" s="216">
        <v>27.133333333333329</v>
      </c>
      <c r="N774" s="216">
        <v>20.350000000000001</v>
      </c>
      <c r="O774" s="216">
        <v>26.888333333333335</v>
      </c>
      <c r="P774" s="216">
        <v>25.924873321004061</v>
      </c>
      <c r="Q774" s="216">
        <v>27.554666666666666</v>
      </c>
      <c r="R774" s="216">
        <v>26.5059543996</v>
      </c>
      <c r="S774" s="216">
        <v>19.3</v>
      </c>
      <c r="T774" s="216">
        <v>25.8</v>
      </c>
      <c r="U774" s="216">
        <v>25.900000000000002</v>
      </c>
      <c r="V774" s="216">
        <v>24.736666666666668</v>
      </c>
      <c r="W774" s="216">
        <v>27.823333333333334</v>
      </c>
      <c r="X774" s="216">
        <v>25.498333333333335</v>
      </c>
      <c r="Y774" s="216">
        <v>25.709999999999997</v>
      </c>
      <c r="Z774" s="216">
        <v>27.5</v>
      </c>
      <c r="AA774" s="216">
        <v>22.5</v>
      </c>
      <c r="AB774" s="216">
        <v>25.433333333333337</v>
      </c>
      <c r="AC774" s="216">
        <v>25.416666666666668</v>
      </c>
      <c r="AD774" s="216">
        <v>25.166666666666668</v>
      </c>
      <c r="AE774" s="216">
        <v>26.5</v>
      </c>
      <c r="AF774" s="211"/>
      <c r="AG774" s="212"/>
      <c r="AH774" s="212"/>
      <c r="AI774" s="212"/>
      <c r="AJ774" s="212"/>
      <c r="AK774" s="212"/>
      <c r="AL774" s="212"/>
      <c r="AM774" s="212"/>
      <c r="AN774" s="212"/>
      <c r="AO774" s="212"/>
      <c r="AP774" s="212"/>
      <c r="AQ774" s="212"/>
      <c r="AR774" s="212"/>
      <c r="AS774" s="212"/>
      <c r="AT774" s="212"/>
      <c r="AU774" s="212"/>
      <c r="AV774" s="212"/>
      <c r="AW774" s="212"/>
      <c r="AX774" s="212"/>
      <c r="AY774" s="212"/>
      <c r="AZ774" s="212"/>
      <c r="BA774" s="212"/>
      <c r="BB774" s="212"/>
      <c r="BC774" s="212"/>
      <c r="BD774" s="212"/>
      <c r="BE774" s="212"/>
      <c r="BF774" s="212"/>
      <c r="BG774" s="212"/>
      <c r="BH774" s="212"/>
      <c r="BI774" s="212"/>
      <c r="BJ774" s="212"/>
      <c r="BK774" s="212"/>
      <c r="BL774" s="212"/>
      <c r="BM774" s="215"/>
    </row>
    <row r="775" spans="1:65">
      <c r="A775" s="30"/>
      <c r="B775" s="3" t="s">
        <v>239</v>
      </c>
      <c r="C775" s="29"/>
      <c r="D775" s="217">
        <v>24</v>
      </c>
      <c r="E775" s="217">
        <v>26.45</v>
      </c>
      <c r="F775" s="217">
        <v>25.25</v>
      </c>
      <c r="G775" s="217">
        <v>26.9</v>
      </c>
      <c r="H775" s="217">
        <v>27.4</v>
      </c>
      <c r="I775" s="217">
        <v>27.35</v>
      </c>
      <c r="J775" s="217">
        <v>23.9</v>
      </c>
      <c r="K775" s="217">
        <v>28.1</v>
      </c>
      <c r="L775" s="217">
        <v>27.5</v>
      </c>
      <c r="M775" s="217">
        <v>27.16</v>
      </c>
      <c r="N775" s="217">
        <v>20.05</v>
      </c>
      <c r="O775" s="217">
        <v>26.875</v>
      </c>
      <c r="P775" s="217">
        <v>25.964922615685897</v>
      </c>
      <c r="Q775" s="217">
        <v>27.561999999999998</v>
      </c>
      <c r="R775" s="217">
        <v>26.499149086800003</v>
      </c>
      <c r="S775" s="217">
        <v>19.164999999999999</v>
      </c>
      <c r="T775" s="217">
        <v>25.75</v>
      </c>
      <c r="U775" s="217">
        <v>25.9</v>
      </c>
      <c r="V775" s="217">
        <v>24.815000000000001</v>
      </c>
      <c r="W775" s="217">
        <v>27.7</v>
      </c>
      <c r="X775" s="217">
        <v>25.57</v>
      </c>
      <c r="Y775" s="217">
        <v>25.884999999999998</v>
      </c>
      <c r="Z775" s="217">
        <v>27.5</v>
      </c>
      <c r="AA775" s="217">
        <v>22.35</v>
      </c>
      <c r="AB775" s="217">
        <v>25.45</v>
      </c>
      <c r="AC775" s="217">
        <v>25.4</v>
      </c>
      <c r="AD775" s="217">
        <v>25.5</v>
      </c>
      <c r="AE775" s="217">
        <v>25.5</v>
      </c>
      <c r="AF775" s="211"/>
      <c r="AG775" s="212"/>
      <c r="AH775" s="212"/>
      <c r="AI775" s="212"/>
      <c r="AJ775" s="212"/>
      <c r="AK775" s="212"/>
      <c r="AL775" s="212"/>
      <c r="AM775" s="212"/>
      <c r="AN775" s="212"/>
      <c r="AO775" s="212"/>
      <c r="AP775" s="212"/>
      <c r="AQ775" s="212"/>
      <c r="AR775" s="212"/>
      <c r="AS775" s="212"/>
      <c r="AT775" s="212"/>
      <c r="AU775" s="212"/>
      <c r="AV775" s="212"/>
      <c r="AW775" s="212"/>
      <c r="AX775" s="212"/>
      <c r="AY775" s="212"/>
      <c r="AZ775" s="212"/>
      <c r="BA775" s="212"/>
      <c r="BB775" s="212"/>
      <c r="BC775" s="212"/>
      <c r="BD775" s="212"/>
      <c r="BE775" s="212"/>
      <c r="BF775" s="212"/>
      <c r="BG775" s="212"/>
      <c r="BH775" s="212"/>
      <c r="BI775" s="212"/>
      <c r="BJ775" s="212"/>
      <c r="BK775" s="212"/>
      <c r="BL775" s="212"/>
      <c r="BM775" s="215"/>
    </row>
    <row r="776" spans="1:65">
      <c r="A776" s="30"/>
      <c r="B776" s="3" t="s">
        <v>240</v>
      </c>
      <c r="C776" s="29"/>
      <c r="D776" s="23">
        <v>0.83666002653407556</v>
      </c>
      <c r="E776" s="23">
        <v>0.91140916534049943</v>
      </c>
      <c r="F776" s="23">
        <v>1.113552872566004</v>
      </c>
      <c r="G776" s="23">
        <v>0.82704292512541322</v>
      </c>
      <c r="H776" s="23">
        <v>0.49564772436345017</v>
      </c>
      <c r="I776" s="23">
        <v>0.53197744313081574</v>
      </c>
      <c r="J776" s="23">
        <v>0.7035623639735149</v>
      </c>
      <c r="K776" s="23">
        <v>1.1273863579093022</v>
      </c>
      <c r="L776" s="23">
        <v>0.78930349042684522</v>
      </c>
      <c r="M776" s="23">
        <v>0.15807171368295667</v>
      </c>
      <c r="N776" s="23">
        <v>0.6348228099241553</v>
      </c>
      <c r="O776" s="23">
        <v>0.35233033742024955</v>
      </c>
      <c r="P776" s="23">
        <v>0.22938391390959675</v>
      </c>
      <c r="Q776" s="23">
        <v>1.6700912150737954</v>
      </c>
      <c r="R776" s="23">
        <v>0.51410418813907577</v>
      </c>
      <c r="S776" s="23">
        <v>1.0447966309287184</v>
      </c>
      <c r="T776" s="23">
        <v>0.39999999999999963</v>
      </c>
      <c r="U776" s="23">
        <v>0.14142135623731</v>
      </c>
      <c r="V776" s="23">
        <v>0.30631138840511163</v>
      </c>
      <c r="W776" s="23">
        <v>0.54920548674122527</v>
      </c>
      <c r="X776" s="23">
        <v>0.61671441256603332</v>
      </c>
      <c r="Y776" s="23">
        <v>0.8394760270549716</v>
      </c>
      <c r="Z776" s="23">
        <v>0.54772255750516607</v>
      </c>
      <c r="AA776" s="23">
        <v>0.60332412515993428</v>
      </c>
      <c r="AB776" s="23">
        <v>0.650128192487195</v>
      </c>
      <c r="AC776" s="23">
        <v>0.13291601358251331</v>
      </c>
      <c r="AD776" s="23">
        <v>1.4719601443879746</v>
      </c>
      <c r="AE776" s="23">
        <v>1.9748417658131499</v>
      </c>
      <c r="AF776" s="157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6"/>
    </row>
    <row r="777" spans="1:65">
      <c r="A777" s="30"/>
      <c r="B777" s="3" t="s">
        <v>87</v>
      </c>
      <c r="C777" s="29"/>
      <c r="D777" s="13">
        <v>3.5602554320598959E-2</v>
      </c>
      <c r="E777" s="13">
        <v>3.4875350714559931E-2</v>
      </c>
      <c r="F777" s="13">
        <v>4.4364656277530029E-2</v>
      </c>
      <c r="G777" s="13">
        <v>3.1091839290429069E-2</v>
      </c>
      <c r="H777" s="13">
        <v>1.8034483603278962E-2</v>
      </c>
      <c r="I777" s="13">
        <v>1.9594012638335753E-2</v>
      </c>
      <c r="J777" s="13">
        <v>2.9254152348171098E-2</v>
      </c>
      <c r="K777" s="13">
        <v>4.0192027019939479E-2</v>
      </c>
      <c r="L777" s="13">
        <v>2.8859359796228348E-2</v>
      </c>
      <c r="M777" s="13">
        <v>5.8257388335242024E-3</v>
      </c>
      <c r="N777" s="13">
        <v>3.1195224074897065E-2</v>
      </c>
      <c r="O777" s="13">
        <v>1.3103465099618777E-2</v>
      </c>
      <c r="P777" s="13">
        <v>8.8480244848005603E-3</v>
      </c>
      <c r="Q777" s="13">
        <v>6.0610104098778025E-2</v>
      </c>
      <c r="R777" s="13">
        <v>1.9395799916822994E-2</v>
      </c>
      <c r="S777" s="13">
        <v>5.4134540462627896E-2</v>
      </c>
      <c r="T777" s="13">
        <v>1.5503875968992234E-2</v>
      </c>
      <c r="U777" s="13">
        <v>5.4602840246065635E-3</v>
      </c>
      <c r="V777" s="13">
        <v>1.2382888629771389E-2</v>
      </c>
      <c r="W777" s="13">
        <v>1.9739025520829949E-2</v>
      </c>
      <c r="X777" s="13">
        <v>2.4186459738520162E-2</v>
      </c>
      <c r="Y777" s="13">
        <v>3.2651731896342732E-2</v>
      </c>
      <c r="Z777" s="13">
        <v>1.9917183909278765E-2</v>
      </c>
      <c r="AA777" s="13">
        <v>2.6814405562663745E-2</v>
      </c>
      <c r="AB777" s="13">
        <v>2.5562052129247507E-2</v>
      </c>
      <c r="AC777" s="13">
        <v>5.2294825016070811E-3</v>
      </c>
      <c r="AD777" s="13">
        <v>5.8488482558462562E-2</v>
      </c>
      <c r="AE777" s="13">
        <v>7.452233078540188E-2</v>
      </c>
      <c r="AF777" s="157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6"/>
    </row>
    <row r="778" spans="1:65">
      <c r="A778" s="30"/>
      <c r="B778" s="3" t="s">
        <v>241</v>
      </c>
      <c r="C778" s="29"/>
      <c r="D778" s="13">
        <v>-9.8419570747880991E-2</v>
      </c>
      <c r="E778" s="13">
        <v>2.6085908278883352E-3</v>
      </c>
      <c r="F778" s="13">
        <v>-3.7035371309438569E-2</v>
      </c>
      <c r="G778" s="13">
        <v>2.0512315664100722E-2</v>
      </c>
      <c r="H778" s="13">
        <v>5.4401509104073931E-2</v>
      </c>
      <c r="I778" s="13">
        <v>4.1613134221065273E-2</v>
      </c>
      <c r="J778" s="13">
        <v>-7.731875219091644E-2</v>
      </c>
      <c r="K778" s="13">
        <v>7.6141746405188782E-2</v>
      </c>
      <c r="L778" s="13">
        <v>4.9286159150870423E-2</v>
      </c>
      <c r="M778" s="13">
        <v>4.097371547691453E-2</v>
      </c>
      <c r="N778" s="13">
        <v>-0.21926971339231383</v>
      </c>
      <c r="O778" s="13">
        <v>3.1574259937903415E-2</v>
      </c>
      <c r="P778" s="13">
        <v>-5.3890035294617E-3</v>
      </c>
      <c r="Q778" s="13">
        <v>5.7138221329037897E-2</v>
      </c>
      <c r="R778" s="13">
        <v>1.6904244482062181E-2</v>
      </c>
      <c r="S778" s="13">
        <v>-0.25955309427379158</v>
      </c>
      <c r="T778" s="13">
        <v>-1.0179784055120322E-2</v>
      </c>
      <c r="U778" s="13">
        <v>-6.3432715902176362E-3</v>
      </c>
      <c r="V778" s="13">
        <v>-5.0974699931918277E-2</v>
      </c>
      <c r="W778" s="13">
        <v>6.7445651484743019E-2</v>
      </c>
      <c r="X778" s="13">
        <v>-2.1753263324243211E-2</v>
      </c>
      <c r="Y778" s="13">
        <v>-1.3632645273532806E-2</v>
      </c>
      <c r="Z778" s="13">
        <v>5.5040927848224452E-2</v>
      </c>
      <c r="AA778" s="13">
        <v>-0.1367846953969073</v>
      </c>
      <c r="AB778" s="13">
        <v>-2.4246996426429912E-2</v>
      </c>
      <c r="AC778" s="13">
        <v>-2.4886415170580434E-2</v>
      </c>
      <c r="AD778" s="13">
        <v>-3.4477696332837038E-2</v>
      </c>
      <c r="AE778" s="13">
        <v>1.6675803199198036E-2</v>
      </c>
      <c r="AF778" s="157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6"/>
    </row>
    <row r="779" spans="1:65">
      <c r="A779" s="30"/>
      <c r="B779" s="46" t="s">
        <v>242</v>
      </c>
      <c r="C779" s="47"/>
      <c r="D779" s="45">
        <v>1.51</v>
      </c>
      <c r="E779" s="45">
        <v>0.14000000000000001</v>
      </c>
      <c r="F779" s="45">
        <v>0.51</v>
      </c>
      <c r="G779" s="45">
        <v>0.43</v>
      </c>
      <c r="H779" s="45">
        <v>0.98</v>
      </c>
      <c r="I779" s="45">
        <v>0.78</v>
      </c>
      <c r="J779" s="45">
        <v>1.17</v>
      </c>
      <c r="K779" s="45">
        <v>1.34</v>
      </c>
      <c r="L779" s="45">
        <v>0.9</v>
      </c>
      <c r="M779" s="45">
        <v>0.77</v>
      </c>
      <c r="N779" s="45">
        <v>3.49</v>
      </c>
      <c r="O779" s="45">
        <v>0.61</v>
      </c>
      <c r="P779" s="45">
        <v>0.01</v>
      </c>
      <c r="Q779" s="45">
        <v>1.03</v>
      </c>
      <c r="R779" s="45">
        <v>0.37</v>
      </c>
      <c r="S779" s="45">
        <v>4.1399999999999997</v>
      </c>
      <c r="T779" s="45">
        <v>7.0000000000000007E-2</v>
      </c>
      <c r="U779" s="45">
        <v>0.01</v>
      </c>
      <c r="V779" s="45">
        <v>0.74</v>
      </c>
      <c r="W779" s="45">
        <v>1.2</v>
      </c>
      <c r="X779" s="45">
        <v>0.26</v>
      </c>
      <c r="Y779" s="45">
        <v>0.13</v>
      </c>
      <c r="Z779" s="45">
        <v>1</v>
      </c>
      <c r="AA779" s="45">
        <v>2.14</v>
      </c>
      <c r="AB779" s="45">
        <v>0.3</v>
      </c>
      <c r="AC779" s="45">
        <v>0.31</v>
      </c>
      <c r="AD779" s="45">
        <v>0.47</v>
      </c>
      <c r="AE779" s="45">
        <v>0.37</v>
      </c>
      <c r="AF779" s="157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6"/>
    </row>
    <row r="780" spans="1:65">
      <c r="B780" s="31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BM780" s="56"/>
    </row>
    <row r="781" spans="1:65" ht="15">
      <c r="B781" s="8" t="s">
        <v>522</v>
      </c>
      <c r="BM781" s="28" t="s">
        <v>67</v>
      </c>
    </row>
    <row r="782" spans="1:65" ht="15">
      <c r="A782" s="25" t="s">
        <v>9</v>
      </c>
      <c r="B782" s="18" t="s">
        <v>114</v>
      </c>
      <c r="C782" s="15" t="s">
        <v>115</v>
      </c>
      <c r="D782" s="16" t="s">
        <v>234</v>
      </c>
      <c r="E782" s="17" t="s">
        <v>234</v>
      </c>
      <c r="F782" s="17" t="s">
        <v>234</v>
      </c>
      <c r="G782" s="17" t="s">
        <v>234</v>
      </c>
      <c r="H782" s="17" t="s">
        <v>234</v>
      </c>
      <c r="I782" s="17" t="s">
        <v>234</v>
      </c>
      <c r="J782" s="17" t="s">
        <v>234</v>
      </c>
      <c r="K782" s="17" t="s">
        <v>234</v>
      </c>
      <c r="L782" s="17" t="s">
        <v>234</v>
      </c>
      <c r="M782" s="17" t="s">
        <v>234</v>
      </c>
      <c r="N782" s="17" t="s">
        <v>234</v>
      </c>
      <c r="O782" s="17" t="s">
        <v>234</v>
      </c>
      <c r="P782" s="17" t="s">
        <v>234</v>
      </c>
      <c r="Q782" s="17" t="s">
        <v>234</v>
      </c>
      <c r="R782" s="17" t="s">
        <v>234</v>
      </c>
      <c r="S782" s="17" t="s">
        <v>234</v>
      </c>
      <c r="T782" s="17" t="s">
        <v>234</v>
      </c>
      <c r="U782" s="17" t="s">
        <v>234</v>
      </c>
      <c r="V782" s="17" t="s">
        <v>234</v>
      </c>
      <c r="W782" s="17" t="s">
        <v>234</v>
      </c>
      <c r="X782" s="17" t="s">
        <v>234</v>
      </c>
      <c r="Y782" s="17" t="s">
        <v>234</v>
      </c>
      <c r="Z782" s="17" t="s">
        <v>234</v>
      </c>
      <c r="AA782" s="17" t="s">
        <v>234</v>
      </c>
      <c r="AB782" s="17" t="s">
        <v>234</v>
      </c>
      <c r="AC782" s="157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</v>
      </c>
    </row>
    <row r="783" spans="1:65">
      <c r="A783" s="30"/>
      <c r="B783" s="19" t="s">
        <v>235</v>
      </c>
      <c r="C783" s="9" t="s">
        <v>235</v>
      </c>
      <c r="D783" s="154" t="s">
        <v>245</v>
      </c>
      <c r="E783" s="156" t="s">
        <v>247</v>
      </c>
      <c r="F783" s="156" t="s">
        <v>248</v>
      </c>
      <c r="G783" s="156" t="s">
        <v>249</v>
      </c>
      <c r="H783" s="156" t="s">
        <v>250</v>
      </c>
      <c r="I783" s="156" t="s">
        <v>251</v>
      </c>
      <c r="J783" s="156" t="s">
        <v>252</v>
      </c>
      <c r="K783" s="156" t="s">
        <v>253</v>
      </c>
      <c r="L783" s="156" t="s">
        <v>254</v>
      </c>
      <c r="M783" s="156" t="s">
        <v>255</v>
      </c>
      <c r="N783" s="156" t="s">
        <v>256</v>
      </c>
      <c r="O783" s="156" t="s">
        <v>257</v>
      </c>
      <c r="P783" s="156" t="s">
        <v>259</v>
      </c>
      <c r="Q783" s="156" t="s">
        <v>261</v>
      </c>
      <c r="R783" s="156" t="s">
        <v>262</v>
      </c>
      <c r="S783" s="156" t="s">
        <v>264</v>
      </c>
      <c r="T783" s="156" t="s">
        <v>265</v>
      </c>
      <c r="U783" s="156" t="s">
        <v>266</v>
      </c>
      <c r="V783" s="156" t="s">
        <v>267</v>
      </c>
      <c r="W783" s="156" t="s">
        <v>268</v>
      </c>
      <c r="X783" s="156" t="s">
        <v>269</v>
      </c>
      <c r="Y783" s="156" t="s">
        <v>270</v>
      </c>
      <c r="Z783" s="156" t="s">
        <v>271</v>
      </c>
      <c r="AA783" s="156" t="s">
        <v>236</v>
      </c>
      <c r="AB783" s="156" t="s">
        <v>272</v>
      </c>
      <c r="AC783" s="157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 t="s">
        <v>3</v>
      </c>
    </row>
    <row r="784" spans="1:65">
      <c r="A784" s="30"/>
      <c r="B784" s="19"/>
      <c r="C784" s="9"/>
      <c r="D784" s="10" t="s">
        <v>118</v>
      </c>
      <c r="E784" s="11" t="s">
        <v>287</v>
      </c>
      <c r="F784" s="11" t="s">
        <v>288</v>
      </c>
      <c r="G784" s="11" t="s">
        <v>288</v>
      </c>
      <c r="H784" s="11" t="s">
        <v>288</v>
      </c>
      <c r="I784" s="11" t="s">
        <v>288</v>
      </c>
      <c r="J784" s="11" t="s">
        <v>288</v>
      </c>
      <c r="K784" s="11" t="s">
        <v>288</v>
      </c>
      <c r="L784" s="11" t="s">
        <v>287</v>
      </c>
      <c r="M784" s="11" t="s">
        <v>287</v>
      </c>
      <c r="N784" s="11" t="s">
        <v>118</v>
      </c>
      <c r="O784" s="11" t="s">
        <v>287</v>
      </c>
      <c r="P784" s="11" t="s">
        <v>118</v>
      </c>
      <c r="Q784" s="11" t="s">
        <v>118</v>
      </c>
      <c r="R784" s="11" t="s">
        <v>288</v>
      </c>
      <c r="S784" s="11" t="s">
        <v>288</v>
      </c>
      <c r="T784" s="11" t="s">
        <v>288</v>
      </c>
      <c r="U784" s="11" t="s">
        <v>287</v>
      </c>
      <c r="V784" s="11" t="s">
        <v>287</v>
      </c>
      <c r="W784" s="11" t="s">
        <v>118</v>
      </c>
      <c r="X784" s="11" t="s">
        <v>288</v>
      </c>
      <c r="Y784" s="11" t="s">
        <v>288</v>
      </c>
      <c r="Z784" s="11" t="s">
        <v>288</v>
      </c>
      <c r="AA784" s="11" t="s">
        <v>118</v>
      </c>
      <c r="AB784" s="11" t="s">
        <v>287</v>
      </c>
      <c r="AC784" s="157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2</v>
      </c>
    </row>
    <row r="785" spans="1:65">
      <c r="A785" s="30"/>
      <c r="B785" s="19"/>
      <c r="C785" s="9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157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3</v>
      </c>
    </row>
    <row r="786" spans="1:65">
      <c r="A786" s="30"/>
      <c r="B786" s="18">
        <v>1</v>
      </c>
      <c r="C786" s="14">
        <v>1</v>
      </c>
      <c r="D786" s="152" t="s">
        <v>109</v>
      </c>
      <c r="E786" s="152">
        <v>4</v>
      </c>
      <c r="F786" s="21">
        <v>4.9000000000000004</v>
      </c>
      <c r="G786" s="21">
        <v>4.9000000000000004</v>
      </c>
      <c r="H786" s="21">
        <v>4.5999999999999996</v>
      </c>
      <c r="I786" s="21">
        <v>4.5</v>
      </c>
      <c r="J786" s="21">
        <v>4.7</v>
      </c>
      <c r="K786" s="152">
        <v>6.4</v>
      </c>
      <c r="L786" s="21">
        <v>4.7</v>
      </c>
      <c r="M786" s="21">
        <v>4</v>
      </c>
      <c r="N786" s="21">
        <v>4.7</v>
      </c>
      <c r="O786" s="21">
        <v>4.6264846730064129</v>
      </c>
      <c r="P786" s="21">
        <v>4.5116384386417749</v>
      </c>
      <c r="Q786" s="152">
        <v>4</v>
      </c>
      <c r="R786" s="21">
        <v>5</v>
      </c>
      <c r="S786" s="21">
        <v>4.63</v>
      </c>
      <c r="T786" s="152">
        <v>5.7</v>
      </c>
      <c r="U786" s="152">
        <v>6.1381710000000007</v>
      </c>
      <c r="V786" s="21">
        <v>4.8</v>
      </c>
      <c r="W786" s="21">
        <v>5</v>
      </c>
      <c r="X786" s="21">
        <v>4.3</v>
      </c>
      <c r="Y786" s="21">
        <v>4.8</v>
      </c>
      <c r="Z786" s="21">
        <v>4.8</v>
      </c>
      <c r="AA786" s="21">
        <v>4.5</v>
      </c>
      <c r="AB786" s="21">
        <v>4.8</v>
      </c>
      <c r="AC786" s="157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>
        <v>1</v>
      </c>
      <c r="C787" s="9">
        <v>2</v>
      </c>
      <c r="D787" s="153" t="s">
        <v>109</v>
      </c>
      <c r="E787" s="153">
        <v>4</v>
      </c>
      <c r="F787" s="11">
        <v>4.9000000000000004</v>
      </c>
      <c r="G787" s="11">
        <v>4.8</v>
      </c>
      <c r="H787" s="11">
        <v>4.7</v>
      </c>
      <c r="I787" s="11">
        <v>4.3</v>
      </c>
      <c r="J787" s="11">
        <v>4.7</v>
      </c>
      <c r="K787" s="153">
        <v>6.4</v>
      </c>
      <c r="L787" s="11">
        <v>4.7</v>
      </c>
      <c r="M787" s="11">
        <v>5</v>
      </c>
      <c r="N787" s="11">
        <v>4.5999999999999996</v>
      </c>
      <c r="O787" s="11">
        <v>4.7217358949202062</v>
      </c>
      <c r="P787" s="11">
        <v>4.4176560259083901</v>
      </c>
      <c r="Q787" s="153">
        <v>4</v>
      </c>
      <c r="R787" s="11">
        <v>4.5</v>
      </c>
      <c r="S787" s="11">
        <v>4.6900000000000004</v>
      </c>
      <c r="T787" s="153">
        <v>5.4</v>
      </c>
      <c r="U787" s="153">
        <v>6.5033459999999996</v>
      </c>
      <c r="V787" s="11">
        <v>5</v>
      </c>
      <c r="W787" s="11">
        <v>5</v>
      </c>
      <c r="X787" s="11">
        <v>4.5</v>
      </c>
      <c r="Y787" s="11">
        <v>4.5999999999999996</v>
      </c>
      <c r="Z787" s="11">
        <v>4.9000000000000004</v>
      </c>
      <c r="AA787" s="11">
        <v>4.7</v>
      </c>
      <c r="AB787" s="11">
        <v>4.9000000000000004</v>
      </c>
      <c r="AC787" s="157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15</v>
      </c>
    </row>
    <row r="788" spans="1:65">
      <c r="A788" s="30"/>
      <c r="B788" s="19">
        <v>1</v>
      </c>
      <c r="C788" s="9">
        <v>3</v>
      </c>
      <c r="D788" s="153" t="s">
        <v>109</v>
      </c>
      <c r="E788" s="153">
        <v>4</v>
      </c>
      <c r="F788" s="11">
        <v>4.9000000000000004</v>
      </c>
      <c r="G788" s="11">
        <v>5.0999999999999996</v>
      </c>
      <c r="H788" s="11">
        <v>4.8</v>
      </c>
      <c r="I788" s="11">
        <v>4.3</v>
      </c>
      <c r="J788" s="11">
        <v>4.9000000000000004</v>
      </c>
      <c r="K788" s="153">
        <v>6.8</v>
      </c>
      <c r="L788" s="11">
        <v>4.8</v>
      </c>
      <c r="M788" s="11">
        <v>5</v>
      </c>
      <c r="N788" s="11">
        <v>4.5999999999999996</v>
      </c>
      <c r="O788" s="11">
        <v>4.5100550634223051</v>
      </c>
      <c r="P788" s="11">
        <v>4.6187494377683889</v>
      </c>
      <c r="Q788" s="153">
        <v>4</v>
      </c>
      <c r="R788" s="11">
        <v>4.5</v>
      </c>
      <c r="S788" s="11">
        <v>4.74</v>
      </c>
      <c r="T788" s="153">
        <v>5.3</v>
      </c>
      <c r="U788" s="153">
        <v>6.2970119999999996</v>
      </c>
      <c r="V788" s="11">
        <v>4.5999999999999996</v>
      </c>
      <c r="W788" s="11">
        <v>5</v>
      </c>
      <c r="X788" s="11">
        <v>4.3</v>
      </c>
      <c r="Y788" s="11">
        <v>4.5</v>
      </c>
      <c r="Z788" s="11">
        <v>4.9000000000000004</v>
      </c>
      <c r="AA788" s="11">
        <v>4.9000000000000004</v>
      </c>
      <c r="AB788" s="11">
        <v>5.0999999999999996</v>
      </c>
      <c r="AC788" s="157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16</v>
      </c>
    </row>
    <row r="789" spans="1:65">
      <c r="A789" s="30"/>
      <c r="B789" s="19">
        <v>1</v>
      </c>
      <c r="C789" s="9">
        <v>4</v>
      </c>
      <c r="D789" s="153" t="s">
        <v>109</v>
      </c>
      <c r="E789" s="153">
        <v>4</v>
      </c>
      <c r="F789" s="11">
        <v>4.8</v>
      </c>
      <c r="G789" s="11">
        <v>5.2</v>
      </c>
      <c r="H789" s="11">
        <v>4.5</v>
      </c>
      <c r="I789" s="11">
        <v>4.5999999999999996</v>
      </c>
      <c r="J789" s="11">
        <v>5.2</v>
      </c>
      <c r="K789" s="153">
        <v>6.4</v>
      </c>
      <c r="L789" s="11">
        <v>5</v>
      </c>
      <c r="M789" s="11">
        <v>4</v>
      </c>
      <c r="N789" s="11">
        <v>4.8</v>
      </c>
      <c r="O789" s="11">
        <v>4.6218407346021824</v>
      </c>
      <c r="P789" s="11">
        <v>4.5988183066000001</v>
      </c>
      <c r="Q789" s="153">
        <v>4</v>
      </c>
      <c r="R789" s="11">
        <v>4.9000000000000004</v>
      </c>
      <c r="S789" s="11">
        <v>4.7300000000000004</v>
      </c>
      <c r="T789" s="153">
        <v>5.6</v>
      </c>
      <c r="U789" s="153">
        <v>6.7744530000000003</v>
      </c>
      <c r="V789" s="11">
        <v>4.8</v>
      </c>
      <c r="W789" s="11">
        <v>5</v>
      </c>
      <c r="X789" s="11">
        <v>4.7</v>
      </c>
      <c r="Y789" s="11">
        <v>4.7</v>
      </c>
      <c r="Z789" s="11">
        <v>4.9000000000000004</v>
      </c>
      <c r="AA789" s="11">
        <v>4.5999999999999996</v>
      </c>
      <c r="AB789" s="11">
        <v>4.8</v>
      </c>
      <c r="AC789" s="157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4.7186238789530028</v>
      </c>
    </row>
    <row r="790" spans="1:65">
      <c r="A790" s="30"/>
      <c r="B790" s="19">
        <v>1</v>
      </c>
      <c r="C790" s="9">
        <v>5</v>
      </c>
      <c r="D790" s="153" t="s">
        <v>109</v>
      </c>
      <c r="E790" s="153">
        <v>4</v>
      </c>
      <c r="F790" s="11">
        <v>4.5999999999999996</v>
      </c>
      <c r="G790" s="11">
        <v>5</v>
      </c>
      <c r="H790" s="11">
        <v>4.8</v>
      </c>
      <c r="I790" s="11">
        <v>4.3</v>
      </c>
      <c r="J790" s="11">
        <v>4.8</v>
      </c>
      <c r="K790" s="153">
        <v>6.9</v>
      </c>
      <c r="L790" s="11">
        <v>4.9000000000000004</v>
      </c>
      <c r="M790" s="11">
        <v>5</v>
      </c>
      <c r="N790" s="11">
        <v>4.7</v>
      </c>
      <c r="O790" s="11">
        <v>4.6969475492648156</v>
      </c>
      <c r="P790" s="11">
        <v>4.5300118276000001</v>
      </c>
      <c r="Q790" s="153">
        <v>4</v>
      </c>
      <c r="R790" s="11">
        <v>4.3</v>
      </c>
      <c r="S790" s="11">
        <v>4.66</v>
      </c>
      <c r="T790" s="153">
        <v>5.2</v>
      </c>
      <c r="U790" s="153">
        <v>6.5441339999999997</v>
      </c>
      <c r="V790" s="11">
        <v>4.9000000000000004</v>
      </c>
      <c r="W790" s="11">
        <v>5</v>
      </c>
      <c r="X790" s="11">
        <v>4</v>
      </c>
      <c r="Y790" s="11">
        <v>4.5999999999999996</v>
      </c>
      <c r="Z790" s="11">
        <v>4.9000000000000004</v>
      </c>
      <c r="AA790" s="11">
        <v>4.3</v>
      </c>
      <c r="AB790" s="11">
        <v>5.0999999999999996</v>
      </c>
      <c r="AC790" s="157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50</v>
      </c>
    </row>
    <row r="791" spans="1:65">
      <c r="A791" s="30"/>
      <c r="B791" s="19">
        <v>1</v>
      </c>
      <c r="C791" s="9">
        <v>6</v>
      </c>
      <c r="D791" s="153" t="s">
        <v>109</v>
      </c>
      <c r="E791" s="153">
        <v>4</v>
      </c>
      <c r="F791" s="11">
        <v>4.7</v>
      </c>
      <c r="G791" s="11">
        <v>5</v>
      </c>
      <c r="H791" s="11">
        <v>4.9000000000000004</v>
      </c>
      <c r="I791" s="11">
        <v>4.0999999999999996</v>
      </c>
      <c r="J791" s="11">
        <v>5.0999999999999996</v>
      </c>
      <c r="K791" s="153">
        <v>6</v>
      </c>
      <c r="L791" s="11">
        <v>4.9000000000000004</v>
      </c>
      <c r="M791" s="11">
        <v>5</v>
      </c>
      <c r="N791" s="11">
        <v>4.7</v>
      </c>
      <c r="O791" s="11">
        <v>4.7093904311179058</v>
      </c>
      <c r="P791" s="11">
        <v>4.4597938177899996</v>
      </c>
      <c r="Q791" s="153">
        <v>4</v>
      </c>
      <c r="R791" s="11">
        <v>4.5999999999999996</v>
      </c>
      <c r="S791" s="11">
        <v>4.75</v>
      </c>
      <c r="T791" s="153">
        <v>5.2</v>
      </c>
      <c r="U791" s="153">
        <v>6.329885</v>
      </c>
      <c r="V791" s="11">
        <v>4.7</v>
      </c>
      <c r="W791" s="11">
        <v>5</v>
      </c>
      <c r="X791" s="11">
        <v>4.3</v>
      </c>
      <c r="Y791" s="11">
        <v>4.7</v>
      </c>
      <c r="Z791" s="11">
        <v>4.8</v>
      </c>
      <c r="AA791" s="11">
        <v>4.7</v>
      </c>
      <c r="AB791" s="11">
        <v>4.8</v>
      </c>
      <c r="AC791" s="157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6"/>
    </row>
    <row r="792" spans="1:65">
      <c r="A792" s="30"/>
      <c r="B792" s="20" t="s">
        <v>238</v>
      </c>
      <c r="C792" s="12"/>
      <c r="D792" s="22" t="s">
        <v>736</v>
      </c>
      <c r="E792" s="22">
        <v>4</v>
      </c>
      <c r="F792" s="22">
        <v>4.8</v>
      </c>
      <c r="G792" s="22">
        <v>5</v>
      </c>
      <c r="H792" s="22">
        <v>4.7166666666666677</v>
      </c>
      <c r="I792" s="22">
        <v>4.3500000000000005</v>
      </c>
      <c r="J792" s="22">
        <v>4.8999999999999995</v>
      </c>
      <c r="K792" s="22">
        <v>6.4833333333333334</v>
      </c>
      <c r="L792" s="22">
        <v>4.833333333333333</v>
      </c>
      <c r="M792" s="22">
        <v>4.666666666666667</v>
      </c>
      <c r="N792" s="22">
        <v>4.6833333333333327</v>
      </c>
      <c r="O792" s="22">
        <v>4.6477423910556377</v>
      </c>
      <c r="P792" s="22">
        <v>4.5227779757180926</v>
      </c>
      <c r="Q792" s="22">
        <v>4</v>
      </c>
      <c r="R792" s="22">
        <v>4.6333333333333329</v>
      </c>
      <c r="S792" s="22">
        <v>4.7</v>
      </c>
      <c r="T792" s="22">
        <v>5.3999999999999995</v>
      </c>
      <c r="U792" s="22">
        <v>6.4311668333333323</v>
      </c>
      <c r="V792" s="22">
        <v>4.8</v>
      </c>
      <c r="W792" s="22">
        <v>5</v>
      </c>
      <c r="X792" s="22">
        <v>4.3500000000000005</v>
      </c>
      <c r="Y792" s="22">
        <v>4.6499999999999995</v>
      </c>
      <c r="Z792" s="22">
        <v>4.8666666666666663</v>
      </c>
      <c r="AA792" s="22">
        <v>4.6166666666666663</v>
      </c>
      <c r="AB792" s="22">
        <v>4.9166666666666661</v>
      </c>
      <c r="AC792" s="157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6"/>
    </row>
    <row r="793" spans="1:65">
      <c r="A793" s="30"/>
      <c r="B793" s="3" t="s">
        <v>239</v>
      </c>
      <c r="C793" s="29"/>
      <c r="D793" s="11" t="s">
        <v>736</v>
      </c>
      <c r="E793" s="11">
        <v>4</v>
      </c>
      <c r="F793" s="11">
        <v>4.8499999999999996</v>
      </c>
      <c r="G793" s="11">
        <v>5</v>
      </c>
      <c r="H793" s="11">
        <v>4.75</v>
      </c>
      <c r="I793" s="11">
        <v>4.3</v>
      </c>
      <c r="J793" s="11">
        <v>4.8499999999999996</v>
      </c>
      <c r="K793" s="11">
        <v>6.4</v>
      </c>
      <c r="L793" s="11">
        <v>4.8499999999999996</v>
      </c>
      <c r="M793" s="11">
        <v>5</v>
      </c>
      <c r="N793" s="11">
        <v>4.7</v>
      </c>
      <c r="O793" s="11">
        <v>4.6617161111356147</v>
      </c>
      <c r="P793" s="11">
        <v>4.5208251331208871</v>
      </c>
      <c r="Q793" s="11">
        <v>4</v>
      </c>
      <c r="R793" s="11">
        <v>4.55</v>
      </c>
      <c r="S793" s="11">
        <v>4.7100000000000009</v>
      </c>
      <c r="T793" s="11">
        <v>5.35</v>
      </c>
      <c r="U793" s="11">
        <v>6.4166154999999998</v>
      </c>
      <c r="V793" s="11">
        <v>4.8</v>
      </c>
      <c r="W793" s="11">
        <v>5</v>
      </c>
      <c r="X793" s="11">
        <v>4.3</v>
      </c>
      <c r="Y793" s="11">
        <v>4.6500000000000004</v>
      </c>
      <c r="Z793" s="11">
        <v>4.9000000000000004</v>
      </c>
      <c r="AA793" s="11">
        <v>4.6500000000000004</v>
      </c>
      <c r="AB793" s="11">
        <v>4.8499999999999996</v>
      </c>
      <c r="AC793" s="157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6"/>
    </row>
    <row r="794" spans="1:65">
      <c r="A794" s="30"/>
      <c r="B794" s="3" t="s">
        <v>240</v>
      </c>
      <c r="C794" s="29"/>
      <c r="D794" s="23" t="s">
        <v>736</v>
      </c>
      <c r="E794" s="23">
        <v>0</v>
      </c>
      <c r="F794" s="23">
        <v>0.12649110640673542</v>
      </c>
      <c r="G794" s="23">
        <v>0.1414213562373095</v>
      </c>
      <c r="H794" s="23">
        <v>0.14719601443879754</v>
      </c>
      <c r="I794" s="23">
        <v>0.17606816861659011</v>
      </c>
      <c r="J794" s="23">
        <v>0.20976176963403023</v>
      </c>
      <c r="K794" s="23">
        <v>0.32506409624359728</v>
      </c>
      <c r="L794" s="23">
        <v>0.12110601416389968</v>
      </c>
      <c r="M794" s="23">
        <v>0.51639777949432408</v>
      </c>
      <c r="N794" s="23">
        <v>7.5277265270908222E-2</v>
      </c>
      <c r="O794" s="23">
        <v>7.9721080808738395E-2</v>
      </c>
      <c r="P794" s="23">
        <v>7.7700321530518826E-2</v>
      </c>
      <c r="Q794" s="23">
        <v>0</v>
      </c>
      <c r="R794" s="23">
        <v>0.2658320271650253</v>
      </c>
      <c r="S794" s="23">
        <v>4.8166378315169261E-2</v>
      </c>
      <c r="T794" s="23">
        <v>0.20976176963403023</v>
      </c>
      <c r="U794" s="23">
        <v>0.22357052242674261</v>
      </c>
      <c r="V794" s="23">
        <v>0.14142135623730964</v>
      </c>
      <c r="W794" s="23">
        <v>0</v>
      </c>
      <c r="X794" s="23">
        <v>0.23452078799117154</v>
      </c>
      <c r="Y794" s="23">
        <v>0.10488088481701521</v>
      </c>
      <c r="Z794" s="23">
        <v>5.1639777949432503E-2</v>
      </c>
      <c r="AA794" s="23">
        <v>0.2041241452319317</v>
      </c>
      <c r="AB794" s="23">
        <v>0.14719601443879735</v>
      </c>
      <c r="AC794" s="221"/>
      <c r="AD794" s="222"/>
      <c r="AE794" s="222"/>
      <c r="AF794" s="222"/>
      <c r="AG794" s="222"/>
      <c r="AH794" s="222"/>
      <c r="AI794" s="222"/>
      <c r="AJ794" s="222"/>
      <c r="AK794" s="222"/>
      <c r="AL794" s="222"/>
      <c r="AM794" s="222"/>
      <c r="AN794" s="222"/>
      <c r="AO794" s="222"/>
      <c r="AP794" s="222"/>
      <c r="AQ794" s="222"/>
      <c r="AR794" s="222"/>
      <c r="AS794" s="222"/>
      <c r="AT794" s="222"/>
      <c r="AU794" s="222"/>
      <c r="AV794" s="222"/>
      <c r="AW794" s="222"/>
      <c r="AX794" s="222"/>
      <c r="AY794" s="222"/>
      <c r="AZ794" s="222"/>
      <c r="BA794" s="222"/>
      <c r="BB794" s="222"/>
      <c r="BC794" s="222"/>
      <c r="BD794" s="222"/>
      <c r="BE794" s="222"/>
      <c r="BF794" s="222"/>
      <c r="BG794" s="222"/>
      <c r="BH794" s="222"/>
      <c r="BI794" s="222"/>
      <c r="BJ794" s="222"/>
      <c r="BK794" s="222"/>
      <c r="BL794" s="222"/>
      <c r="BM794" s="57"/>
    </row>
    <row r="795" spans="1:65">
      <c r="A795" s="30"/>
      <c r="B795" s="3" t="s">
        <v>87</v>
      </c>
      <c r="C795" s="29"/>
      <c r="D795" s="13" t="s">
        <v>736</v>
      </c>
      <c r="E795" s="13">
        <v>0</v>
      </c>
      <c r="F795" s="13">
        <v>2.6352313834736546E-2</v>
      </c>
      <c r="G795" s="13">
        <v>2.8284271247461901E-2</v>
      </c>
      <c r="H795" s="13">
        <v>3.1207635570063078E-2</v>
      </c>
      <c r="I795" s="13">
        <v>4.0475441061285075E-2</v>
      </c>
      <c r="J795" s="13">
        <v>4.2808524415108212E-2</v>
      </c>
      <c r="K795" s="13">
        <v>5.01384210144366E-2</v>
      </c>
      <c r="L795" s="13">
        <v>2.5056416723565452E-2</v>
      </c>
      <c r="M795" s="13">
        <v>0.11065666703449802</v>
      </c>
      <c r="N795" s="13">
        <v>1.6073437424393218E-2</v>
      </c>
      <c r="O795" s="13">
        <v>1.7152646188428575E-2</v>
      </c>
      <c r="P795" s="13">
        <v>1.7179777992127096E-2</v>
      </c>
      <c r="Q795" s="13">
        <v>0</v>
      </c>
      <c r="R795" s="13">
        <v>5.7373818812595394E-2</v>
      </c>
      <c r="S795" s="13">
        <v>1.0248165598972183E-2</v>
      </c>
      <c r="T795" s="13">
        <v>3.884477215445005E-2</v>
      </c>
      <c r="U795" s="13">
        <v>3.4763601725888361E-2</v>
      </c>
      <c r="V795" s="13">
        <v>2.9462782549439511E-2</v>
      </c>
      <c r="W795" s="13">
        <v>0</v>
      </c>
      <c r="X795" s="13">
        <v>5.391282482555667E-2</v>
      </c>
      <c r="Y795" s="13">
        <v>2.2555028992906501E-2</v>
      </c>
      <c r="Z795" s="13">
        <v>1.0610913277280653E-2</v>
      </c>
      <c r="AA795" s="13">
        <v>4.4214616295725283E-2</v>
      </c>
      <c r="AB795" s="13">
        <v>2.9938172428229971E-2</v>
      </c>
      <c r="AC795" s="157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6"/>
    </row>
    <row r="796" spans="1:65">
      <c r="A796" s="30"/>
      <c r="B796" s="3" t="s">
        <v>241</v>
      </c>
      <c r="C796" s="29"/>
      <c r="D796" s="13" t="s">
        <v>736</v>
      </c>
      <c r="E796" s="13">
        <v>-0.15229522364737735</v>
      </c>
      <c r="F796" s="13">
        <v>1.7245731623147131E-2</v>
      </c>
      <c r="G796" s="13">
        <v>5.9630970440778253E-2</v>
      </c>
      <c r="H796" s="13">
        <v>-4.1478455086563226E-4</v>
      </c>
      <c r="I796" s="13">
        <v>-7.8121055716522725E-2</v>
      </c>
      <c r="J796" s="13">
        <v>3.8438351031962581E-2</v>
      </c>
      <c r="K796" s="13">
        <v>0.3739881583382092</v>
      </c>
      <c r="L796" s="13">
        <v>2.4309938092752281E-2</v>
      </c>
      <c r="M796" s="13">
        <v>-1.1011094255273468E-2</v>
      </c>
      <c r="N796" s="13">
        <v>-7.4789910204711152E-3</v>
      </c>
      <c r="O796" s="13">
        <v>-1.5021643961394271E-2</v>
      </c>
      <c r="P796" s="13">
        <v>-4.1504876900331777E-2</v>
      </c>
      <c r="Q796" s="13">
        <v>-0.15229522364737735</v>
      </c>
      <c r="R796" s="13">
        <v>-1.807530072487884E-2</v>
      </c>
      <c r="S796" s="13">
        <v>-3.9468877856683182E-3</v>
      </c>
      <c r="T796" s="13">
        <v>0.1444014480760405</v>
      </c>
      <c r="U796" s="13">
        <v>0.3629327105343092</v>
      </c>
      <c r="V796" s="13">
        <v>1.7245731623147131E-2</v>
      </c>
      <c r="W796" s="13">
        <v>5.9630970440778253E-2</v>
      </c>
      <c r="X796" s="13">
        <v>-7.8121055716522725E-2</v>
      </c>
      <c r="Y796" s="13">
        <v>-1.4543197490076265E-2</v>
      </c>
      <c r="Z796" s="13">
        <v>3.1374144562357431E-2</v>
      </c>
      <c r="AA796" s="13">
        <v>-2.1607403959681415E-2</v>
      </c>
      <c r="AB796" s="13">
        <v>4.1970454266765156E-2</v>
      </c>
      <c r="AC796" s="157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6"/>
    </row>
    <row r="797" spans="1:65">
      <c r="A797" s="30"/>
      <c r="B797" s="46" t="s">
        <v>242</v>
      </c>
      <c r="C797" s="47"/>
      <c r="D797" s="45">
        <v>8.3699999999999992</v>
      </c>
      <c r="E797" s="45">
        <v>2.66</v>
      </c>
      <c r="F797" s="45">
        <v>0.38</v>
      </c>
      <c r="G797" s="45">
        <v>1.1399999999999999</v>
      </c>
      <c r="H797" s="45">
        <v>0.06</v>
      </c>
      <c r="I797" s="45">
        <v>1.33</v>
      </c>
      <c r="J797" s="45">
        <v>0.76</v>
      </c>
      <c r="K797" s="45">
        <v>6.79</v>
      </c>
      <c r="L797" s="45">
        <v>0.51</v>
      </c>
      <c r="M797" s="45">
        <v>0.13</v>
      </c>
      <c r="N797" s="45">
        <v>0.06</v>
      </c>
      <c r="O797" s="45">
        <v>0.2</v>
      </c>
      <c r="P797" s="45">
        <v>0.67</v>
      </c>
      <c r="Q797" s="45">
        <v>2.66</v>
      </c>
      <c r="R797" s="45">
        <v>0.25</v>
      </c>
      <c r="S797" s="45">
        <v>0</v>
      </c>
      <c r="T797" s="45">
        <v>2.66</v>
      </c>
      <c r="U797" s="45">
        <v>6.59</v>
      </c>
      <c r="V797" s="45">
        <v>0.38</v>
      </c>
      <c r="W797" s="45">
        <v>1.1399999999999999</v>
      </c>
      <c r="X797" s="45">
        <v>1.33</v>
      </c>
      <c r="Y797" s="45">
        <v>0.19</v>
      </c>
      <c r="Z797" s="45">
        <v>0.63</v>
      </c>
      <c r="AA797" s="45">
        <v>0.32</v>
      </c>
      <c r="AB797" s="45">
        <v>0.82</v>
      </c>
      <c r="AC797" s="157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6"/>
    </row>
    <row r="798" spans="1:65">
      <c r="B798" s="31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BM798" s="56"/>
    </row>
    <row r="799" spans="1:65" ht="15">
      <c r="B799" s="8" t="s">
        <v>523</v>
      </c>
      <c r="BM799" s="28" t="s">
        <v>67</v>
      </c>
    </row>
    <row r="800" spans="1:65" ht="15">
      <c r="A800" s="25" t="s">
        <v>61</v>
      </c>
      <c r="B800" s="18" t="s">
        <v>114</v>
      </c>
      <c r="C800" s="15" t="s">
        <v>115</v>
      </c>
      <c r="D800" s="16" t="s">
        <v>234</v>
      </c>
      <c r="E800" s="17" t="s">
        <v>234</v>
      </c>
      <c r="F800" s="17" t="s">
        <v>234</v>
      </c>
      <c r="G800" s="17" t="s">
        <v>234</v>
      </c>
      <c r="H800" s="17" t="s">
        <v>234</v>
      </c>
      <c r="I800" s="17" t="s">
        <v>234</v>
      </c>
      <c r="J800" s="17" t="s">
        <v>234</v>
      </c>
      <c r="K800" s="17" t="s">
        <v>234</v>
      </c>
      <c r="L800" s="17" t="s">
        <v>234</v>
      </c>
      <c r="M800" s="17" t="s">
        <v>234</v>
      </c>
      <c r="N800" s="17" t="s">
        <v>234</v>
      </c>
      <c r="O800" s="17" t="s">
        <v>234</v>
      </c>
      <c r="P800" s="17" t="s">
        <v>234</v>
      </c>
      <c r="Q800" s="17" t="s">
        <v>234</v>
      </c>
      <c r="R800" s="17" t="s">
        <v>234</v>
      </c>
      <c r="S800" s="17" t="s">
        <v>234</v>
      </c>
      <c r="T800" s="17" t="s">
        <v>234</v>
      </c>
      <c r="U800" s="17" t="s">
        <v>234</v>
      </c>
      <c r="V800" s="17" t="s">
        <v>234</v>
      </c>
      <c r="W800" s="17" t="s">
        <v>234</v>
      </c>
      <c r="X800" s="17" t="s">
        <v>234</v>
      </c>
      <c r="Y800" s="17" t="s">
        <v>234</v>
      </c>
      <c r="Z800" s="17" t="s">
        <v>234</v>
      </c>
      <c r="AA800" s="17" t="s">
        <v>234</v>
      </c>
      <c r="AB800" s="157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</v>
      </c>
    </row>
    <row r="801" spans="1:65">
      <c r="A801" s="30"/>
      <c r="B801" s="19" t="s">
        <v>235</v>
      </c>
      <c r="C801" s="9" t="s">
        <v>235</v>
      </c>
      <c r="D801" s="154" t="s">
        <v>245</v>
      </c>
      <c r="E801" s="156" t="s">
        <v>246</v>
      </c>
      <c r="F801" s="156" t="s">
        <v>247</v>
      </c>
      <c r="G801" s="156" t="s">
        <v>248</v>
      </c>
      <c r="H801" s="156" t="s">
        <v>249</v>
      </c>
      <c r="I801" s="156" t="s">
        <v>250</v>
      </c>
      <c r="J801" s="156" t="s">
        <v>251</v>
      </c>
      <c r="K801" s="156" t="s">
        <v>252</v>
      </c>
      <c r="L801" s="156" t="s">
        <v>253</v>
      </c>
      <c r="M801" s="156" t="s">
        <v>254</v>
      </c>
      <c r="N801" s="156" t="s">
        <v>255</v>
      </c>
      <c r="O801" s="156" t="s">
        <v>256</v>
      </c>
      <c r="P801" s="156" t="s">
        <v>257</v>
      </c>
      <c r="Q801" s="156" t="s">
        <v>258</v>
      </c>
      <c r="R801" s="156" t="s">
        <v>259</v>
      </c>
      <c r="S801" s="156" t="s">
        <v>261</v>
      </c>
      <c r="T801" s="156" t="s">
        <v>263</v>
      </c>
      <c r="U801" s="156" t="s">
        <v>264</v>
      </c>
      <c r="V801" s="156" t="s">
        <v>265</v>
      </c>
      <c r="W801" s="156" t="s">
        <v>267</v>
      </c>
      <c r="X801" s="156" t="s">
        <v>269</v>
      </c>
      <c r="Y801" s="156" t="s">
        <v>270</v>
      </c>
      <c r="Z801" s="156" t="s">
        <v>271</v>
      </c>
      <c r="AA801" s="156" t="s">
        <v>272</v>
      </c>
      <c r="AB801" s="157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 t="s">
        <v>3</v>
      </c>
    </row>
    <row r="802" spans="1:65">
      <c r="A802" s="30"/>
      <c r="B802" s="19"/>
      <c r="C802" s="9"/>
      <c r="D802" s="10" t="s">
        <v>118</v>
      </c>
      <c r="E802" s="11" t="s">
        <v>287</v>
      </c>
      <c r="F802" s="11" t="s">
        <v>287</v>
      </c>
      <c r="G802" s="11" t="s">
        <v>288</v>
      </c>
      <c r="H802" s="11" t="s">
        <v>288</v>
      </c>
      <c r="I802" s="11" t="s">
        <v>288</v>
      </c>
      <c r="J802" s="11" t="s">
        <v>288</v>
      </c>
      <c r="K802" s="11" t="s">
        <v>288</v>
      </c>
      <c r="L802" s="11" t="s">
        <v>288</v>
      </c>
      <c r="M802" s="11" t="s">
        <v>287</v>
      </c>
      <c r="N802" s="11" t="s">
        <v>287</v>
      </c>
      <c r="O802" s="11" t="s">
        <v>287</v>
      </c>
      <c r="P802" s="11" t="s">
        <v>287</v>
      </c>
      <c r="Q802" s="11" t="s">
        <v>288</v>
      </c>
      <c r="R802" s="11" t="s">
        <v>118</v>
      </c>
      <c r="S802" s="11" t="s">
        <v>287</v>
      </c>
      <c r="T802" s="11" t="s">
        <v>287</v>
      </c>
      <c r="U802" s="11" t="s">
        <v>288</v>
      </c>
      <c r="V802" s="11" t="s">
        <v>288</v>
      </c>
      <c r="W802" s="11" t="s">
        <v>287</v>
      </c>
      <c r="X802" s="11" t="s">
        <v>288</v>
      </c>
      <c r="Y802" s="11" t="s">
        <v>288</v>
      </c>
      <c r="Z802" s="11" t="s">
        <v>288</v>
      </c>
      <c r="AA802" s="11" t="s">
        <v>288</v>
      </c>
      <c r="AB802" s="157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/>
      <c r="C803" s="9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157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8">
        <v>1</v>
      </c>
      <c r="C804" s="14">
        <v>1</v>
      </c>
      <c r="D804" s="229">
        <v>19</v>
      </c>
      <c r="E804" s="229">
        <v>20.5</v>
      </c>
      <c r="F804" s="229">
        <v>14</v>
      </c>
      <c r="G804" s="229">
        <v>21</v>
      </c>
      <c r="H804" s="229">
        <v>20</v>
      </c>
      <c r="I804" s="229">
        <v>23</v>
      </c>
      <c r="J804" s="229">
        <v>18</v>
      </c>
      <c r="K804" s="229">
        <v>24</v>
      </c>
      <c r="L804" s="229">
        <v>21.3</v>
      </c>
      <c r="M804" s="229">
        <v>20.5</v>
      </c>
      <c r="N804" s="229">
        <v>19</v>
      </c>
      <c r="O804" s="229">
        <v>20.399999999999999</v>
      </c>
      <c r="P804" s="229">
        <v>15.209339726681216</v>
      </c>
      <c r="Q804" s="229">
        <v>15.747999999999999</v>
      </c>
      <c r="R804" s="229">
        <v>20.452366286250001</v>
      </c>
      <c r="S804" s="229">
        <v>20</v>
      </c>
      <c r="T804" s="229">
        <v>18.77</v>
      </c>
      <c r="U804" s="229">
        <v>18.63</v>
      </c>
      <c r="V804" s="229">
        <v>17.899999999999999</v>
      </c>
      <c r="W804" s="229">
        <v>21</v>
      </c>
      <c r="X804" s="210">
        <v>14</v>
      </c>
      <c r="Y804" s="229">
        <v>24</v>
      </c>
      <c r="Z804" s="229">
        <v>21</v>
      </c>
      <c r="AA804" s="229">
        <v>21</v>
      </c>
      <c r="AB804" s="211"/>
      <c r="AC804" s="212"/>
      <c r="AD804" s="212"/>
      <c r="AE804" s="212"/>
      <c r="AF804" s="212"/>
      <c r="AG804" s="212"/>
      <c r="AH804" s="212"/>
      <c r="AI804" s="212"/>
      <c r="AJ804" s="212"/>
      <c r="AK804" s="212"/>
      <c r="AL804" s="212"/>
      <c r="AM804" s="212"/>
      <c r="AN804" s="212"/>
      <c r="AO804" s="212"/>
      <c r="AP804" s="212"/>
      <c r="AQ804" s="212"/>
      <c r="AR804" s="212"/>
      <c r="AS804" s="212"/>
      <c r="AT804" s="212"/>
      <c r="AU804" s="212"/>
      <c r="AV804" s="212"/>
      <c r="AW804" s="212"/>
      <c r="AX804" s="212"/>
      <c r="AY804" s="212"/>
      <c r="AZ804" s="212"/>
      <c r="BA804" s="212"/>
      <c r="BB804" s="212"/>
      <c r="BC804" s="212"/>
      <c r="BD804" s="212"/>
      <c r="BE804" s="212"/>
      <c r="BF804" s="212"/>
      <c r="BG804" s="212"/>
      <c r="BH804" s="212"/>
      <c r="BI804" s="212"/>
      <c r="BJ804" s="212"/>
      <c r="BK804" s="212"/>
      <c r="BL804" s="212"/>
      <c r="BM804" s="213">
        <v>1</v>
      </c>
    </row>
    <row r="805" spans="1:65">
      <c r="A805" s="30"/>
      <c r="B805" s="19">
        <v>1</v>
      </c>
      <c r="C805" s="9">
        <v>2</v>
      </c>
      <c r="D805" s="217">
        <v>19</v>
      </c>
      <c r="E805" s="217">
        <v>21.1</v>
      </c>
      <c r="F805" s="217">
        <v>16</v>
      </c>
      <c r="G805" s="217">
        <v>22</v>
      </c>
      <c r="H805" s="217">
        <v>20</v>
      </c>
      <c r="I805" s="217">
        <v>23</v>
      </c>
      <c r="J805" s="217">
        <v>19</v>
      </c>
      <c r="K805" s="217">
        <v>21</v>
      </c>
      <c r="L805" s="217">
        <v>18.600000000000001</v>
      </c>
      <c r="M805" s="217">
        <v>20.7</v>
      </c>
      <c r="N805" s="217">
        <v>19</v>
      </c>
      <c r="O805" s="217">
        <v>20.5</v>
      </c>
      <c r="P805" s="217">
        <v>15.686431354714536</v>
      </c>
      <c r="Q805" s="217">
        <v>16.844999999999999</v>
      </c>
      <c r="R805" s="217">
        <v>21.205094423749998</v>
      </c>
      <c r="S805" s="217">
        <v>20</v>
      </c>
      <c r="T805" s="217">
        <v>19.260000000000002</v>
      </c>
      <c r="U805" s="217">
        <v>18.89</v>
      </c>
      <c r="V805" s="217">
        <v>16.3</v>
      </c>
      <c r="W805" s="217">
        <v>21</v>
      </c>
      <c r="X805" s="214">
        <v>13</v>
      </c>
      <c r="Y805" s="217">
        <v>22</v>
      </c>
      <c r="Z805" s="217">
        <v>22</v>
      </c>
      <c r="AA805" s="217">
        <v>19</v>
      </c>
      <c r="AB805" s="211"/>
      <c r="AC805" s="212"/>
      <c r="AD805" s="212"/>
      <c r="AE805" s="212"/>
      <c r="AF805" s="212"/>
      <c r="AG805" s="212"/>
      <c r="AH805" s="212"/>
      <c r="AI805" s="212"/>
      <c r="AJ805" s="212"/>
      <c r="AK805" s="212"/>
      <c r="AL805" s="212"/>
      <c r="AM805" s="212"/>
      <c r="AN805" s="212"/>
      <c r="AO805" s="212"/>
      <c r="AP805" s="212"/>
      <c r="AQ805" s="212"/>
      <c r="AR805" s="212"/>
      <c r="AS805" s="212"/>
      <c r="AT805" s="212"/>
      <c r="AU805" s="212"/>
      <c r="AV805" s="212"/>
      <c r="AW805" s="212"/>
      <c r="AX805" s="212"/>
      <c r="AY805" s="212"/>
      <c r="AZ805" s="212"/>
      <c r="BA805" s="212"/>
      <c r="BB805" s="212"/>
      <c r="BC805" s="212"/>
      <c r="BD805" s="212"/>
      <c r="BE805" s="212"/>
      <c r="BF805" s="212"/>
      <c r="BG805" s="212"/>
      <c r="BH805" s="212"/>
      <c r="BI805" s="212"/>
      <c r="BJ805" s="212"/>
      <c r="BK805" s="212"/>
      <c r="BL805" s="212"/>
      <c r="BM805" s="213">
        <v>11</v>
      </c>
    </row>
    <row r="806" spans="1:65">
      <c r="A806" s="30"/>
      <c r="B806" s="19">
        <v>1</v>
      </c>
      <c r="C806" s="9">
        <v>3</v>
      </c>
      <c r="D806" s="217">
        <v>18</v>
      </c>
      <c r="E806" s="217">
        <v>21.1</v>
      </c>
      <c r="F806" s="217">
        <v>16</v>
      </c>
      <c r="G806" s="217">
        <v>21</v>
      </c>
      <c r="H806" s="217">
        <v>21</v>
      </c>
      <c r="I806" s="217">
        <v>23</v>
      </c>
      <c r="J806" s="217">
        <v>17</v>
      </c>
      <c r="K806" s="217">
        <v>21</v>
      </c>
      <c r="L806" s="217">
        <v>16.7</v>
      </c>
      <c r="M806" s="217">
        <v>19.7</v>
      </c>
      <c r="N806" s="217">
        <v>19</v>
      </c>
      <c r="O806" s="217">
        <v>21.4</v>
      </c>
      <c r="P806" s="217">
        <v>17.856007470000002</v>
      </c>
      <c r="Q806" s="217">
        <v>17.356999999999999</v>
      </c>
      <c r="R806" s="217">
        <v>24.954638236250002</v>
      </c>
      <c r="S806" s="217">
        <v>20</v>
      </c>
      <c r="T806" s="217">
        <v>18.649999999999999</v>
      </c>
      <c r="U806" s="217">
        <v>18.760000000000002</v>
      </c>
      <c r="V806" s="217">
        <v>16.8</v>
      </c>
      <c r="W806" s="217">
        <v>20</v>
      </c>
      <c r="X806" s="214">
        <v>13</v>
      </c>
      <c r="Y806" s="217">
        <v>24</v>
      </c>
      <c r="Z806" s="217">
        <v>22</v>
      </c>
      <c r="AA806" s="217">
        <v>24</v>
      </c>
      <c r="AB806" s="211"/>
      <c r="AC806" s="212"/>
      <c r="AD806" s="212"/>
      <c r="AE806" s="212"/>
      <c r="AF806" s="212"/>
      <c r="AG806" s="212"/>
      <c r="AH806" s="212"/>
      <c r="AI806" s="212"/>
      <c r="AJ806" s="212"/>
      <c r="AK806" s="212"/>
      <c r="AL806" s="212"/>
      <c r="AM806" s="212"/>
      <c r="AN806" s="212"/>
      <c r="AO806" s="212"/>
      <c r="AP806" s="212"/>
      <c r="AQ806" s="212"/>
      <c r="AR806" s="212"/>
      <c r="AS806" s="212"/>
      <c r="AT806" s="212"/>
      <c r="AU806" s="212"/>
      <c r="AV806" s="212"/>
      <c r="AW806" s="212"/>
      <c r="AX806" s="212"/>
      <c r="AY806" s="212"/>
      <c r="AZ806" s="212"/>
      <c r="BA806" s="212"/>
      <c r="BB806" s="212"/>
      <c r="BC806" s="212"/>
      <c r="BD806" s="212"/>
      <c r="BE806" s="212"/>
      <c r="BF806" s="212"/>
      <c r="BG806" s="212"/>
      <c r="BH806" s="212"/>
      <c r="BI806" s="212"/>
      <c r="BJ806" s="212"/>
      <c r="BK806" s="212"/>
      <c r="BL806" s="212"/>
      <c r="BM806" s="213">
        <v>16</v>
      </c>
    </row>
    <row r="807" spans="1:65">
      <c r="A807" s="30"/>
      <c r="B807" s="19">
        <v>1</v>
      </c>
      <c r="C807" s="9">
        <v>4</v>
      </c>
      <c r="D807" s="217">
        <v>18</v>
      </c>
      <c r="E807" s="217">
        <v>19.8</v>
      </c>
      <c r="F807" s="217">
        <v>14</v>
      </c>
      <c r="G807" s="217">
        <v>22</v>
      </c>
      <c r="H807" s="217">
        <v>22</v>
      </c>
      <c r="I807" s="217">
        <v>23</v>
      </c>
      <c r="J807" s="217">
        <v>20</v>
      </c>
      <c r="K807" s="217">
        <v>23</v>
      </c>
      <c r="L807" s="217">
        <v>18.5</v>
      </c>
      <c r="M807" s="217">
        <v>18.7</v>
      </c>
      <c r="N807" s="217">
        <v>19</v>
      </c>
      <c r="O807" s="217">
        <v>20.7</v>
      </c>
      <c r="P807" s="217">
        <v>15.904498816773334</v>
      </c>
      <c r="Q807" s="217">
        <v>16.204999999999998</v>
      </c>
      <c r="R807" s="217">
        <v>23.223622486250001</v>
      </c>
      <c r="S807" s="217">
        <v>20</v>
      </c>
      <c r="T807" s="217">
        <v>18.86</v>
      </c>
      <c r="U807" s="217">
        <v>18.399999999999999</v>
      </c>
      <c r="V807" s="217">
        <v>16.899999999999999</v>
      </c>
      <c r="W807" s="217">
        <v>20</v>
      </c>
      <c r="X807" s="214">
        <v>12</v>
      </c>
      <c r="Y807" s="217">
        <v>24</v>
      </c>
      <c r="Z807" s="217">
        <v>21</v>
      </c>
      <c r="AA807" s="217">
        <v>23</v>
      </c>
      <c r="AB807" s="211"/>
      <c r="AC807" s="212"/>
      <c r="AD807" s="212"/>
      <c r="AE807" s="212"/>
      <c r="AF807" s="212"/>
      <c r="AG807" s="212"/>
      <c r="AH807" s="212"/>
      <c r="AI807" s="212"/>
      <c r="AJ807" s="212"/>
      <c r="AK807" s="212"/>
      <c r="AL807" s="212"/>
      <c r="AM807" s="212"/>
      <c r="AN807" s="212"/>
      <c r="AO807" s="212"/>
      <c r="AP807" s="212"/>
      <c r="AQ807" s="212"/>
      <c r="AR807" s="212"/>
      <c r="AS807" s="212"/>
      <c r="AT807" s="212"/>
      <c r="AU807" s="212"/>
      <c r="AV807" s="212"/>
      <c r="AW807" s="212"/>
      <c r="AX807" s="212"/>
      <c r="AY807" s="212"/>
      <c r="AZ807" s="212"/>
      <c r="BA807" s="212"/>
      <c r="BB807" s="212"/>
      <c r="BC807" s="212"/>
      <c r="BD807" s="212"/>
      <c r="BE807" s="212"/>
      <c r="BF807" s="212"/>
      <c r="BG807" s="212"/>
      <c r="BH807" s="212"/>
      <c r="BI807" s="212"/>
      <c r="BJ807" s="212"/>
      <c r="BK807" s="212"/>
      <c r="BL807" s="212"/>
      <c r="BM807" s="213">
        <v>19.811052676799488</v>
      </c>
    </row>
    <row r="808" spans="1:65">
      <c r="A808" s="30"/>
      <c r="B808" s="19">
        <v>1</v>
      </c>
      <c r="C808" s="9">
        <v>5</v>
      </c>
      <c r="D808" s="217">
        <v>20</v>
      </c>
      <c r="E808" s="217">
        <v>20.6</v>
      </c>
      <c r="F808" s="217">
        <v>16</v>
      </c>
      <c r="G808" s="217">
        <v>22</v>
      </c>
      <c r="H808" s="217">
        <v>21</v>
      </c>
      <c r="I808" s="217">
        <v>23</v>
      </c>
      <c r="J808" s="217">
        <v>18</v>
      </c>
      <c r="K808" s="217">
        <v>21</v>
      </c>
      <c r="L808" s="217">
        <v>16.899999999999999</v>
      </c>
      <c r="M808" s="217">
        <v>20.7</v>
      </c>
      <c r="N808" s="217">
        <v>19</v>
      </c>
      <c r="O808" s="217">
        <v>20.6</v>
      </c>
      <c r="P808" s="217">
        <v>16.120819304008378</v>
      </c>
      <c r="Q808" s="217">
        <v>16.34</v>
      </c>
      <c r="R808" s="217">
        <v>24.19407087375</v>
      </c>
      <c r="S808" s="217">
        <v>20</v>
      </c>
      <c r="T808" s="230">
        <v>16.13</v>
      </c>
      <c r="U808" s="217">
        <v>18.329999999999998</v>
      </c>
      <c r="V808" s="217">
        <v>16.2</v>
      </c>
      <c r="W808" s="217">
        <v>21</v>
      </c>
      <c r="X808" s="214">
        <v>14</v>
      </c>
      <c r="Y808" s="217">
        <v>23</v>
      </c>
      <c r="Z808" s="217">
        <v>22</v>
      </c>
      <c r="AA808" s="217">
        <v>22</v>
      </c>
      <c r="AB808" s="211"/>
      <c r="AC808" s="212"/>
      <c r="AD808" s="212"/>
      <c r="AE808" s="212"/>
      <c r="AF808" s="212"/>
      <c r="AG808" s="212"/>
      <c r="AH808" s="212"/>
      <c r="AI808" s="212"/>
      <c r="AJ808" s="212"/>
      <c r="AK808" s="212"/>
      <c r="AL808" s="212"/>
      <c r="AM808" s="212"/>
      <c r="AN808" s="212"/>
      <c r="AO808" s="212"/>
      <c r="AP808" s="212"/>
      <c r="AQ808" s="212"/>
      <c r="AR808" s="212"/>
      <c r="AS808" s="212"/>
      <c r="AT808" s="212"/>
      <c r="AU808" s="212"/>
      <c r="AV808" s="212"/>
      <c r="AW808" s="212"/>
      <c r="AX808" s="212"/>
      <c r="AY808" s="212"/>
      <c r="AZ808" s="212"/>
      <c r="BA808" s="212"/>
      <c r="BB808" s="212"/>
      <c r="BC808" s="212"/>
      <c r="BD808" s="212"/>
      <c r="BE808" s="212"/>
      <c r="BF808" s="212"/>
      <c r="BG808" s="212"/>
      <c r="BH808" s="212"/>
      <c r="BI808" s="212"/>
      <c r="BJ808" s="212"/>
      <c r="BK808" s="212"/>
      <c r="BL808" s="212"/>
      <c r="BM808" s="213">
        <v>51</v>
      </c>
    </row>
    <row r="809" spans="1:65">
      <c r="A809" s="30"/>
      <c r="B809" s="19">
        <v>1</v>
      </c>
      <c r="C809" s="9">
        <v>6</v>
      </c>
      <c r="D809" s="217">
        <v>19</v>
      </c>
      <c r="E809" s="217">
        <v>21.1</v>
      </c>
      <c r="F809" s="217">
        <v>15</v>
      </c>
      <c r="G809" s="217">
        <v>22</v>
      </c>
      <c r="H809" s="217">
        <v>21</v>
      </c>
      <c r="I809" s="217">
        <v>23</v>
      </c>
      <c r="J809" s="217">
        <v>18</v>
      </c>
      <c r="K809" s="217">
        <v>22</v>
      </c>
      <c r="L809" s="217">
        <v>18.899999999999999</v>
      </c>
      <c r="M809" s="217">
        <v>19.899999999999999</v>
      </c>
      <c r="N809" s="217">
        <v>21</v>
      </c>
      <c r="O809" s="217">
        <v>21.3</v>
      </c>
      <c r="P809" s="217">
        <v>16.990647933652614</v>
      </c>
      <c r="Q809" s="217">
        <v>15.118</v>
      </c>
      <c r="R809" s="217">
        <v>21.450732486250001</v>
      </c>
      <c r="S809" s="217">
        <v>20</v>
      </c>
      <c r="T809" s="217">
        <v>18.88</v>
      </c>
      <c r="U809" s="217">
        <v>18.649999999999999</v>
      </c>
      <c r="V809" s="217">
        <v>15.8</v>
      </c>
      <c r="W809" s="217">
        <v>19</v>
      </c>
      <c r="X809" s="214">
        <v>13</v>
      </c>
      <c r="Y809" s="217">
        <v>23</v>
      </c>
      <c r="Z809" s="217">
        <v>22</v>
      </c>
      <c r="AA809" s="217">
        <v>22</v>
      </c>
      <c r="AB809" s="211"/>
      <c r="AC809" s="212"/>
      <c r="AD809" s="212"/>
      <c r="AE809" s="212"/>
      <c r="AF809" s="212"/>
      <c r="AG809" s="212"/>
      <c r="AH809" s="212"/>
      <c r="AI809" s="212"/>
      <c r="AJ809" s="212"/>
      <c r="AK809" s="212"/>
      <c r="AL809" s="212"/>
      <c r="AM809" s="212"/>
      <c r="AN809" s="212"/>
      <c r="AO809" s="212"/>
      <c r="AP809" s="212"/>
      <c r="AQ809" s="212"/>
      <c r="AR809" s="212"/>
      <c r="AS809" s="212"/>
      <c r="AT809" s="212"/>
      <c r="AU809" s="212"/>
      <c r="AV809" s="212"/>
      <c r="AW809" s="212"/>
      <c r="AX809" s="212"/>
      <c r="AY809" s="212"/>
      <c r="AZ809" s="212"/>
      <c r="BA809" s="212"/>
      <c r="BB809" s="212"/>
      <c r="BC809" s="212"/>
      <c r="BD809" s="212"/>
      <c r="BE809" s="212"/>
      <c r="BF809" s="212"/>
      <c r="BG809" s="212"/>
      <c r="BH809" s="212"/>
      <c r="BI809" s="212"/>
      <c r="BJ809" s="212"/>
      <c r="BK809" s="212"/>
      <c r="BL809" s="212"/>
      <c r="BM809" s="215"/>
    </row>
    <row r="810" spans="1:65">
      <c r="A810" s="30"/>
      <c r="B810" s="20" t="s">
        <v>238</v>
      </c>
      <c r="C810" s="12"/>
      <c r="D810" s="216">
        <v>18.833333333333332</v>
      </c>
      <c r="E810" s="216">
        <v>20.7</v>
      </c>
      <c r="F810" s="216">
        <v>15.166666666666666</v>
      </c>
      <c r="G810" s="216">
        <v>21.666666666666668</v>
      </c>
      <c r="H810" s="216">
        <v>20.833333333333332</v>
      </c>
      <c r="I810" s="216">
        <v>23</v>
      </c>
      <c r="J810" s="216">
        <v>18.333333333333332</v>
      </c>
      <c r="K810" s="216">
        <v>22</v>
      </c>
      <c r="L810" s="216">
        <v>18.483333333333334</v>
      </c>
      <c r="M810" s="216">
        <v>20.033333333333335</v>
      </c>
      <c r="N810" s="216">
        <v>19.333333333333332</v>
      </c>
      <c r="O810" s="216">
        <v>20.816666666666666</v>
      </c>
      <c r="P810" s="216">
        <v>16.294624100971678</v>
      </c>
      <c r="Q810" s="216">
        <v>16.268833333333333</v>
      </c>
      <c r="R810" s="216">
        <v>22.580087465416668</v>
      </c>
      <c r="S810" s="216">
        <v>20</v>
      </c>
      <c r="T810" s="216">
        <v>18.424999999999997</v>
      </c>
      <c r="U810" s="216">
        <v>18.61</v>
      </c>
      <c r="V810" s="216">
        <v>16.650000000000002</v>
      </c>
      <c r="W810" s="216">
        <v>20.333333333333332</v>
      </c>
      <c r="X810" s="216">
        <v>13.166666666666666</v>
      </c>
      <c r="Y810" s="216">
        <v>23.333333333333332</v>
      </c>
      <c r="Z810" s="216">
        <v>21.666666666666668</v>
      </c>
      <c r="AA810" s="216">
        <v>21.833333333333332</v>
      </c>
      <c r="AB810" s="211"/>
      <c r="AC810" s="212"/>
      <c r="AD810" s="212"/>
      <c r="AE810" s="212"/>
      <c r="AF810" s="212"/>
      <c r="AG810" s="212"/>
      <c r="AH810" s="212"/>
      <c r="AI810" s="212"/>
      <c r="AJ810" s="212"/>
      <c r="AK810" s="212"/>
      <c r="AL810" s="212"/>
      <c r="AM810" s="212"/>
      <c r="AN810" s="212"/>
      <c r="AO810" s="212"/>
      <c r="AP810" s="212"/>
      <c r="AQ810" s="212"/>
      <c r="AR810" s="212"/>
      <c r="AS810" s="212"/>
      <c r="AT810" s="212"/>
      <c r="AU810" s="212"/>
      <c r="AV810" s="212"/>
      <c r="AW810" s="212"/>
      <c r="AX810" s="212"/>
      <c r="AY810" s="212"/>
      <c r="AZ810" s="212"/>
      <c r="BA810" s="212"/>
      <c r="BB810" s="212"/>
      <c r="BC810" s="212"/>
      <c r="BD810" s="212"/>
      <c r="BE810" s="212"/>
      <c r="BF810" s="212"/>
      <c r="BG810" s="212"/>
      <c r="BH810" s="212"/>
      <c r="BI810" s="212"/>
      <c r="BJ810" s="212"/>
      <c r="BK810" s="212"/>
      <c r="BL810" s="212"/>
      <c r="BM810" s="215"/>
    </row>
    <row r="811" spans="1:65">
      <c r="A811" s="30"/>
      <c r="B811" s="3" t="s">
        <v>239</v>
      </c>
      <c r="C811" s="29"/>
      <c r="D811" s="217">
        <v>19</v>
      </c>
      <c r="E811" s="217">
        <v>20.85</v>
      </c>
      <c r="F811" s="217">
        <v>15.5</v>
      </c>
      <c r="G811" s="217">
        <v>22</v>
      </c>
      <c r="H811" s="217">
        <v>21</v>
      </c>
      <c r="I811" s="217">
        <v>23</v>
      </c>
      <c r="J811" s="217">
        <v>18</v>
      </c>
      <c r="K811" s="217">
        <v>21.5</v>
      </c>
      <c r="L811" s="217">
        <v>18.55</v>
      </c>
      <c r="M811" s="217">
        <v>20.2</v>
      </c>
      <c r="N811" s="217">
        <v>19</v>
      </c>
      <c r="O811" s="217">
        <v>20.65</v>
      </c>
      <c r="P811" s="217">
        <v>16.012659060390856</v>
      </c>
      <c r="Q811" s="217">
        <v>16.272500000000001</v>
      </c>
      <c r="R811" s="217">
        <v>22.337177486249999</v>
      </c>
      <c r="S811" s="217">
        <v>20</v>
      </c>
      <c r="T811" s="217">
        <v>18.814999999999998</v>
      </c>
      <c r="U811" s="217">
        <v>18.64</v>
      </c>
      <c r="V811" s="217">
        <v>16.55</v>
      </c>
      <c r="W811" s="217">
        <v>20.5</v>
      </c>
      <c r="X811" s="217">
        <v>13</v>
      </c>
      <c r="Y811" s="217">
        <v>23.5</v>
      </c>
      <c r="Z811" s="217">
        <v>22</v>
      </c>
      <c r="AA811" s="217">
        <v>22</v>
      </c>
      <c r="AB811" s="211"/>
      <c r="AC811" s="212"/>
      <c r="AD811" s="212"/>
      <c r="AE811" s="212"/>
      <c r="AF811" s="212"/>
      <c r="AG811" s="212"/>
      <c r="AH811" s="212"/>
      <c r="AI811" s="212"/>
      <c r="AJ811" s="212"/>
      <c r="AK811" s="212"/>
      <c r="AL811" s="212"/>
      <c r="AM811" s="212"/>
      <c r="AN811" s="212"/>
      <c r="AO811" s="212"/>
      <c r="AP811" s="212"/>
      <c r="AQ811" s="212"/>
      <c r="AR811" s="212"/>
      <c r="AS811" s="212"/>
      <c r="AT811" s="212"/>
      <c r="AU811" s="212"/>
      <c r="AV811" s="212"/>
      <c r="AW811" s="212"/>
      <c r="AX811" s="212"/>
      <c r="AY811" s="212"/>
      <c r="AZ811" s="212"/>
      <c r="BA811" s="212"/>
      <c r="BB811" s="212"/>
      <c r="BC811" s="212"/>
      <c r="BD811" s="212"/>
      <c r="BE811" s="212"/>
      <c r="BF811" s="212"/>
      <c r="BG811" s="212"/>
      <c r="BH811" s="212"/>
      <c r="BI811" s="212"/>
      <c r="BJ811" s="212"/>
      <c r="BK811" s="212"/>
      <c r="BL811" s="212"/>
      <c r="BM811" s="215"/>
    </row>
    <row r="812" spans="1:65">
      <c r="A812" s="30"/>
      <c r="B812" s="3" t="s">
        <v>240</v>
      </c>
      <c r="C812" s="29"/>
      <c r="D812" s="217">
        <v>0.752772652709081</v>
      </c>
      <c r="E812" s="217">
        <v>0.51768716422179173</v>
      </c>
      <c r="F812" s="217">
        <v>0.98319208025017513</v>
      </c>
      <c r="G812" s="217">
        <v>0.5163977794943222</v>
      </c>
      <c r="H812" s="217">
        <v>0.752772652709081</v>
      </c>
      <c r="I812" s="217">
        <v>0</v>
      </c>
      <c r="J812" s="217">
        <v>1.0327955589886446</v>
      </c>
      <c r="K812" s="217">
        <v>1.2649110640673518</v>
      </c>
      <c r="L812" s="217">
        <v>1.6618263046018584</v>
      </c>
      <c r="M812" s="217">
        <v>0.77631608682718078</v>
      </c>
      <c r="N812" s="217">
        <v>0.81649658092772603</v>
      </c>
      <c r="O812" s="217">
        <v>0.42622372841814732</v>
      </c>
      <c r="P812" s="217">
        <v>0.96462569271559762</v>
      </c>
      <c r="Q812" s="217">
        <v>0.79005048361903185</v>
      </c>
      <c r="R812" s="217">
        <v>1.8083593159853004</v>
      </c>
      <c r="S812" s="217">
        <v>0</v>
      </c>
      <c r="T812" s="217">
        <v>1.1428166957128343</v>
      </c>
      <c r="U812" s="217">
        <v>0.21232051243344444</v>
      </c>
      <c r="V812" s="217">
        <v>0.73416619371910541</v>
      </c>
      <c r="W812" s="217">
        <v>0.81649658092772603</v>
      </c>
      <c r="X812" s="217">
        <v>0.752772652709081</v>
      </c>
      <c r="Y812" s="217">
        <v>0.81649658092772603</v>
      </c>
      <c r="Z812" s="217">
        <v>0.5163977794943222</v>
      </c>
      <c r="AA812" s="217">
        <v>1.7224014243685086</v>
      </c>
      <c r="AB812" s="211"/>
      <c r="AC812" s="212"/>
      <c r="AD812" s="212"/>
      <c r="AE812" s="212"/>
      <c r="AF812" s="212"/>
      <c r="AG812" s="212"/>
      <c r="AH812" s="212"/>
      <c r="AI812" s="212"/>
      <c r="AJ812" s="212"/>
      <c r="AK812" s="212"/>
      <c r="AL812" s="212"/>
      <c r="AM812" s="212"/>
      <c r="AN812" s="212"/>
      <c r="AO812" s="212"/>
      <c r="AP812" s="212"/>
      <c r="AQ812" s="212"/>
      <c r="AR812" s="212"/>
      <c r="AS812" s="212"/>
      <c r="AT812" s="212"/>
      <c r="AU812" s="212"/>
      <c r="AV812" s="212"/>
      <c r="AW812" s="212"/>
      <c r="AX812" s="212"/>
      <c r="AY812" s="212"/>
      <c r="AZ812" s="212"/>
      <c r="BA812" s="212"/>
      <c r="BB812" s="212"/>
      <c r="BC812" s="212"/>
      <c r="BD812" s="212"/>
      <c r="BE812" s="212"/>
      <c r="BF812" s="212"/>
      <c r="BG812" s="212"/>
      <c r="BH812" s="212"/>
      <c r="BI812" s="212"/>
      <c r="BJ812" s="212"/>
      <c r="BK812" s="212"/>
      <c r="BL812" s="212"/>
      <c r="BM812" s="215"/>
    </row>
    <row r="813" spans="1:65">
      <c r="A813" s="30"/>
      <c r="B813" s="3" t="s">
        <v>87</v>
      </c>
      <c r="C813" s="29"/>
      <c r="D813" s="13">
        <v>3.9970229347384832E-2</v>
      </c>
      <c r="E813" s="13">
        <v>2.5009041749845012E-2</v>
      </c>
      <c r="F813" s="13">
        <v>6.4825851445066501E-2</v>
      </c>
      <c r="G813" s="13">
        <v>2.3833743668968715E-2</v>
      </c>
      <c r="H813" s="13">
        <v>3.6133087330035889E-2</v>
      </c>
      <c r="I813" s="13">
        <v>0</v>
      </c>
      <c r="J813" s="13">
        <v>5.6334303217562436E-2</v>
      </c>
      <c r="K813" s="13">
        <v>5.7495957457606897E-2</v>
      </c>
      <c r="L813" s="13">
        <v>8.9909448400461223E-2</v>
      </c>
      <c r="M813" s="13">
        <v>3.8751218976398369E-2</v>
      </c>
      <c r="N813" s="13">
        <v>4.2232581772123766E-2</v>
      </c>
      <c r="O813" s="13">
        <v>2.0475119059318526E-2</v>
      </c>
      <c r="P813" s="13">
        <v>5.9199014763284735E-2</v>
      </c>
      <c r="Q813" s="13">
        <v>4.8562208944650721E-2</v>
      </c>
      <c r="R813" s="13">
        <v>8.0086461965878444E-2</v>
      </c>
      <c r="S813" s="13">
        <v>0</v>
      </c>
      <c r="T813" s="13">
        <v>6.2025329482379078E-2</v>
      </c>
      <c r="U813" s="13">
        <v>1.1408947470899756E-2</v>
      </c>
      <c r="V813" s="13">
        <v>4.4094065688835157E-2</v>
      </c>
      <c r="W813" s="13">
        <v>4.0155569553822594E-2</v>
      </c>
      <c r="X813" s="13">
        <v>5.7172606534866915E-2</v>
      </c>
      <c r="Y813" s="13">
        <v>3.4992710611188263E-2</v>
      </c>
      <c r="Z813" s="13">
        <v>2.3833743668968715E-2</v>
      </c>
      <c r="AA813" s="13">
        <v>7.8888614856572919E-2</v>
      </c>
      <c r="AB813" s="157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6"/>
    </row>
    <row r="814" spans="1:65">
      <c r="A814" s="30"/>
      <c r="B814" s="3" t="s">
        <v>241</v>
      </c>
      <c r="C814" s="29"/>
      <c r="D814" s="13">
        <v>-4.9352215625126927E-2</v>
      </c>
      <c r="E814" s="13">
        <v>4.4871281587249845E-2</v>
      </c>
      <c r="F814" s="13">
        <v>-0.23443408514943842</v>
      </c>
      <c r="G814" s="13">
        <v>9.3665592643659368E-2</v>
      </c>
      <c r="H814" s="13">
        <v>5.1601531388133948E-2</v>
      </c>
      <c r="I814" s="13">
        <v>0.16096809065249995</v>
      </c>
      <c r="J814" s="13">
        <v>-7.4590652378442091E-2</v>
      </c>
      <c r="K814" s="13">
        <v>0.11049121714586962</v>
      </c>
      <c r="L814" s="13">
        <v>-6.7019121352447475E-2</v>
      </c>
      <c r="M814" s="13">
        <v>1.1220032582829775E-2</v>
      </c>
      <c r="N814" s="13">
        <v>-2.4113778871811653E-2</v>
      </c>
      <c r="O814" s="13">
        <v>5.0760250163023546E-2</v>
      </c>
      <c r="P814" s="13">
        <v>-0.17749832041716096</v>
      </c>
      <c r="Q814" s="13">
        <v>-0.1788001577328806</v>
      </c>
      <c r="R814" s="13">
        <v>0.13977221876048862</v>
      </c>
      <c r="S814" s="13">
        <v>9.5374701326087497E-3</v>
      </c>
      <c r="T814" s="13">
        <v>-6.9963605640334436E-2</v>
      </c>
      <c r="U814" s="13">
        <v>-6.0625384041607666E-2</v>
      </c>
      <c r="V814" s="13">
        <v>-0.15956005611460322</v>
      </c>
      <c r="W814" s="13">
        <v>2.6363094634818784E-2</v>
      </c>
      <c r="X814" s="13">
        <v>-0.3353878321626993</v>
      </c>
      <c r="Y814" s="13">
        <v>0.17779371515470999</v>
      </c>
      <c r="Z814" s="13">
        <v>9.3665592643659368E-2</v>
      </c>
      <c r="AA814" s="13">
        <v>0.1020784048947645</v>
      </c>
      <c r="AB814" s="157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6"/>
    </row>
    <row r="815" spans="1:65">
      <c r="A815" s="30"/>
      <c r="B815" s="46" t="s">
        <v>242</v>
      </c>
      <c r="C815" s="47"/>
      <c r="D815" s="45">
        <v>0.48</v>
      </c>
      <c r="E815" s="45">
        <v>0.28000000000000003</v>
      </c>
      <c r="F815" s="45">
        <v>1.98</v>
      </c>
      <c r="G815" s="45">
        <v>0.67</v>
      </c>
      <c r="H815" s="45">
        <v>0.33</v>
      </c>
      <c r="I815" s="45">
        <v>1.22</v>
      </c>
      <c r="J815" s="45">
        <v>0.69</v>
      </c>
      <c r="K815" s="45">
        <v>0.81</v>
      </c>
      <c r="L815" s="45">
        <v>0.63</v>
      </c>
      <c r="M815" s="45">
        <v>0.01</v>
      </c>
      <c r="N815" s="45">
        <v>0.28000000000000003</v>
      </c>
      <c r="O815" s="45">
        <v>0.33</v>
      </c>
      <c r="P815" s="45">
        <v>1.52</v>
      </c>
      <c r="Q815" s="45">
        <v>1.53</v>
      </c>
      <c r="R815" s="45">
        <v>1.05</v>
      </c>
      <c r="S815" s="45">
        <v>0.01</v>
      </c>
      <c r="T815" s="45">
        <v>0.65</v>
      </c>
      <c r="U815" s="45">
        <v>0.56999999999999995</v>
      </c>
      <c r="V815" s="45">
        <v>1.38</v>
      </c>
      <c r="W815" s="45">
        <v>0.13</v>
      </c>
      <c r="X815" s="45">
        <v>2.8</v>
      </c>
      <c r="Y815" s="45">
        <v>1.36</v>
      </c>
      <c r="Z815" s="45">
        <v>0.67</v>
      </c>
      <c r="AA815" s="45">
        <v>0.74</v>
      </c>
      <c r="AB815" s="157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6"/>
    </row>
    <row r="816" spans="1:65">
      <c r="B816" s="31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BM816" s="56"/>
    </row>
    <row r="817" spans="1:65" ht="15">
      <c r="B817" s="8" t="s">
        <v>524</v>
      </c>
      <c r="BM817" s="28" t="s">
        <v>67</v>
      </c>
    </row>
    <row r="818" spans="1:65" ht="15">
      <c r="A818" s="25" t="s">
        <v>12</v>
      </c>
      <c r="B818" s="18" t="s">
        <v>114</v>
      </c>
      <c r="C818" s="15" t="s">
        <v>115</v>
      </c>
      <c r="D818" s="16" t="s">
        <v>234</v>
      </c>
      <c r="E818" s="17" t="s">
        <v>234</v>
      </c>
      <c r="F818" s="17" t="s">
        <v>234</v>
      </c>
      <c r="G818" s="17" t="s">
        <v>234</v>
      </c>
      <c r="H818" s="17" t="s">
        <v>234</v>
      </c>
      <c r="I818" s="17" t="s">
        <v>234</v>
      </c>
      <c r="J818" s="157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</v>
      </c>
    </row>
    <row r="819" spans="1:65">
      <c r="A819" s="30"/>
      <c r="B819" s="19" t="s">
        <v>235</v>
      </c>
      <c r="C819" s="9" t="s">
        <v>235</v>
      </c>
      <c r="D819" s="154" t="s">
        <v>246</v>
      </c>
      <c r="E819" s="156" t="s">
        <v>254</v>
      </c>
      <c r="F819" s="156" t="s">
        <v>256</v>
      </c>
      <c r="G819" s="156" t="s">
        <v>257</v>
      </c>
      <c r="H819" s="156" t="s">
        <v>266</v>
      </c>
      <c r="I819" s="156" t="s">
        <v>272</v>
      </c>
      <c r="J819" s="157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 t="s">
        <v>3</v>
      </c>
    </row>
    <row r="820" spans="1:65">
      <c r="A820" s="30"/>
      <c r="B820" s="19"/>
      <c r="C820" s="9"/>
      <c r="D820" s="10" t="s">
        <v>287</v>
      </c>
      <c r="E820" s="11" t="s">
        <v>287</v>
      </c>
      <c r="F820" s="11" t="s">
        <v>287</v>
      </c>
      <c r="G820" s="11" t="s">
        <v>287</v>
      </c>
      <c r="H820" s="11" t="s">
        <v>287</v>
      </c>
      <c r="I820" s="11" t="s">
        <v>287</v>
      </c>
      <c r="J820" s="157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2</v>
      </c>
    </row>
    <row r="821" spans="1:65">
      <c r="A821" s="30"/>
      <c r="B821" s="19"/>
      <c r="C821" s="9"/>
      <c r="D821" s="26"/>
      <c r="E821" s="26"/>
      <c r="F821" s="26"/>
      <c r="G821" s="26"/>
      <c r="H821" s="26"/>
      <c r="I821" s="26"/>
      <c r="J821" s="157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3</v>
      </c>
    </row>
    <row r="822" spans="1:65">
      <c r="A822" s="30"/>
      <c r="B822" s="18">
        <v>1</v>
      </c>
      <c r="C822" s="14">
        <v>1</v>
      </c>
      <c r="D822" s="21">
        <v>6.4</v>
      </c>
      <c r="E822" s="21">
        <v>6.58</v>
      </c>
      <c r="F822" s="21">
        <v>7.32</v>
      </c>
      <c r="G822" s="21">
        <v>7.0273863205008098</v>
      </c>
      <c r="H822" s="152">
        <v>7.8263184999999993</v>
      </c>
      <c r="I822" s="21">
        <v>6.71</v>
      </c>
      <c r="J822" s="157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>
        <v>1</v>
      </c>
      <c r="C823" s="9">
        <v>2</v>
      </c>
      <c r="D823" s="11">
        <v>6.2</v>
      </c>
      <c r="E823" s="11">
        <v>6.39</v>
      </c>
      <c r="F823" s="11">
        <v>7.02</v>
      </c>
      <c r="G823" s="11">
        <v>7.1871471562283453</v>
      </c>
      <c r="H823" s="153">
        <v>8.0856814999999997</v>
      </c>
      <c r="I823" s="11">
        <v>6.79</v>
      </c>
      <c r="J823" s="157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8</v>
      </c>
    </row>
    <row r="824" spans="1:65">
      <c r="A824" s="30"/>
      <c r="B824" s="19">
        <v>1</v>
      </c>
      <c r="C824" s="9">
        <v>3</v>
      </c>
      <c r="D824" s="11">
        <v>7.4</v>
      </c>
      <c r="E824" s="11">
        <v>6.3</v>
      </c>
      <c r="F824" s="11">
        <v>7.33</v>
      </c>
      <c r="G824" s="11">
        <v>7.2188578767851297</v>
      </c>
      <c r="H824" s="153">
        <v>8.1173604999999984</v>
      </c>
      <c r="I824" s="11">
        <v>6.95</v>
      </c>
      <c r="J824" s="157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16</v>
      </c>
    </row>
    <row r="825" spans="1:65">
      <c r="A825" s="30"/>
      <c r="B825" s="19">
        <v>1</v>
      </c>
      <c r="C825" s="9">
        <v>4</v>
      </c>
      <c r="D825" s="11">
        <v>7.1</v>
      </c>
      <c r="E825" s="11">
        <v>6.47</v>
      </c>
      <c r="F825" s="11">
        <v>7.12</v>
      </c>
      <c r="G825" s="11">
        <v>6.8807800465555964</v>
      </c>
      <c r="H825" s="153">
        <v>7.7806979999999992</v>
      </c>
      <c r="I825" s="11">
        <v>6.89</v>
      </c>
      <c r="J825" s="157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6.9288342468810624</v>
      </c>
    </row>
    <row r="826" spans="1:65">
      <c r="A826" s="30"/>
      <c r="B826" s="19">
        <v>1</v>
      </c>
      <c r="C826" s="9">
        <v>5</v>
      </c>
      <c r="D826" s="11">
        <v>7</v>
      </c>
      <c r="E826" s="11">
        <v>6.8</v>
      </c>
      <c r="F826" s="11">
        <v>7.34</v>
      </c>
      <c r="G826" s="11">
        <v>6.950475528786642</v>
      </c>
      <c r="H826" s="153">
        <v>8.2264964999999997</v>
      </c>
      <c r="I826" s="11">
        <v>7.08</v>
      </c>
      <c r="J826" s="157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52</v>
      </c>
    </row>
    <row r="827" spans="1:65">
      <c r="A827" s="30"/>
      <c r="B827" s="19">
        <v>1</v>
      </c>
      <c r="C827" s="9">
        <v>6</v>
      </c>
      <c r="D827" s="11">
        <v>7.4</v>
      </c>
      <c r="E827" s="11">
        <v>6.64</v>
      </c>
      <c r="F827" s="11">
        <v>7.52</v>
      </c>
      <c r="G827" s="11">
        <v>7.0703804775753483</v>
      </c>
      <c r="H827" s="153">
        <v>8.3529610000000005</v>
      </c>
      <c r="I827" s="11">
        <v>6.78</v>
      </c>
      <c r="J827" s="157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6"/>
    </row>
    <row r="828" spans="1:65">
      <c r="A828" s="30"/>
      <c r="B828" s="20" t="s">
        <v>238</v>
      </c>
      <c r="C828" s="12"/>
      <c r="D828" s="22">
        <v>6.916666666666667</v>
      </c>
      <c r="E828" s="22">
        <v>6.53</v>
      </c>
      <c r="F828" s="22">
        <v>7.2750000000000012</v>
      </c>
      <c r="G828" s="22">
        <v>7.0558379010719783</v>
      </c>
      <c r="H828" s="22">
        <v>8.0649193333333322</v>
      </c>
      <c r="I828" s="22">
        <v>6.8666666666666671</v>
      </c>
      <c r="J828" s="157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6"/>
    </row>
    <row r="829" spans="1:65">
      <c r="A829" s="30"/>
      <c r="B829" s="3" t="s">
        <v>239</v>
      </c>
      <c r="C829" s="29"/>
      <c r="D829" s="11">
        <v>7.05</v>
      </c>
      <c r="E829" s="11">
        <v>6.5250000000000004</v>
      </c>
      <c r="F829" s="11">
        <v>7.3250000000000002</v>
      </c>
      <c r="G829" s="11">
        <v>7.048883399038079</v>
      </c>
      <c r="H829" s="11">
        <v>8.1015209999999982</v>
      </c>
      <c r="I829" s="11">
        <v>6.84</v>
      </c>
      <c r="J829" s="157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6"/>
    </row>
    <row r="830" spans="1:65">
      <c r="A830" s="30"/>
      <c r="B830" s="3" t="s">
        <v>240</v>
      </c>
      <c r="C830" s="29"/>
      <c r="D830" s="23">
        <v>0.50760877323650211</v>
      </c>
      <c r="E830" s="23">
        <v>0.18088670487352024</v>
      </c>
      <c r="F830" s="23">
        <v>0.17796066981218067</v>
      </c>
      <c r="G830" s="23">
        <v>0.13159414414103918</v>
      </c>
      <c r="H830" s="23">
        <v>0.2235926877334472</v>
      </c>
      <c r="I830" s="23">
        <v>0.13485794995722969</v>
      </c>
      <c r="J830" s="221"/>
      <c r="K830" s="222"/>
      <c r="L830" s="222"/>
      <c r="M830" s="222"/>
      <c r="N830" s="222"/>
      <c r="O830" s="222"/>
      <c r="P830" s="222"/>
      <c r="Q830" s="222"/>
      <c r="R830" s="222"/>
      <c r="S830" s="222"/>
      <c r="T830" s="222"/>
      <c r="U830" s="222"/>
      <c r="V830" s="222"/>
      <c r="W830" s="222"/>
      <c r="X830" s="222"/>
      <c r="Y830" s="222"/>
      <c r="Z830" s="222"/>
      <c r="AA830" s="222"/>
      <c r="AB830" s="222"/>
      <c r="AC830" s="222"/>
      <c r="AD830" s="222"/>
      <c r="AE830" s="222"/>
      <c r="AF830" s="222"/>
      <c r="AG830" s="222"/>
      <c r="AH830" s="222"/>
      <c r="AI830" s="222"/>
      <c r="AJ830" s="222"/>
      <c r="AK830" s="222"/>
      <c r="AL830" s="222"/>
      <c r="AM830" s="222"/>
      <c r="AN830" s="222"/>
      <c r="AO830" s="222"/>
      <c r="AP830" s="222"/>
      <c r="AQ830" s="222"/>
      <c r="AR830" s="222"/>
      <c r="AS830" s="222"/>
      <c r="AT830" s="222"/>
      <c r="AU830" s="222"/>
      <c r="AV830" s="222"/>
      <c r="AW830" s="222"/>
      <c r="AX830" s="222"/>
      <c r="AY830" s="222"/>
      <c r="AZ830" s="222"/>
      <c r="BA830" s="222"/>
      <c r="BB830" s="222"/>
      <c r="BC830" s="222"/>
      <c r="BD830" s="222"/>
      <c r="BE830" s="222"/>
      <c r="BF830" s="222"/>
      <c r="BG830" s="222"/>
      <c r="BH830" s="222"/>
      <c r="BI830" s="222"/>
      <c r="BJ830" s="222"/>
      <c r="BK830" s="222"/>
      <c r="BL830" s="222"/>
      <c r="BM830" s="57"/>
    </row>
    <row r="831" spans="1:65">
      <c r="A831" s="30"/>
      <c r="B831" s="3" t="s">
        <v>87</v>
      </c>
      <c r="C831" s="29"/>
      <c r="D831" s="13">
        <v>7.3389220226964161E-2</v>
      </c>
      <c r="E831" s="13">
        <v>2.7700873640661598E-2</v>
      </c>
      <c r="F831" s="13">
        <v>2.4461947740505929E-2</v>
      </c>
      <c r="G831" s="13">
        <v>1.8650392198075634E-2</v>
      </c>
      <c r="H831" s="13">
        <v>2.7724107147521035E-2</v>
      </c>
      <c r="I831" s="13">
        <v>1.9639507275324711E-2</v>
      </c>
      <c r="J831" s="157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6"/>
    </row>
    <row r="832" spans="1:65">
      <c r="A832" s="30"/>
      <c r="B832" s="3" t="s">
        <v>241</v>
      </c>
      <c r="C832" s="29"/>
      <c r="D832" s="13">
        <v>-1.7560789854184078E-3</v>
      </c>
      <c r="E832" s="13">
        <v>-5.7561522280691446E-2</v>
      </c>
      <c r="F832" s="13">
        <v>4.9960172344252873E-2</v>
      </c>
      <c r="G832" s="13">
        <v>1.832972902304375E-2</v>
      </c>
      <c r="H832" s="13">
        <v>0.16396482380332111</v>
      </c>
      <c r="I832" s="13">
        <v>-8.9723001011864367E-3</v>
      </c>
      <c r="J832" s="157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6"/>
    </row>
    <row r="833" spans="1:65">
      <c r="A833" s="30"/>
      <c r="B833" s="46" t="s">
        <v>242</v>
      </c>
      <c r="C833" s="47"/>
      <c r="D833" s="45">
        <v>0.23</v>
      </c>
      <c r="E833" s="45">
        <v>1.51</v>
      </c>
      <c r="F833" s="45">
        <v>0.95</v>
      </c>
      <c r="G833" s="45">
        <v>0.23</v>
      </c>
      <c r="H833" s="45">
        <v>3.56</v>
      </c>
      <c r="I833" s="45">
        <v>0.39</v>
      </c>
      <c r="J833" s="157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6"/>
    </row>
    <row r="834" spans="1:65">
      <c r="B834" s="31"/>
      <c r="C834" s="20"/>
      <c r="D834" s="20"/>
      <c r="E834" s="20"/>
      <c r="F834" s="20"/>
      <c r="G834" s="20"/>
      <c r="H834" s="20"/>
      <c r="I834" s="20"/>
      <c r="BM834" s="56"/>
    </row>
    <row r="835" spans="1:65" ht="15">
      <c r="B835" s="8" t="s">
        <v>525</v>
      </c>
      <c r="BM835" s="28" t="s">
        <v>67</v>
      </c>
    </row>
    <row r="836" spans="1:65" ht="15">
      <c r="A836" s="25" t="s">
        <v>15</v>
      </c>
      <c r="B836" s="18" t="s">
        <v>114</v>
      </c>
      <c r="C836" s="15" t="s">
        <v>115</v>
      </c>
      <c r="D836" s="16" t="s">
        <v>234</v>
      </c>
      <c r="E836" s="17" t="s">
        <v>234</v>
      </c>
      <c r="F836" s="17" t="s">
        <v>234</v>
      </c>
      <c r="G836" s="17" t="s">
        <v>234</v>
      </c>
      <c r="H836" s="17" t="s">
        <v>234</v>
      </c>
      <c r="I836" s="17" t="s">
        <v>234</v>
      </c>
      <c r="J836" s="17" t="s">
        <v>234</v>
      </c>
      <c r="K836" s="17" t="s">
        <v>234</v>
      </c>
      <c r="L836" s="17" t="s">
        <v>234</v>
      </c>
      <c r="M836" s="17" t="s">
        <v>234</v>
      </c>
      <c r="N836" s="17" t="s">
        <v>234</v>
      </c>
      <c r="O836" s="17" t="s">
        <v>234</v>
      </c>
      <c r="P836" s="17" t="s">
        <v>234</v>
      </c>
      <c r="Q836" s="17" t="s">
        <v>234</v>
      </c>
      <c r="R836" s="17" t="s">
        <v>234</v>
      </c>
      <c r="S836" s="17" t="s">
        <v>234</v>
      </c>
      <c r="T836" s="17" t="s">
        <v>234</v>
      </c>
      <c r="U836" s="17" t="s">
        <v>234</v>
      </c>
      <c r="V836" s="17" t="s">
        <v>234</v>
      </c>
      <c r="W836" s="17" t="s">
        <v>234</v>
      </c>
      <c r="X836" s="17" t="s">
        <v>234</v>
      </c>
      <c r="Y836" s="17" t="s">
        <v>234</v>
      </c>
      <c r="Z836" s="17" t="s">
        <v>234</v>
      </c>
      <c r="AA836" s="17" t="s">
        <v>234</v>
      </c>
      <c r="AB836" s="17" t="s">
        <v>234</v>
      </c>
      <c r="AC836" s="17" t="s">
        <v>234</v>
      </c>
      <c r="AD836" s="17" t="s">
        <v>234</v>
      </c>
      <c r="AE836" s="17" t="s">
        <v>234</v>
      </c>
      <c r="AF836" s="157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</v>
      </c>
    </row>
    <row r="837" spans="1:65">
      <c r="A837" s="30"/>
      <c r="B837" s="19" t="s">
        <v>235</v>
      </c>
      <c r="C837" s="9" t="s">
        <v>235</v>
      </c>
      <c r="D837" s="154" t="s">
        <v>245</v>
      </c>
      <c r="E837" s="156" t="s">
        <v>246</v>
      </c>
      <c r="F837" s="156" t="s">
        <v>247</v>
      </c>
      <c r="G837" s="156" t="s">
        <v>248</v>
      </c>
      <c r="H837" s="156" t="s">
        <v>249</v>
      </c>
      <c r="I837" s="156" t="s">
        <v>250</v>
      </c>
      <c r="J837" s="156" t="s">
        <v>251</v>
      </c>
      <c r="K837" s="156" t="s">
        <v>252</v>
      </c>
      <c r="L837" s="156" t="s">
        <v>253</v>
      </c>
      <c r="M837" s="156" t="s">
        <v>254</v>
      </c>
      <c r="N837" s="156" t="s">
        <v>255</v>
      </c>
      <c r="O837" s="156" t="s">
        <v>256</v>
      </c>
      <c r="P837" s="156" t="s">
        <v>257</v>
      </c>
      <c r="Q837" s="156" t="s">
        <v>258</v>
      </c>
      <c r="R837" s="156" t="s">
        <v>259</v>
      </c>
      <c r="S837" s="156" t="s">
        <v>260</v>
      </c>
      <c r="T837" s="156" t="s">
        <v>261</v>
      </c>
      <c r="U837" s="156" t="s">
        <v>262</v>
      </c>
      <c r="V837" s="156" t="s">
        <v>263</v>
      </c>
      <c r="W837" s="156" t="s">
        <v>264</v>
      </c>
      <c r="X837" s="156" t="s">
        <v>265</v>
      </c>
      <c r="Y837" s="156" t="s">
        <v>267</v>
      </c>
      <c r="Z837" s="156" t="s">
        <v>268</v>
      </c>
      <c r="AA837" s="156" t="s">
        <v>269</v>
      </c>
      <c r="AB837" s="156" t="s">
        <v>270</v>
      </c>
      <c r="AC837" s="156" t="s">
        <v>271</v>
      </c>
      <c r="AD837" s="156" t="s">
        <v>236</v>
      </c>
      <c r="AE837" s="156" t="s">
        <v>272</v>
      </c>
      <c r="AF837" s="157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 t="s">
        <v>3</v>
      </c>
    </row>
    <row r="838" spans="1:65">
      <c r="A838" s="30"/>
      <c r="B838" s="19"/>
      <c r="C838" s="9"/>
      <c r="D838" s="10" t="s">
        <v>118</v>
      </c>
      <c r="E838" s="11" t="s">
        <v>287</v>
      </c>
      <c r="F838" s="11" t="s">
        <v>287</v>
      </c>
      <c r="G838" s="11" t="s">
        <v>288</v>
      </c>
      <c r="H838" s="11" t="s">
        <v>288</v>
      </c>
      <c r="I838" s="11" t="s">
        <v>288</v>
      </c>
      <c r="J838" s="11" t="s">
        <v>288</v>
      </c>
      <c r="K838" s="11" t="s">
        <v>288</v>
      </c>
      <c r="L838" s="11" t="s">
        <v>288</v>
      </c>
      <c r="M838" s="11" t="s">
        <v>287</v>
      </c>
      <c r="N838" s="11" t="s">
        <v>287</v>
      </c>
      <c r="O838" s="11" t="s">
        <v>118</v>
      </c>
      <c r="P838" s="11" t="s">
        <v>287</v>
      </c>
      <c r="Q838" s="11" t="s">
        <v>288</v>
      </c>
      <c r="R838" s="11" t="s">
        <v>118</v>
      </c>
      <c r="S838" s="11" t="s">
        <v>118</v>
      </c>
      <c r="T838" s="11" t="s">
        <v>287</v>
      </c>
      <c r="U838" s="11" t="s">
        <v>288</v>
      </c>
      <c r="V838" s="11" t="s">
        <v>287</v>
      </c>
      <c r="W838" s="11" t="s">
        <v>288</v>
      </c>
      <c r="X838" s="11" t="s">
        <v>288</v>
      </c>
      <c r="Y838" s="11" t="s">
        <v>287</v>
      </c>
      <c r="Z838" s="11" t="s">
        <v>118</v>
      </c>
      <c r="AA838" s="11" t="s">
        <v>288</v>
      </c>
      <c r="AB838" s="11" t="s">
        <v>288</v>
      </c>
      <c r="AC838" s="11" t="s">
        <v>288</v>
      </c>
      <c r="AD838" s="11" t="s">
        <v>118</v>
      </c>
      <c r="AE838" s="11" t="s">
        <v>287</v>
      </c>
      <c r="AF838" s="157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2</v>
      </c>
    </row>
    <row r="839" spans="1:65">
      <c r="A839" s="30"/>
      <c r="B839" s="19"/>
      <c r="C839" s="9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157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3</v>
      </c>
    </row>
    <row r="840" spans="1:65">
      <c r="A840" s="30"/>
      <c r="B840" s="18">
        <v>1</v>
      </c>
      <c r="C840" s="14">
        <v>1</v>
      </c>
      <c r="D840" s="152" t="s">
        <v>97</v>
      </c>
      <c r="E840" s="152">
        <v>6</v>
      </c>
      <c r="F840" s="21">
        <v>5.4</v>
      </c>
      <c r="G840" s="21">
        <v>6.1</v>
      </c>
      <c r="H840" s="21">
        <v>5.6</v>
      </c>
      <c r="I840" s="21">
        <v>5.7</v>
      </c>
      <c r="J840" s="21">
        <v>5.5</v>
      </c>
      <c r="K840" s="21">
        <v>5.6</v>
      </c>
      <c r="L840" s="21">
        <v>6.2</v>
      </c>
      <c r="M840" s="21">
        <v>5.5</v>
      </c>
      <c r="N840" s="21">
        <v>5.0999999999999996</v>
      </c>
      <c r="O840" s="152">
        <v>6</v>
      </c>
      <c r="P840" s="21">
        <v>5.6464656775535218</v>
      </c>
      <c r="Q840" s="152">
        <v>3.71</v>
      </c>
      <c r="R840" s="21">
        <v>5.3433205726199997</v>
      </c>
      <c r="S840" s="152" t="s">
        <v>109</v>
      </c>
      <c r="T840" s="21">
        <v>5.4</v>
      </c>
      <c r="U840" s="21">
        <v>5.8</v>
      </c>
      <c r="V840" s="152" t="s">
        <v>97</v>
      </c>
      <c r="W840" s="21">
        <v>5.61</v>
      </c>
      <c r="X840" s="21">
        <v>5.6</v>
      </c>
      <c r="Y840" s="21">
        <v>5.7</v>
      </c>
      <c r="Z840" s="152">
        <v>6</v>
      </c>
      <c r="AA840" s="152">
        <v>4.7</v>
      </c>
      <c r="AB840" s="21">
        <v>5.6</v>
      </c>
      <c r="AC840" s="21">
        <v>5.4</v>
      </c>
      <c r="AD840" s="152" t="s">
        <v>97</v>
      </c>
      <c r="AE840" s="21">
        <v>5.6</v>
      </c>
      <c r="AF840" s="157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>
        <v>1</v>
      </c>
      <c r="C841" s="9">
        <v>2</v>
      </c>
      <c r="D841" s="153" t="s">
        <v>97</v>
      </c>
      <c r="E841" s="153">
        <v>6</v>
      </c>
      <c r="F841" s="11">
        <v>5.7</v>
      </c>
      <c r="G841" s="11">
        <v>6.2</v>
      </c>
      <c r="H841" s="11">
        <v>5.5</v>
      </c>
      <c r="I841" s="11">
        <v>5.6</v>
      </c>
      <c r="J841" s="11">
        <v>5.3</v>
      </c>
      <c r="K841" s="11">
        <v>5.6</v>
      </c>
      <c r="L841" s="11">
        <v>5.8</v>
      </c>
      <c r="M841" s="159">
        <v>6</v>
      </c>
      <c r="N841" s="11">
        <v>5.2</v>
      </c>
      <c r="O841" s="153">
        <v>6</v>
      </c>
      <c r="P841" s="11">
        <v>5.9253549491142108</v>
      </c>
      <c r="Q841" s="153">
        <v>3.74</v>
      </c>
      <c r="R841" s="11">
        <v>5.2997609258999994</v>
      </c>
      <c r="S841" s="153" t="s">
        <v>109</v>
      </c>
      <c r="T841" s="11">
        <v>5.4</v>
      </c>
      <c r="U841" s="11">
        <v>5.7</v>
      </c>
      <c r="V841" s="153" t="s">
        <v>97</v>
      </c>
      <c r="W841" s="11">
        <v>5.58</v>
      </c>
      <c r="X841" s="11">
        <v>5.3</v>
      </c>
      <c r="Y841" s="11">
        <v>5.9</v>
      </c>
      <c r="Z841" s="153">
        <v>6</v>
      </c>
      <c r="AA841" s="153">
        <v>4.7</v>
      </c>
      <c r="AB841" s="11">
        <v>5.2</v>
      </c>
      <c r="AC841" s="11">
        <v>5.5</v>
      </c>
      <c r="AD841" s="153" t="s">
        <v>97</v>
      </c>
      <c r="AE841" s="11">
        <v>6</v>
      </c>
      <c r="AF841" s="157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20</v>
      </c>
    </row>
    <row r="842" spans="1:65">
      <c r="A842" s="30"/>
      <c r="B842" s="19">
        <v>1</v>
      </c>
      <c r="C842" s="9">
        <v>3</v>
      </c>
      <c r="D842" s="153" t="s">
        <v>97</v>
      </c>
      <c r="E842" s="153">
        <v>6</v>
      </c>
      <c r="F842" s="11">
        <v>5.5</v>
      </c>
      <c r="G842" s="11">
        <v>6.2</v>
      </c>
      <c r="H842" s="11">
        <v>5.7</v>
      </c>
      <c r="I842" s="11">
        <v>5.7</v>
      </c>
      <c r="J842" s="11">
        <v>5.2</v>
      </c>
      <c r="K842" s="11">
        <v>5.9</v>
      </c>
      <c r="L842" s="11">
        <v>6.2</v>
      </c>
      <c r="M842" s="11">
        <v>5.6</v>
      </c>
      <c r="N842" s="11">
        <v>5.0999999999999996</v>
      </c>
      <c r="O842" s="153">
        <v>5</v>
      </c>
      <c r="P842" s="11">
        <v>6.2057853175348221</v>
      </c>
      <c r="Q842" s="153">
        <v>3.03</v>
      </c>
      <c r="R842" s="11">
        <v>5.6502751161600004</v>
      </c>
      <c r="S842" s="153" t="s">
        <v>109</v>
      </c>
      <c r="T842" s="159">
        <v>5.7</v>
      </c>
      <c r="U842" s="11">
        <v>5.9</v>
      </c>
      <c r="V842" s="153" t="s">
        <v>97</v>
      </c>
      <c r="W842" s="159">
        <v>6.97</v>
      </c>
      <c r="X842" s="11">
        <v>5.3</v>
      </c>
      <c r="Y842" s="11">
        <v>5.8</v>
      </c>
      <c r="Z842" s="153">
        <v>6</v>
      </c>
      <c r="AA842" s="153">
        <v>4.5999999999999996</v>
      </c>
      <c r="AB842" s="11">
        <v>5.3</v>
      </c>
      <c r="AC842" s="11">
        <v>5.5</v>
      </c>
      <c r="AD842" s="153" t="s">
        <v>97</v>
      </c>
      <c r="AE842" s="11">
        <v>6.4</v>
      </c>
      <c r="AF842" s="157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16</v>
      </c>
    </row>
    <row r="843" spans="1:65">
      <c r="A843" s="30"/>
      <c r="B843" s="19">
        <v>1</v>
      </c>
      <c r="C843" s="9">
        <v>4</v>
      </c>
      <c r="D843" s="153" t="s">
        <v>97</v>
      </c>
      <c r="E843" s="153">
        <v>5</v>
      </c>
      <c r="F843" s="11">
        <v>5.6</v>
      </c>
      <c r="G843" s="11">
        <v>5.9</v>
      </c>
      <c r="H843" s="11">
        <v>5.9</v>
      </c>
      <c r="I843" s="11">
        <v>5.6</v>
      </c>
      <c r="J843" s="11">
        <v>5.5</v>
      </c>
      <c r="K843" s="11">
        <v>6.1</v>
      </c>
      <c r="L843" s="11">
        <v>5.9</v>
      </c>
      <c r="M843" s="11">
        <v>5.6</v>
      </c>
      <c r="N843" s="11">
        <v>5.0999999999999996</v>
      </c>
      <c r="O843" s="153">
        <v>6</v>
      </c>
      <c r="P843" s="11">
        <v>5.7935712968986515</v>
      </c>
      <c r="Q843" s="153">
        <v>3.84</v>
      </c>
      <c r="R843" s="11">
        <v>5.5141278060599994</v>
      </c>
      <c r="S843" s="153" t="s">
        <v>109</v>
      </c>
      <c r="T843" s="11">
        <v>5.3</v>
      </c>
      <c r="U843" s="11">
        <v>6.1</v>
      </c>
      <c r="V843" s="153" t="s">
        <v>97</v>
      </c>
      <c r="W843" s="159">
        <v>8.08</v>
      </c>
      <c r="X843" s="11">
        <v>5.4</v>
      </c>
      <c r="Y843" s="11">
        <v>5.6</v>
      </c>
      <c r="Z843" s="153">
        <v>6</v>
      </c>
      <c r="AA843" s="153">
        <v>4.8</v>
      </c>
      <c r="AB843" s="11">
        <v>5.5</v>
      </c>
      <c r="AC843" s="11">
        <v>5.5</v>
      </c>
      <c r="AD843" s="153" t="s">
        <v>97</v>
      </c>
      <c r="AE843" s="11">
        <v>6</v>
      </c>
      <c r="AF843" s="157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5.6295845171286727</v>
      </c>
    </row>
    <row r="844" spans="1:65">
      <c r="A844" s="30"/>
      <c r="B844" s="19">
        <v>1</v>
      </c>
      <c r="C844" s="9">
        <v>5</v>
      </c>
      <c r="D844" s="153" t="s">
        <v>97</v>
      </c>
      <c r="E844" s="153">
        <v>6</v>
      </c>
      <c r="F844" s="11">
        <v>5.3</v>
      </c>
      <c r="G844" s="11">
        <v>5.9</v>
      </c>
      <c r="H844" s="11">
        <v>5.8</v>
      </c>
      <c r="I844" s="11">
        <v>5.5</v>
      </c>
      <c r="J844" s="11">
        <v>5.0999999999999996</v>
      </c>
      <c r="K844" s="11">
        <v>5.6</v>
      </c>
      <c r="L844" s="11">
        <v>6.5</v>
      </c>
      <c r="M844" s="11">
        <v>5.6</v>
      </c>
      <c r="N844" s="11">
        <v>5.0999999999999996</v>
      </c>
      <c r="O844" s="153">
        <v>6</v>
      </c>
      <c r="P844" s="11">
        <v>5.9775497268737068</v>
      </c>
      <c r="Q844" s="153">
        <v>3.66</v>
      </c>
      <c r="R844" s="11">
        <v>5.31903945018</v>
      </c>
      <c r="S844" s="153" t="s">
        <v>109</v>
      </c>
      <c r="T844" s="11">
        <v>5.5</v>
      </c>
      <c r="U844" s="11">
        <v>5.7</v>
      </c>
      <c r="V844" s="153" t="s">
        <v>97</v>
      </c>
      <c r="W844" s="11">
        <v>5.59</v>
      </c>
      <c r="X844" s="11">
        <v>5.3</v>
      </c>
      <c r="Y844" s="11">
        <v>5.9</v>
      </c>
      <c r="Z844" s="153">
        <v>6</v>
      </c>
      <c r="AA844" s="153">
        <v>4.5999999999999996</v>
      </c>
      <c r="AB844" s="11">
        <v>5.4</v>
      </c>
      <c r="AC844" s="11">
        <v>5.5</v>
      </c>
      <c r="AD844" s="153" t="s">
        <v>97</v>
      </c>
      <c r="AE844" s="11">
        <v>6.1</v>
      </c>
      <c r="AF844" s="157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53</v>
      </c>
    </row>
    <row r="845" spans="1:65">
      <c r="A845" s="30"/>
      <c r="B845" s="19">
        <v>1</v>
      </c>
      <c r="C845" s="9">
        <v>6</v>
      </c>
      <c r="D845" s="153" t="s">
        <v>97</v>
      </c>
      <c r="E845" s="153">
        <v>6</v>
      </c>
      <c r="F845" s="11">
        <v>4.9000000000000004</v>
      </c>
      <c r="G845" s="11">
        <v>5.6</v>
      </c>
      <c r="H845" s="11">
        <v>5.8</v>
      </c>
      <c r="I845" s="11">
        <v>5.8</v>
      </c>
      <c r="J845" s="11">
        <v>5</v>
      </c>
      <c r="K845" s="11">
        <v>6</v>
      </c>
      <c r="L845" s="11">
        <v>5.6</v>
      </c>
      <c r="M845" s="11">
        <v>5.7</v>
      </c>
      <c r="N845" s="11">
        <v>5.2</v>
      </c>
      <c r="O845" s="153">
        <v>6</v>
      </c>
      <c r="P845" s="11">
        <v>5.9831854366936188</v>
      </c>
      <c r="Q845" s="153">
        <v>4.26</v>
      </c>
      <c r="R845" s="11">
        <v>5.6391986770799996</v>
      </c>
      <c r="S845" s="153" t="s">
        <v>109</v>
      </c>
      <c r="T845" s="11">
        <v>5.4</v>
      </c>
      <c r="U845" s="11">
        <v>6</v>
      </c>
      <c r="V845" s="153" t="s">
        <v>97</v>
      </c>
      <c r="W845" s="11">
        <v>5.67</v>
      </c>
      <c r="X845" s="11">
        <v>5.6</v>
      </c>
      <c r="Y845" s="11">
        <v>5.5</v>
      </c>
      <c r="Z845" s="153">
        <v>6</v>
      </c>
      <c r="AA845" s="153">
        <v>4.7</v>
      </c>
      <c r="AB845" s="159">
        <v>6.3</v>
      </c>
      <c r="AC845" s="11">
        <v>5.3</v>
      </c>
      <c r="AD845" s="153" t="s">
        <v>97</v>
      </c>
      <c r="AE845" s="11">
        <v>6.6</v>
      </c>
      <c r="AF845" s="157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6"/>
    </row>
    <row r="846" spans="1:65">
      <c r="A846" s="30"/>
      <c r="B846" s="20" t="s">
        <v>238</v>
      </c>
      <c r="C846" s="12"/>
      <c r="D846" s="22" t="s">
        <v>736</v>
      </c>
      <c r="E846" s="22">
        <v>5.833333333333333</v>
      </c>
      <c r="F846" s="22">
        <v>5.4000000000000012</v>
      </c>
      <c r="G846" s="22">
        <v>5.9833333333333334</v>
      </c>
      <c r="H846" s="22">
        <v>5.7166666666666677</v>
      </c>
      <c r="I846" s="22">
        <v>5.6499999999999995</v>
      </c>
      <c r="J846" s="22">
        <v>5.2666666666666666</v>
      </c>
      <c r="K846" s="22">
        <v>5.8000000000000007</v>
      </c>
      <c r="L846" s="22">
        <v>6.0333333333333341</v>
      </c>
      <c r="M846" s="22">
        <v>5.6666666666666679</v>
      </c>
      <c r="N846" s="22">
        <v>5.1333333333333337</v>
      </c>
      <c r="O846" s="22">
        <v>5.833333333333333</v>
      </c>
      <c r="P846" s="22">
        <v>5.9219854007780883</v>
      </c>
      <c r="Q846" s="22">
        <v>3.706666666666667</v>
      </c>
      <c r="R846" s="22">
        <v>5.4609537579999996</v>
      </c>
      <c r="S846" s="22" t="s">
        <v>736</v>
      </c>
      <c r="T846" s="22">
        <v>5.45</v>
      </c>
      <c r="U846" s="22">
        <v>5.8666666666666671</v>
      </c>
      <c r="V846" s="22" t="s">
        <v>736</v>
      </c>
      <c r="W846" s="22">
        <v>6.25</v>
      </c>
      <c r="X846" s="22">
        <v>5.416666666666667</v>
      </c>
      <c r="Y846" s="22">
        <v>5.7333333333333334</v>
      </c>
      <c r="Z846" s="22">
        <v>6</v>
      </c>
      <c r="AA846" s="22">
        <v>4.6833333333333327</v>
      </c>
      <c r="AB846" s="22">
        <v>5.55</v>
      </c>
      <c r="AC846" s="22">
        <v>5.4499999999999993</v>
      </c>
      <c r="AD846" s="22" t="s">
        <v>736</v>
      </c>
      <c r="AE846" s="22">
        <v>6.1166666666666671</v>
      </c>
      <c r="AF846" s="157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6"/>
    </row>
    <row r="847" spans="1:65">
      <c r="A847" s="30"/>
      <c r="B847" s="3" t="s">
        <v>239</v>
      </c>
      <c r="C847" s="29"/>
      <c r="D847" s="11" t="s">
        <v>736</v>
      </c>
      <c r="E847" s="11">
        <v>6</v>
      </c>
      <c r="F847" s="11">
        <v>5.45</v>
      </c>
      <c r="G847" s="11">
        <v>6</v>
      </c>
      <c r="H847" s="11">
        <v>5.75</v>
      </c>
      <c r="I847" s="11">
        <v>5.65</v>
      </c>
      <c r="J847" s="11">
        <v>5.25</v>
      </c>
      <c r="K847" s="11">
        <v>5.75</v>
      </c>
      <c r="L847" s="11">
        <v>6.0500000000000007</v>
      </c>
      <c r="M847" s="11">
        <v>5.6</v>
      </c>
      <c r="N847" s="11">
        <v>5.0999999999999996</v>
      </c>
      <c r="O847" s="11">
        <v>6</v>
      </c>
      <c r="P847" s="11">
        <v>5.9514523379939588</v>
      </c>
      <c r="Q847" s="11">
        <v>3.7250000000000001</v>
      </c>
      <c r="R847" s="11">
        <v>5.4287241893399996</v>
      </c>
      <c r="S847" s="11" t="s">
        <v>736</v>
      </c>
      <c r="T847" s="11">
        <v>5.4</v>
      </c>
      <c r="U847" s="11">
        <v>5.85</v>
      </c>
      <c r="V847" s="11" t="s">
        <v>736</v>
      </c>
      <c r="W847" s="11">
        <v>5.6400000000000006</v>
      </c>
      <c r="X847" s="11">
        <v>5.35</v>
      </c>
      <c r="Y847" s="11">
        <v>5.75</v>
      </c>
      <c r="Z847" s="11">
        <v>6</v>
      </c>
      <c r="AA847" s="11">
        <v>4.7</v>
      </c>
      <c r="AB847" s="11">
        <v>5.45</v>
      </c>
      <c r="AC847" s="11">
        <v>5.5</v>
      </c>
      <c r="AD847" s="11" t="s">
        <v>736</v>
      </c>
      <c r="AE847" s="11">
        <v>6.05</v>
      </c>
      <c r="AF847" s="157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6"/>
    </row>
    <row r="848" spans="1:65">
      <c r="A848" s="30"/>
      <c r="B848" s="3" t="s">
        <v>240</v>
      </c>
      <c r="C848" s="29"/>
      <c r="D848" s="23" t="s">
        <v>736</v>
      </c>
      <c r="E848" s="23">
        <v>0.40824829046386302</v>
      </c>
      <c r="F848" s="23">
        <v>0.2828427124746189</v>
      </c>
      <c r="G848" s="23">
        <v>0.23166067138525415</v>
      </c>
      <c r="H848" s="23">
        <v>0.14719601443879757</v>
      </c>
      <c r="I848" s="23">
        <v>0.1048808848170152</v>
      </c>
      <c r="J848" s="23">
        <v>0.20655911179772896</v>
      </c>
      <c r="K848" s="23">
        <v>0.22803508501982772</v>
      </c>
      <c r="L848" s="23">
        <v>0.32659863237109055</v>
      </c>
      <c r="M848" s="23">
        <v>0.17511900715418272</v>
      </c>
      <c r="N848" s="23">
        <v>5.1639777949432503E-2</v>
      </c>
      <c r="O848" s="23">
        <v>0.40824829046386302</v>
      </c>
      <c r="P848" s="23">
        <v>0.18962483239203745</v>
      </c>
      <c r="Q848" s="23">
        <v>0.39626590399208794</v>
      </c>
      <c r="R848" s="23">
        <v>0.16149407011253639</v>
      </c>
      <c r="S848" s="23" t="s">
        <v>736</v>
      </c>
      <c r="T848" s="23">
        <v>0.13784048752090225</v>
      </c>
      <c r="U848" s="23">
        <v>0.16329931618554505</v>
      </c>
      <c r="V848" s="23" t="s">
        <v>736</v>
      </c>
      <c r="W848" s="23">
        <v>1.0485990654201427</v>
      </c>
      <c r="X848" s="23">
        <v>0.14719601443879735</v>
      </c>
      <c r="Y848" s="23">
        <v>0.16329931618554538</v>
      </c>
      <c r="Z848" s="23">
        <v>0</v>
      </c>
      <c r="AA848" s="23">
        <v>7.5277265270908222E-2</v>
      </c>
      <c r="AB848" s="23">
        <v>0.3937003937005904</v>
      </c>
      <c r="AC848" s="23">
        <v>8.3666002653407581E-2</v>
      </c>
      <c r="AD848" s="23" t="s">
        <v>736</v>
      </c>
      <c r="AE848" s="23">
        <v>0.3488074922742726</v>
      </c>
      <c r="AF848" s="221"/>
      <c r="AG848" s="222"/>
      <c r="AH848" s="222"/>
      <c r="AI848" s="222"/>
      <c r="AJ848" s="222"/>
      <c r="AK848" s="222"/>
      <c r="AL848" s="222"/>
      <c r="AM848" s="222"/>
      <c r="AN848" s="222"/>
      <c r="AO848" s="222"/>
      <c r="AP848" s="222"/>
      <c r="AQ848" s="222"/>
      <c r="AR848" s="222"/>
      <c r="AS848" s="222"/>
      <c r="AT848" s="222"/>
      <c r="AU848" s="222"/>
      <c r="AV848" s="222"/>
      <c r="AW848" s="222"/>
      <c r="AX848" s="222"/>
      <c r="AY848" s="222"/>
      <c r="AZ848" s="222"/>
      <c r="BA848" s="222"/>
      <c r="BB848" s="222"/>
      <c r="BC848" s="222"/>
      <c r="BD848" s="222"/>
      <c r="BE848" s="222"/>
      <c r="BF848" s="222"/>
      <c r="BG848" s="222"/>
      <c r="BH848" s="222"/>
      <c r="BI848" s="222"/>
      <c r="BJ848" s="222"/>
      <c r="BK848" s="222"/>
      <c r="BL848" s="222"/>
      <c r="BM848" s="57"/>
    </row>
    <row r="849" spans="1:65">
      <c r="A849" s="30"/>
      <c r="B849" s="3" t="s">
        <v>87</v>
      </c>
      <c r="C849" s="29"/>
      <c r="D849" s="13" t="s">
        <v>736</v>
      </c>
      <c r="E849" s="13">
        <v>6.9985421222376526E-2</v>
      </c>
      <c r="F849" s="13">
        <v>5.2378280087892373E-2</v>
      </c>
      <c r="G849" s="13">
        <v>3.8717660955752783E-2</v>
      </c>
      <c r="H849" s="13">
        <v>2.5748573954308608E-2</v>
      </c>
      <c r="I849" s="13">
        <v>1.8562988463188532E-2</v>
      </c>
      <c r="J849" s="13">
        <v>3.9220084518556131E-2</v>
      </c>
      <c r="K849" s="13">
        <v>3.9316393968935812E-2</v>
      </c>
      <c r="L849" s="13">
        <v>5.4132370006258097E-2</v>
      </c>
      <c r="M849" s="13">
        <v>3.0903354203679297E-2</v>
      </c>
      <c r="N849" s="13">
        <v>1.0059697003136201E-2</v>
      </c>
      <c r="O849" s="13">
        <v>6.9985421222376526E-2</v>
      </c>
      <c r="P849" s="13">
        <v>3.2020482922352815E-2</v>
      </c>
      <c r="Q849" s="13">
        <v>0.10690626906261365</v>
      </c>
      <c r="R849" s="13">
        <v>2.9572502765832138E-2</v>
      </c>
      <c r="S849" s="13" t="s">
        <v>736</v>
      </c>
      <c r="T849" s="13">
        <v>2.5291832572642614E-2</v>
      </c>
      <c r="U849" s="13">
        <v>2.7835110713445178E-2</v>
      </c>
      <c r="V849" s="13" t="s">
        <v>736</v>
      </c>
      <c r="W849" s="13">
        <v>0.16777585046722282</v>
      </c>
      <c r="X849" s="13">
        <v>2.7174648819470279E-2</v>
      </c>
      <c r="Y849" s="13">
        <v>2.8482438869571868E-2</v>
      </c>
      <c r="Z849" s="13">
        <v>0</v>
      </c>
      <c r="AA849" s="13">
        <v>1.6073437424393218E-2</v>
      </c>
      <c r="AB849" s="13">
        <v>7.093700787398026E-2</v>
      </c>
      <c r="AC849" s="13">
        <v>1.5351560119891302E-2</v>
      </c>
      <c r="AD849" s="13" t="s">
        <v>736</v>
      </c>
      <c r="AE849" s="13">
        <v>5.7025748055739386E-2</v>
      </c>
      <c r="AF849" s="157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6"/>
    </row>
    <row r="850" spans="1:65">
      <c r="A850" s="30"/>
      <c r="B850" s="3" t="s">
        <v>241</v>
      </c>
      <c r="C850" s="29"/>
      <c r="D850" s="13" t="s">
        <v>736</v>
      </c>
      <c r="E850" s="13">
        <v>3.6192513956355254E-2</v>
      </c>
      <c r="F850" s="13">
        <v>-4.0781787080402365E-2</v>
      </c>
      <c r="G850" s="13">
        <v>6.283746431523296E-2</v>
      </c>
      <c r="H850" s="13">
        <v>1.5468663677228323E-2</v>
      </c>
      <c r="I850" s="13">
        <v>3.6264635177267746E-3</v>
      </c>
      <c r="J850" s="13">
        <v>-6.4466187399405017E-2</v>
      </c>
      <c r="K850" s="13">
        <v>3.0271413876604703E-2</v>
      </c>
      <c r="L850" s="13">
        <v>7.171911443485901E-2</v>
      </c>
      <c r="M850" s="13">
        <v>6.5870135576024946E-3</v>
      </c>
      <c r="N850" s="13">
        <v>-8.8150587718407336E-2</v>
      </c>
      <c r="O850" s="13">
        <v>3.6192513956355254E-2</v>
      </c>
      <c r="P850" s="13">
        <v>5.194004686487097E-2</v>
      </c>
      <c r="Q850" s="13">
        <v>-0.34157367113173309</v>
      </c>
      <c r="R850" s="13">
        <v>-2.9954388039755697E-2</v>
      </c>
      <c r="S850" s="13" t="s">
        <v>736</v>
      </c>
      <c r="T850" s="13">
        <v>-3.1900136960776648E-2</v>
      </c>
      <c r="U850" s="13">
        <v>4.2113614036105806E-2</v>
      </c>
      <c r="V850" s="13" t="s">
        <v>736</v>
      </c>
      <c r="W850" s="13">
        <v>0.11020626495323782</v>
      </c>
      <c r="X850" s="13">
        <v>-3.7821237040527311E-2</v>
      </c>
      <c r="Y850" s="13">
        <v>1.8429213717103377E-2</v>
      </c>
      <c r="Z850" s="13">
        <v>6.5798014355108236E-2</v>
      </c>
      <c r="AA850" s="13">
        <v>-0.16808543879504068</v>
      </c>
      <c r="AB850" s="13">
        <v>-1.4136836721524992E-2</v>
      </c>
      <c r="AC850" s="13">
        <v>-3.190013696077687E-2</v>
      </c>
      <c r="AD850" s="13" t="s">
        <v>736</v>
      </c>
      <c r="AE850" s="13">
        <v>8.652186463423539E-2</v>
      </c>
      <c r="AF850" s="157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6"/>
    </row>
    <row r="851" spans="1:65">
      <c r="A851" s="30"/>
      <c r="B851" s="46" t="s">
        <v>242</v>
      </c>
      <c r="C851" s="47"/>
      <c r="D851" s="45">
        <v>0.92</v>
      </c>
      <c r="E851" s="45" t="s">
        <v>243</v>
      </c>
      <c r="F851" s="45">
        <v>0.12</v>
      </c>
      <c r="G851" s="45">
        <v>1.04</v>
      </c>
      <c r="H851" s="45">
        <v>0.51</v>
      </c>
      <c r="I851" s="45">
        <v>0.38</v>
      </c>
      <c r="J851" s="45">
        <v>0.39</v>
      </c>
      <c r="K851" s="45">
        <v>0.67</v>
      </c>
      <c r="L851" s="45">
        <v>1.1399999999999999</v>
      </c>
      <c r="M851" s="45">
        <v>0.41</v>
      </c>
      <c r="N851" s="45">
        <v>0.65</v>
      </c>
      <c r="O851" s="45" t="s">
        <v>243</v>
      </c>
      <c r="P851" s="45">
        <v>0.92</v>
      </c>
      <c r="Q851" s="45">
        <v>3.49</v>
      </c>
      <c r="R851" s="45">
        <v>0</v>
      </c>
      <c r="S851" s="45">
        <v>5.89</v>
      </c>
      <c r="T851" s="45">
        <v>0.02</v>
      </c>
      <c r="U851" s="45">
        <v>0.81</v>
      </c>
      <c r="V851" s="45">
        <v>0.92</v>
      </c>
      <c r="W851" s="45">
        <v>1.57</v>
      </c>
      <c r="X851" s="45">
        <v>0.09</v>
      </c>
      <c r="Y851" s="45">
        <v>0.54</v>
      </c>
      <c r="Z851" s="45" t="s">
        <v>243</v>
      </c>
      <c r="AA851" s="45">
        <v>1.55</v>
      </c>
      <c r="AB851" s="45">
        <v>0.18</v>
      </c>
      <c r="AC851" s="45">
        <v>0.02</v>
      </c>
      <c r="AD851" s="45">
        <v>0.92</v>
      </c>
      <c r="AE851" s="45">
        <v>1.3</v>
      </c>
      <c r="AF851" s="157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6"/>
    </row>
    <row r="852" spans="1:65">
      <c r="B852" s="31" t="s">
        <v>300</v>
      </c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BM852" s="56"/>
    </row>
    <row r="853" spans="1:65">
      <c r="BM853" s="56"/>
    </row>
    <row r="854" spans="1:65" ht="15">
      <c r="B854" s="8" t="s">
        <v>526</v>
      </c>
      <c r="BM854" s="28" t="s">
        <v>67</v>
      </c>
    </row>
    <row r="855" spans="1:65" ht="15">
      <c r="A855" s="25" t="s">
        <v>18</v>
      </c>
      <c r="B855" s="18" t="s">
        <v>114</v>
      </c>
      <c r="C855" s="15" t="s">
        <v>115</v>
      </c>
      <c r="D855" s="16" t="s">
        <v>234</v>
      </c>
      <c r="E855" s="17" t="s">
        <v>234</v>
      </c>
      <c r="F855" s="17" t="s">
        <v>234</v>
      </c>
      <c r="G855" s="17" t="s">
        <v>234</v>
      </c>
      <c r="H855" s="17" t="s">
        <v>234</v>
      </c>
      <c r="I855" s="17" t="s">
        <v>234</v>
      </c>
      <c r="J855" s="17" t="s">
        <v>234</v>
      </c>
      <c r="K855" s="17" t="s">
        <v>234</v>
      </c>
      <c r="L855" s="17" t="s">
        <v>234</v>
      </c>
      <c r="M855" s="17" t="s">
        <v>234</v>
      </c>
      <c r="N855" s="17" t="s">
        <v>234</v>
      </c>
      <c r="O855" s="17" t="s">
        <v>234</v>
      </c>
      <c r="P855" s="17" t="s">
        <v>234</v>
      </c>
      <c r="Q855" s="17" t="s">
        <v>234</v>
      </c>
      <c r="R855" s="17" t="s">
        <v>234</v>
      </c>
      <c r="S855" s="17" t="s">
        <v>234</v>
      </c>
      <c r="T855" s="17" t="s">
        <v>234</v>
      </c>
      <c r="U855" s="17" t="s">
        <v>234</v>
      </c>
      <c r="V855" s="17" t="s">
        <v>234</v>
      </c>
      <c r="W855" s="17" t="s">
        <v>234</v>
      </c>
      <c r="X855" s="17" t="s">
        <v>234</v>
      </c>
      <c r="Y855" s="17" t="s">
        <v>234</v>
      </c>
      <c r="Z855" s="17" t="s">
        <v>234</v>
      </c>
      <c r="AA855" s="17" t="s">
        <v>234</v>
      </c>
      <c r="AB855" s="17" t="s">
        <v>234</v>
      </c>
      <c r="AC855" s="17" t="s">
        <v>234</v>
      </c>
      <c r="AD855" s="17" t="s">
        <v>234</v>
      </c>
      <c r="AE855" s="17" t="s">
        <v>234</v>
      </c>
      <c r="AF855" s="157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</v>
      </c>
    </row>
    <row r="856" spans="1:65">
      <c r="A856" s="30"/>
      <c r="B856" s="19" t="s">
        <v>235</v>
      </c>
      <c r="C856" s="9" t="s">
        <v>235</v>
      </c>
      <c r="D856" s="154" t="s">
        <v>245</v>
      </c>
      <c r="E856" s="156" t="s">
        <v>246</v>
      </c>
      <c r="F856" s="156" t="s">
        <v>247</v>
      </c>
      <c r="G856" s="156" t="s">
        <v>248</v>
      </c>
      <c r="H856" s="156" t="s">
        <v>249</v>
      </c>
      <c r="I856" s="156" t="s">
        <v>250</v>
      </c>
      <c r="J856" s="156" t="s">
        <v>251</v>
      </c>
      <c r="K856" s="156" t="s">
        <v>252</v>
      </c>
      <c r="L856" s="156" t="s">
        <v>253</v>
      </c>
      <c r="M856" s="156" t="s">
        <v>254</v>
      </c>
      <c r="N856" s="156" t="s">
        <v>255</v>
      </c>
      <c r="O856" s="156" t="s">
        <v>256</v>
      </c>
      <c r="P856" s="156" t="s">
        <v>257</v>
      </c>
      <c r="Q856" s="156" t="s">
        <v>258</v>
      </c>
      <c r="R856" s="156" t="s">
        <v>259</v>
      </c>
      <c r="S856" s="156" t="s">
        <v>260</v>
      </c>
      <c r="T856" s="156" t="s">
        <v>261</v>
      </c>
      <c r="U856" s="156" t="s">
        <v>262</v>
      </c>
      <c r="V856" s="156" t="s">
        <v>263</v>
      </c>
      <c r="W856" s="156" t="s">
        <v>264</v>
      </c>
      <c r="X856" s="156" t="s">
        <v>265</v>
      </c>
      <c r="Y856" s="156" t="s">
        <v>267</v>
      </c>
      <c r="Z856" s="156" t="s">
        <v>268</v>
      </c>
      <c r="AA856" s="156" t="s">
        <v>269</v>
      </c>
      <c r="AB856" s="156" t="s">
        <v>270</v>
      </c>
      <c r="AC856" s="156" t="s">
        <v>271</v>
      </c>
      <c r="AD856" s="156" t="s">
        <v>236</v>
      </c>
      <c r="AE856" s="156" t="s">
        <v>272</v>
      </c>
      <c r="AF856" s="157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 t="s">
        <v>3</v>
      </c>
    </row>
    <row r="857" spans="1:65">
      <c r="A857" s="30"/>
      <c r="B857" s="19"/>
      <c r="C857" s="9"/>
      <c r="D857" s="10" t="s">
        <v>118</v>
      </c>
      <c r="E857" s="11" t="s">
        <v>287</v>
      </c>
      <c r="F857" s="11" t="s">
        <v>287</v>
      </c>
      <c r="G857" s="11" t="s">
        <v>288</v>
      </c>
      <c r="H857" s="11" t="s">
        <v>288</v>
      </c>
      <c r="I857" s="11" t="s">
        <v>288</v>
      </c>
      <c r="J857" s="11" t="s">
        <v>288</v>
      </c>
      <c r="K857" s="11" t="s">
        <v>288</v>
      </c>
      <c r="L857" s="11" t="s">
        <v>288</v>
      </c>
      <c r="M857" s="11" t="s">
        <v>287</v>
      </c>
      <c r="N857" s="11" t="s">
        <v>287</v>
      </c>
      <c r="O857" s="11" t="s">
        <v>118</v>
      </c>
      <c r="P857" s="11" t="s">
        <v>287</v>
      </c>
      <c r="Q857" s="11" t="s">
        <v>288</v>
      </c>
      <c r="R857" s="11" t="s">
        <v>118</v>
      </c>
      <c r="S857" s="11" t="s">
        <v>118</v>
      </c>
      <c r="T857" s="11" t="s">
        <v>287</v>
      </c>
      <c r="U857" s="11" t="s">
        <v>288</v>
      </c>
      <c r="V857" s="11" t="s">
        <v>287</v>
      </c>
      <c r="W857" s="11" t="s">
        <v>288</v>
      </c>
      <c r="X857" s="11" t="s">
        <v>288</v>
      </c>
      <c r="Y857" s="11" t="s">
        <v>288</v>
      </c>
      <c r="Z857" s="11" t="s">
        <v>118</v>
      </c>
      <c r="AA857" s="11" t="s">
        <v>288</v>
      </c>
      <c r="AB857" s="11" t="s">
        <v>288</v>
      </c>
      <c r="AC857" s="11" t="s">
        <v>288</v>
      </c>
      <c r="AD857" s="11" t="s">
        <v>118</v>
      </c>
      <c r="AE857" s="11" t="s">
        <v>288</v>
      </c>
      <c r="AF857" s="157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0</v>
      </c>
    </row>
    <row r="858" spans="1:65">
      <c r="A858" s="30"/>
      <c r="B858" s="19"/>
      <c r="C858" s="9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157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0</v>
      </c>
    </row>
    <row r="859" spans="1:65">
      <c r="A859" s="30"/>
      <c r="B859" s="18">
        <v>1</v>
      </c>
      <c r="C859" s="14">
        <v>1</v>
      </c>
      <c r="D859" s="231">
        <v>140</v>
      </c>
      <c r="E859" s="232">
        <v>117</v>
      </c>
      <c r="F859" s="231">
        <v>135</v>
      </c>
      <c r="G859" s="232">
        <v>156.5</v>
      </c>
      <c r="H859" s="231">
        <v>145</v>
      </c>
      <c r="I859" s="231">
        <v>145</v>
      </c>
      <c r="J859" s="231">
        <v>145.5</v>
      </c>
      <c r="K859" s="231">
        <v>142.5</v>
      </c>
      <c r="L859" s="232">
        <v>163</v>
      </c>
      <c r="M859" s="231">
        <v>142.25</v>
      </c>
      <c r="N859" s="232">
        <v>116</v>
      </c>
      <c r="O859" s="231">
        <v>152</v>
      </c>
      <c r="P859" s="231">
        <v>140.55823239918044</v>
      </c>
      <c r="Q859" s="232">
        <v>104.53</v>
      </c>
      <c r="R859" s="231">
        <v>142.37050733912</v>
      </c>
      <c r="S859" s="231">
        <v>141</v>
      </c>
      <c r="T859" s="232">
        <v>161</v>
      </c>
      <c r="U859" s="231">
        <v>147</v>
      </c>
      <c r="V859" s="232">
        <v>129</v>
      </c>
      <c r="W859" s="231">
        <v>145</v>
      </c>
      <c r="X859" s="231">
        <v>140</v>
      </c>
      <c r="Y859" s="231">
        <v>142</v>
      </c>
      <c r="Z859" s="231">
        <v>143</v>
      </c>
      <c r="AA859" s="232">
        <v>129</v>
      </c>
      <c r="AB859" s="231">
        <v>139.80000000000001</v>
      </c>
      <c r="AC859" s="231">
        <v>145.69999999999999</v>
      </c>
      <c r="AD859" s="231">
        <v>144</v>
      </c>
      <c r="AE859" s="231">
        <v>138</v>
      </c>
      <c r="AF859" s="234"/>
      <c r="AG859" s="235"/>
      <c r="AH859" s="235"/>
      <c r="AI859" s="235"/>
      <c r="AJ859" s="235"/>
      <c r="AK859" s="235"/>
      <c r="AL859" s="235"/>
      <c r="AM859" s="235"/>
      <c r="AN859" s="235"/>
      <c r="AO859" s="235"/>
      <c r="AP859" s="235"/>
      <c r="AQ859" s="235"/>
      <c r="AR859" s="235"/>
      <c r="AS859" s="235"/>
      <c r="AT859" s="235"/>
      <c r="AU859" s="235"/>
      <c r="AV859" s="235"/>
      <c r="AW859" s="235"/>
      <c r="AX859" s="235"/>
      <c r="AY859" s="235"/>
      <c r="AZ859" s="235"/>
      <c r="BA859" s="235"/>
      <c r="BB859" s="235"/>
      <c r="BC859" s="235"/>
      <c r="BD859" s="235"/>
      <c r="BE859" s="235"/>
      <c r="BF859" s="235"/>
      <c r="BG859" s="235"/>
      <c r="BH859" s="235"/>
      <c r="BI859" s="235"/>
      <c r="BJ859" s="235"/>
      <c r="BK859" s="235"/>
      <c r="BL859" s="235"/>
      <c r="BM859" s="236">
        <v>1</v>
      </c>
    </row>
    <row r="860" spans="1:65">
      <c r="A860" s="30"/>
      <c r="B860" s="19">
        <v>1</v>
      </c>
      <c r="C860" s="9">
        <v>2</v>
      </c>
      <c r="D860" s="237">
        <v>141</v>
      </c>
      <c r="E860" s="238">
        <v>109</v>
      </c>
      <c r="F860" s="237">
        <v>135</v>
      </c>
      <c r="G860" s="238">
        <v>154</v>
      </c>
      <c r="H860" s="237">
        <v>146.5</v>
      </c>
      <c r="I860" s="237">
        <v>145.5</v>
      </c>
      <c r="J860" s="237">
        <v>142.5</v>
      </c>
      <c r="K860" s="237">
        <v>152</v>
      </c>
      <c r="L860" s="238">
        <v>165</v>
      </c>
      <c r="M860" s="237">
        <v>140.65</v>
      </c>
      <c r="N860" s="238">
        <v>121</v>
      </c>
      <c r="O860" s="237">
        <v>156</v>
      </c>
      <c r="P860" s="237">
        <v>142.24868282768674</v>
      </c>
      <c r="Q860" s="238">
        <v>117.83</v>
      </c>
      <c r="R860" s="237">
        <v>139.43899802711999</v>
      </c>
      <c r="S860" s="237">
        <v>138.19999999999999</v>
      </c>
      <c r="T860" s="238">
        <v>164</v>
      </c>
      <c r="U860" s="237">
        <v>137</v>
      </c>
      <c r="V860" s="238">
        <v>130</v>
      </c>
      <c r="W860" s="237">
        <v>144</v>
      </c>
      <c r="X860" s="237">
        <v>135</v>
      </c>
      <c r="Y860" s="237">
        <v>143</v>
      </c>
      <c r="Z860" s="237">
        <v>145</v>
      </c>
      <c r="AA860" s="238">
        <v>130</v>
      </c>
      <c r="AB860" s="237">
        <v>138.80000000000001</v>
      </c>
      <c r="AC860" s="237">
        <v>148.80000000000001</v>
      </c>
      <c r="AD860" s="237">
        <v>145</v>
      </c>
      <c r="AE860" s="237">
        <v>140</v>
      </c>
      <c r="AF860" s="234"/>
      <c r="AG860" s="235"/>
      <c r="AH860" s="235"/>
      <c r="AI860" s="235"/>
      <c r="AJ860" s="235"/>
      <c r="AK860" s="235"/>
      <c r="AL860" s="235"/>
      <c r="AM860" s="235"/>
      <c r="AN860" s="235"/>
      <c r="AO860" s="235"/>
      <c r="AP860" s="235"/>
      <c r="AQ860" s="235"/>
      <c r="AR860" s="235"/>
      <c r="AS860" s="235"/>
      <c r="AT860" s="235"/>
      <c r="AU860" s="235"/>
      <c r="AV860" s="235"/>
      <c r="AW860" s="235"/>
      <c r="AX860" s="235"/>
      <c r="AY860" s="235"/>
      <c r="AZ860" s="235"/>
      <c r="BA860" s="235"/>
      <c r="BB860" s="235"/>
      <c r="BC860" s="235"/>
      <c r="BD860" s="235"/>
      <c r="BE860" s="235"/>
      <c r="BF860" s="235"/>
      <c r="BG860" s="235"/>
      <c r="BH860" s="235"/>
      <c r="BI860" s="235"/>
      <c r="BJ860" s="235"/>
      <c r="BK860" s="235"/>
      <c r="BL860" s="235"/>
      <c r="BM860" s="236">
        <v>21</v>
      </c>
    </row>
    <row r="861" spans="1:65">
      <c r="A861" s="30"/>
      <c r="B861" s="19">
        <v>1</v>
      </c>
      <c r="C861" s="9">
        <v>3</v>
      </c>
      <c r="D861" s="237">
        <v>142</v>
      </c>
      <c r="E861" s="238">
        <v>107</v>
      </c>
      <c r="F861" s="237">
        <v>141</v>
      </c>
      <c r="G861" s="238">
        <v>158.5</v>
      </c>
      <c r="H861" s="237">
        <v>146.5</v>
      </c>
      <c r="I861" s="237">
        <v>144</v>
      </c>
      <c r="J861" s="237">
        <v>145</v>
      </c>
      <c r="K861" s="237">
        <v>150.5</v>
      </c>
      <c r="L861" s="238">
        <v>174</v>
      </c>
      <c r="M861" s="237">
        <v>142.59</v>
      </c>
      <c r="N861" s="238">
        <v>123.00000000000001</v>
      </c>
      <c r="O861" s="237">
        <v>150</v>
      </c>
      <c r="P861" s="239">
        <v>153.6704326284131</v>
      </c>
      <c r="Q861" s="238">
        <v>94.39</v>
      </c>
      <c r="R861" s="237">
        <v>148.15601395111997</v>
      </c>
      <c r="S861" s="237">
        <v>142.1</v>
      </c>
      <c r="T861" s="238">
        <v>159</v>
      </c>
      <c r="U861" s="237">
        <v>137</v>
      </c>
      <c r="V861" s="238">
        <v>128</v>
      </c>
      <c r="W861" s="237">
        <v>146</v>
      </c>
      <c r="X861" s="237">
        <v>133</v>
      </c>
      <c r="Y861" s="237">
        <v>142</v>
      </c>
      <c r="Z861" s="237">
        <v>142</v>
      </c>
      <c r="AA861" s="238">
        <v>129</v>
      </c>
      <c r="AB861" s="237">
        <v>138.5</v>
      </c>
      <c r="AC861" s="237">
        <v>143.80000000000001</v>
      </c>
      <c r="AD861" s="237">
        <v>146</v>
      </c>
      <c r="AE861" s="237">
        <v>145</v>
      </c>
      <c r="AF861" s="234"/>
      <c r="AG861" s="235"/>
      <c r="AH861" s="235"/>
      <c r="AI861" s="235"/>
      <c r="AJ861" s="235"/>
      <c r="AK861" s="235"/>
      <c r="AL861" s="235"/>
      <c r="AM861" s="235"/>
      <c r="AN861" s="235"/>
      <c r="AO861" s="235"/>
      <c r="AP861" s="235"/>
      <c r="AQ861" s="235"/>
      <c r="AR861" s="235"/>
      <c r="AS861" s="235"/>
      <c r="AT861" s="235"/>
      <c r="AU861" s="235"/>
      <c r="AV861" s="235"/>
      <c r="AW861" s="235"/>
      <c r="AX861" s="235"/>
      <c r="AY861" s="235"/>
      <c r="AZ861" s="235"/>
      <c r="BA861" s="235"/>
      <c r="BB861" s="235"/>
      <c r="BC861" s="235"/>
      <c r="BD861" s="235"/>
      <c r="BE861" s="235"/>
      <c r="BF861" s="235"/>
      <c r="BG861" s="235"/>
      <c r="BH861" s="235"/>
      <c r="BI861" s="235"/>
      <c r="BJ861" s="235"/>
      <c r="BK861" s="235"/>
      <c r="BL861" s="235"/>
      <c r="BM861" s="236">
        <v>16</v>
      </c>
    </row>
    <row r="862" spans="1:65">
      <c r="A862" s="30"/>
      <c r="B862" s="19">
        <v>1</v>
      </c>
      <c r="C862" s="9">
        <v>4</v>
      </c>
      <c r="D862" s="237">
        <v>140</v>
      </c>
      <c r="E862" s="238">
        <v>114</v>
      </c>
      <c r="F862" s="237">
        <v>139</v>
      </c>
      <c r="G862" s="238">
        <v>155</v>
      </c>
      <c r="H862" s="237">
        <v>149</v>
      </c>
      <c r="I862" s="237">
        <v>143.5</v>
      </c>
      <c r="J862" s="237">
        <v>149.5</v>
      </c>
      <c r="K862" s="239">
        <v>166</v>
      </c>
      <c r="L862" s="238">
        <v>170</v>
      </c>
      <c r="M862" s="237">
        <v>144.11000000000001</v>
      </c>
      <c r="N862" s="238">
        <v>121</v>
      </c>
      <c r="O862" s="237">
        <v>158</v>
      </c>
      <c r="P862" s="237">
        <v>140.59984571618028</v>
      </c>
      <c r="Q862" s="238">
        <v>113.12</v>
      </c>
      <c r="R862" s="237">
        <v>150.11713918311997</v>
      </c>
      <c r="S862" s="237">
        <v>140.69999999999999</v>
      </c>
      <c r="T862" s="238">
        <v>162</v>
      </c>
      <c r="U862" s="237">
        <v>144</v>
      </c>
      <c r="V862" s="238">
        <v>130</v>
      </c>
      <c r="W862" s="237">
        <v>143</v>
      </c>
      <c r="X862" s="237">
        <v>137</v>
      </c>
      <c r="Y862" s="237">
        <v>142</v>
      </c>
      <c r="Z862" s="237">
        <v>141</v>
      </c>
      <c r="AA862" s="238">
        <v>128</v>
      </c>
      <c r="AB862" s="237">
        <v>140</v>
      </c>
      <c r="AC862" s="237">
        <v>142</v>
      </c>
      <c r="AD862" s="237">
        <v>146</v>
      </c>
      <c r="AE862" s="237">
        <v>142</v>
      </c>
      <c r="AF862" s="234"/>
      <c r="AG862" s="235"/>
      <c r="AH862" s="235"/>
      <c r="AI862" s="235"/>
      <c r="AJ862" s="235"/>
      <c r="AK862" s="235"/>
      <c r="AL862" s="235"/>
      <c r="AM862" s="235"/>
      <c r="AN862" s="235"/>
      <c r="AO862" s="235"/>
      <c r="AP862" s="235"/>
      <c r="AQ862" s="235"/>
      <c r="AR862" s="235"/>
      <c r="AS862" s="235"/>
      <c r="AT862" s="235"/>
      <c r="AU862" s="235"/>
      <c r="AV862" s="235"/>
      <c r="AW862" s="235"/>
      <c r="AX862" s="235"/>
      <c r="AY862" s="235"/>
      <c r="AZ862" s="235"/>
      <c r="BA862" s="235"/>
      <c r="BB862" s="235"/>
      <c r="BC862" s="235"/>
      <c r="BD862" s="235"/>
      <c r="BE862" s="235"/>
      <c r="BF862" s="235"/>
      <c r="BG862" s="235"/>
      <c r="BH862" s="235"/>
      <c r="BI862" s="235"/>
      <c r="BJ862" s="235"/>
      <c r="BK862" s="235"/>
      <c r="BL862" s="235"/>
      <c r="BM862" s="236">
        <v>143.21315992135504</v>
      </c>
    </row>
    <row r="863" spans="1:65">
      <c r="A863" s="30"/>
      <c r="B863" s="19">
        <v>1</v>
      </c>
      <c r="C863" s="9">
        <v>5</v>
      </c>
      <c r="D863" s="237">
        <v>141</v>
      </c>
      <c r="E863" s="238">
        <v>113</v>
      </c>
      <c r="F863" s="237">
        <v>137</v>
      </c>
      <c r="G863" s="238">
        <v>157</v>
      </c>
      <c r="H863" s="237">
        <v>149.5</v>
      </c>
      <c r="I863" s="237">
        <v>146</v>
      </c>
      <c r="J863" s="237">
        <v>146</v>
      </c>
      <c r="K863" s="237">
        <v>145</v>
      </c>
      <c r="L863" s="238">
        <v>151</v>
      </c>
      <c r="M863" s="237">
        <v>145.15</v>
      </c>
      <c r="N863" s="238">
        <v>124</v>
      </c>
      <c r="O863" s="237">
        <v>155</v>
      </c>
      <c r="P863" s="237">
        <v>141.76191198068798</v>
      </c>
      <c r="Q863" s="238">
        <v>87.43</v>
      </c>
      <c r="R863" s="237">
        <v>143.10441938711998</v>
      </c>
      <c r="S863" s="237">
        <v>144.30000000000001</v>
      </c>
      <c r="T863" s="238">
        <v>160</v>
      </c>
      <c r="U863" s="237">
        <v>134</v>
      </c>
      <c r="V863" s="238">
        <v>125</v>
      </c>
      <c r="W863" s="237">
        <v>141</v>
      </c>
      <c r="X863" s="237">
        <v>131</v>
      </c>
      <c r="Y863" s="237">
        <v>142</v>
      </c>
      <c r="Z863" s="237">
        <v>146</v>
      </c>
      <c r="AA863" s="238">
        <v>130</v>
      </c>
      <c r="AB863" s="237">
        <v>141.30000000000001</v>
      </c>
      <c r="AC863" s="237">
        <v>142.6</v>
      </c>
      <c r="AD863" s="237">
        <v>146</v>
      </c>
      <c r="AE863" s="237">
        <v>147</v>
      </c>
      <c r="AF863" s="234"/>
      <c r="AG863" s="235"/>
      <c r="AH863" s="235"/>
      <c r="AI863" s="235"/>
      <c r="AJ863" s="235"/>
      <c r="AK863" s="235"/>
      <c r="AL863" s="235"/>
      <c r="AM863" s="235"/>
      <c r="AN863" s="235"/>
      <c r="AO863" s="235"/>
      <c r="AP863" s="235"/>
      <c r="AQ863" s="235"/>
      <c r="AR863" s="235"/>
      <c r="AS863" s="235"/>
      <c r="AT863" s="235"/>
      <c r="AU863" s="235"/>
      <c r="AV863" s="235"/>
      <c r="AW863" s="235"/>
      <c r="AX863" s="235"/>
      <c r="AY863" s="235"/>
      <c r="AZ863" s="235"/>
      <c r="BA863" s="235"/>
      <c r="BB863" s="235"/>
      <c r="BC863" s="235"/>
      <c r="BD863" s="235"/>
      <c r="BE863" s="235"/>
      <c r="BF863" s="235"/>
      <c r="BG863" s="235"/>
      <c r="BH863" s="235"/>
      <c r="BI863" s="235"/>
      <c r="BJ863" s="235"/>
      <c r="BK863" s="235"/>
      <c r="BL863" s="235"/>
      <c r="BM863" s="236">
        <v>54</v>
      </c>
    </row>
    <row r="864" spans="1:65">
      <c r="A864" s="30"/>
      <c r="B864" s="19">
        <v>1</v>
      </c>
      <c r="C864" s="9">
        <v>6</v>
      </c>
      <c r="D864" s="237">
        <v>142</v>
      </c>
      <c r="E864" s="238">
        <v>116</v>
      </c>
      <c r="F864" s="237">
        <v>137</v>
      </c>
      <c r="G864" s="238">
        <v>154</v>
      </c>
      <c r="H864" s="237">
        <v>148</v>
      </c>
      <c r="I864" s="237">
        <v>146.5</v>
      </c>
      <c r="J864" s="237">
        <v>137.5</v>
      </c>
      <c r="K864" s="239">
        <v>164.5</v>
      </c>
      <c r="L864" s="238">
        <v>158</v>
      </c>
      <c r="M864" s="237">
        <v>140.52000000000001</v>
      </c>
      <c r="N864" s="238">
        <v>123.00000000000001</v>
      </c>
      <c r="O864" s="237">
        <v>155</v>
      </c>
      <c r="P864" s="237">
        <v>141.43182949950304</v>
      </c>
      <c r="Q864" s="238">
        <v>101.17</v>
      </c>
      <c r="R864" s="237">
        <v>146.20150976711997</v>
      </c>
      <c r="S864" s="237">
        <v>142.6</v>
      </c>
      <c r="T864" s="238">
        <v>157</v>
      </c>
      <c r="U864" s="237">
        <v>143</v>
      </c>
      <c r="V864" s="238">
        <v>131</v>
      </c>
      <c r="W864" s="237">
        <v>146</v>
      </c>
      <c r="X864" s="237">
        <v>129</v>
      </c>
      <c r="Y864" s="237">
        <v>144</v>
      </c>
      <c r="Z864" s="237">
        <v>145</v>
      </c>
      <c r="AA864" s="238">
        <v>128</v>
      </c>
      <c r="AB864" s="237">
        <v>140.5</v>
      </c>
      <c r="AC864" s="237">
        <v>148.30000000000001</v>
      </c>
      <c r="AD864" s="237">
        <v>145</v>
      </c>
      <c r="AE864" s="237">
        <v>139</v>
      </c>
      <c r="AF864" s="234"/>
      <c r="AG864" s="235"/>
      <c r="AH864" s="235"/>
      <c r="AI864" s="235"/>
      <c r="AJ864" s="235"/>
      <c r="AK864" s="235"/>
      <c r="AL864" s="235"/>
      <c r="AM864" s="235"/>
      <c r="AN864" s="235"/>
      <c r="AO864" s="235"/>
      <c r="AP864" s="235"/>
      <c r="AQ864" s="235"/>
      <c r="AR864" s="235"/>
      <c r="AS864" s="235"/>
      <c r="AT864" s="235"/>
      <c r="AU864" s="235"/>
      <c r="AV864" s="235"/>
      <c r="AW864" s="235"/>
      <c r="AX864" s="235"/>
      <c r="AY864" s="235"/>
      <c r="AZ864" s="235"/>
      <c r="BA864" s="235"/>
      <c r="BB864" s="235"/>
      <c r="BC864" s="235"/>
      <c r="BD864" s="235"/>
      <c r="BE864" s="235"/>
      <c r="BF864" s="235"/>
      <c r="BG864" s="235"/>
      <c r="BH864" s="235"/>
      <c r="BI864" s="235"/>
      <c r="BJ864" s="235"/>
      <c r="BK864" s="235"/>
      <c r="BL864" s="235"/>
      <c r="BM864" s="240"/>
    </row>
    <row r="865" spans="1:65">
      <c r="A865" s="30"/>
      <c r="B865" s="20" t="s">
        <v>238</v>
      </c>
      <c r="C865" s="12"/>
      <c r="D865" s="241">
        <v>141</v>
      </c>
      <c r="E865" s="241">
        <v>112.66666666666667</v>
      </c>
      <c r="F865" s="241">
        <v>137.33333333333334</v>
      </c>
      <c r="G865" s="241">
        <v>155.83333333333334</v>
      </c>
      <c r="H865" s="241">
        <v>147.41666666666666</v>
      </c>
      <c r="I865" s="241">
        <v>145.08333333333334</v>
      </c>
      <c r="J865" s="241">
        <v>144.33333333333334</v>
      </c>
      <c r="K865" s="241">
        <v>153.41666666666666</v>
      </c>
      <c r="L865" s="241">
        <v>163.5</v>
      </c>
      <c r="M865" s="241">
        <v>142.54499999999999</v>
      </c>
      <c r="N865" s="241">
        <v>121.33333333333333</v>
      </c>
      <c r="O865" s="241">
        <v>154.33333333333334</v>
      </c>
      <c r="P865" s="241">
        <v>143.37848917527526</v>
      </c>
      <c r="Q865" s="241">
        <v>103.07833333333332</v>
      </c>
      <c r="R865" s="241">
        <v>144.89809794245332</v>
      </c>
      <c r="S865" s="241">
        <v>141.48333333333332</v>
      </c>
      <c r="T865" s="241">
        <v>160.5</v>
      </c>
      <c r="U865" s="241">
        <v>140.33333333333334</v>
      </c>
      <c r="V865" s="241">
        <v>128.83333333333334</v>
      </c>
      <c r="W865" s="241">
        <v>144.16666666666666</v>
      </c>
      <c r="X865" s="241">
        <v>134.16666666666666</v>
      </c>
      <c r="Y865" s="241">
        <v>142.5</v>
      </c>
      <c r="Z865" s="241">
        <v>143.66666666666666</v>
      </c>
      <c r="AA865" s="241">
        <v>129</v>
      </c>
      <c r="AB865" s="241">
        <v>139.81666666666669</v>
      </c>
      <c r="AC865" s="241">
        <v>145.20000000000002</v>
      </c>
      <c r="AD865" s="241">
        <v>145.33333333333334</v>
      </c>
      <c r="AE865" s="241">
        <v>141.83333333333334</v>
      </c>
      <c r="AF865" s="234"/>
      <c r="AG865" s="235"/>
      <c r="AH865" s="235"/>
      <c r="AI865" s="235"/>
      <c r="AJ865" s="235"/>
      <c r="AK865" s="235"/>
      <c r="AL865" s="235"/>
      <c r="AM865" s="235"/>
      <c r="AN865" s="235"/>
      <c r="AO865" s="235"/>
      <c r="AP865" s="235"/>
      <c r="AQ865" s="235"/>
      <c r="AR865" s="235"/>
      <c r="AS865" s="235"/>
      <c r="AT865" s="235"/>
      <c r="AU865" s="235"/>
      <c r="AV865" s="235"/>
      <c r="AW865" s="235"/>
      <c r="AX865" s="235"/>
      <c r="AY865" s="235"/>
      <c r="AZ865" s="235"/>
      <c r="BA865" s="235"/>
      <c r="BB865" s="235"/>
      <c r="BC865" s="235"/>
      <c r="BD865" s="235"/>
      <c r="BE865" s="235"/>
      <c r="BF865" s="235"/>
      <c r="BG865" s="235"/>
      <c r="BH865" s="235"/>
      <c r="BI865" s="235"/>
      <c r="BJ865" s="235"/>
      <c r="BK865" s="235"/>
      <c r="BL865" s="235"/>
      <c r="BM865" s="240"/>
    </row>
    <row r="866" spans="1:65">
      <c r="A866" s="30"/>
      <c r="B866" s="3" t="s">
        <v>239</v>
      </c>
      <c r="C866" s="29"/>
      <c r="D866" s="237">
        <v>141</v>
      </c>
      <c r="E866" s="237">
        <v>113.5</v>
      </c>
      <c r="F866" s="237">
        <v>137</v>
      </c>
      <c r="G866" s="237">
        <v>155.75</v>
      </c>
      <c r="H866" s="237">
        <v>147.25</v>
      </c>
      <c r="I866" s="237">
        <v>145.25</v>
      </c>
      <c r="J866" s="237">
        <v>145.25</v>
      </c>
      <c r="K866" s="237">
        <v>151.25</v>
      </c>
      <c r="L866" s="237">
        <v>164</v>
      </c>
      <c r="M866" s="237">
        <v>142.42000000000002</v>
      </c>
      <c r="N866" s="237">
        <v>122</v>
      </c>
      <c r="O866" s="237">
        <v>155</v>
      </c>
      <c r="P866" s="237">
        <v>141.59687074009551</v>
      </c>
      <c r="Q866" s="237">
        <v>102.85</v>
      </c>
      <c r="R866" s="237">
        <v>144.65296457711997</v>
      </c>
      <c r="S866" s="237">
        <v>141.55000000000001</v>
      </c>
      <c r="T866" s="237">
        <v>160.5</v>
      </c>
      <c r="U866" s="237">
        <v>140</v>
      </c>
      <c r="V866" s="237">
        <v>129.5</v>
      </c>
      <c r="W866" s="237">
        <v>144.5</v>
      </c>
      <c r="X866" s="237">
        <v>134</v>
      </c>
      <c r="Y866" s="237">
        <v>142</v>
      </c>
      <c r="Z866" s="237">
        <v>144</v>
      </c>
      <c r="AA866" s="237">
        <v>129</v>
      </c>
      <c r="AB866" s="237">
        <v>139.9</v>
      </c>
      <c r="AC866" s="237">
        <v>144.75</v>
      </c>
      <c r="AD866" s="237">
        <v>145.5</v>
      </c>
      <c r="AE866" s="237">
        <v>141</v>
      </c>
      <c r="AF866" s="234"/>
      <c r="AG866" s="235"/>
      <c r="AH866" s="235"/>
      <c r="AI866" s="235"/>
      <c r="AJ866" s="235"/>
      <c r="AK866" s="235"/>
      <c r="AL866" s="235"/>
      <c r="AM866" s="235"/>
      <c r="AN866" s="235"/>
      <c r="AO866" s="235"/>
      <c r="AP866" s="235"/>
      <c r="AQ866" s="235"/>
      <c r="AR866" s="235"/>
      <c r="AS866" s="235"/>
      <c r="AT866" s="235"/>
      <c r="AU866" s="235"/>
      <c r="AV866" s="235"/>
      <c r="AW866" s="235"/>
      <c r="AX866" s="235"/>
      <c r="AY866" s="235"/>
      <c r="AZ866" s="235"/>
      <c r="BA866" s="235"/>
      <c r="BB866" s="235"/>
      <c r="BC866" s="235"/>
      <c r="BD866" s="235"/>
      <c r="BE866" s="235"/>
      <c r="BF866" s="235"/>
      <c r="BG866" s="235"/>
      <c r="BH866" s="235"/>
      <c r="BI866" s="235"/>
      <c r="BJ866" s="235"/>
      <c r="BK866" s="235"/>
      <c r="BL866" s="235"/>
      <c r="BM866" s="240"/>
    </row>
    <row r="867" spans="1:65">
      <c r="A867" s="30"/>
      <c r="B867" s="3" t="s">
        <v>240</v>
      </c>
      <c r="C867" s="29"/>
      <c r="D867" s="237">
        <v>0.89442719099991586</v>
      </c>
      <c r="E867" s="237">
        <v>3.9327683210007005</v>
      </c>
      <c r="F867" s="237">
        <v>2.3380903889000244</v>
      </c>
      <c r="G867" s="237">
        <v>1.807392228230128</v>
      </c>
      <c r="H867" s="237">
        <v>1.7151287609583916</v>
      </c>
      <c r="I867" s="237">
        <v>1.1583033569262704</v>
      </c>
      <c r="J867" s="237">
        <v>4.0331955899344463</v>
      </c>
      <c r="K867" s="237">
        <v>9.8153790892999471</v>
      </c>
      <c r="L867" s="237">
        <v>8.2643814045577546</v>
      </c>
      <c r="M867" s="237">
        <v>1.8447736988584811</v>
      </c>
      <c r="N867" s="237">
        <v>2.8751811537130467</v>
      </c>
      <c r="O867" s="237">
        <v>2.8751811537130432</v>
      </c>
      <c r="P867" s="237">
        <v>5.0848417065009093</v>
      </c>
      <c r="Q867" s="237">
        <v>11.35388288942031</v>
      </c>
      <c r="R867" s="237">
        <v>3.9738912788223235</v>
      </c>
      <c r="S867" s="237">
        <v>2.0585593668064797</v>
      </c>
      <c r="T867" s="237">
        <v>2.4289915602982237</v>
      </c>
      <c r="U867" s="237">
        <v>5.0464508980734832</v>
      </c>
      <c r="V867" s="237">
        <v>2.1369760566432809</v>
      </c>
      <c r="W867" s="237">
        <v>1.9407902170679516</v>
      </c>
      <c r="X867" s="237">
        <v>4.0207793606049389</v>
      </c>
      <c r="Y867" s="237">
        <v>0.83666002653407556</v>
      </c>
      <c r="Z867" s="237">
        <v>1.96638416050035</v>
      </c>
      <c r="AA867" s="237">
        <v>0.89442719099991586</v>
      </c>
      <c r="AB867" s="237">
        <v>1.0457851914550467</v>
      </c>
      <c r="AC867" s="237">
        <v>2.8906746617355656</v>
      </c>
      <c r="AD867" s="237">
        <v>0.81649658092772603</v>
      </c>
      <c r="AE867" s="237">
        <v>3.5449494589721118</v>
      </c>
      <c r="AF867" s="234"/>
      <c r="AG867" s="235"/>
      <c r="AH867" s="235"/>
      <c r="AI867" s="235"/>
      <c r="AJ867" s="235"/>
      <c r="AK867" s="235"/>
      <c r="AL867" s="235"/>
      <c r="AM867" s="235"/>
      <c r="AN867" s="235"/>
      <c r="AO867" s="235"/>
      <c r="AP867" s="235"/>
      <c r="AQ867" s="235"/>
      <c r="AR867" s="235"/>
      <c r="AS867" s="235"/>
      <c r="AT867" s="235"/>
      <c r="AU867" s="235"/>
      <c r="AV867" s="235"/>
      <c r="AW867" s="235"/>
      <c r="AX867" s="235"/>
      <c r="AY867" s="235"/>
      <c r="AZ867" s="235"/>
      <c r="BA867" s="235"/>
      <c r="BB867" s="235"/>
      <c r="BC867" s="235"/>
      <c r="BD867" s="235"/>
      <c r="BE867" s="235"/>
      <c r="BF867" s="235"/>
      <c r="BG867" s="235"/>
      <c r="BH867" s="235"/>
      <c r="BI867" s="235"/>
      <c r="BJ867" s="235"/>
      <c r="BK867" s="235"/>
      <c r="BL867" s="235"/>
      <c r="BM867" s="240"/>
    </row>
    <row r="868" spans="1:65">
      <c r="A868" s="30"/>
      <c r="B868" s="3" t="s">
        <v>87</v>
      </c>
      <c r="C868" s="29"/>
      <c r="D868" s="13">
        <v>6.3434552553185523E-3</v>
      </c>
      <c r="E868" s="13">
        <v>3.4906227701189646E-2</v>
      </c>
      <c r="F868" s="13">
        <v>1.7024930016262312E-2</v>
      </c>
      <c r="G868" s="13">
        <v>1.1598238897733442E-2</v>
      </c>
      <c r="H868" s="13">
        <v>1.1634564800169984E-2</v>
      </c>
      <c r="I868" s="13">
        <v>7.9837106738169118E-3</v>
      </c>
      <c r="J868" s="13">
        <v>2.7943618406012328E-2</v>
      </c>
      <c r="K868" s="13">
        <v>6.3978570924279943E-2</v>
      </c>
      <c r="L868" s="13">
        <v>5.0546675257233976E-2</v>
      </c>
      <c r="M868" s="13">
        <v>1.2941693492290022E-2</v>
      </c>
      <c r="N868" s="13">
        <v>2.3696547970162473E-2</v>
      </c>
      <c r="O868" s="13">
        <v>1.8629683501380407E-2</v>
      </c>
      <c r="P868" s="13">
        <v>3.5464467060221744E-2</v>
      </c>
      <c r="Q868" s="13">
        <v>0.11014810311983099</v>
      </c>
      <c r="R868" s="13">
        <v>2.7425420590410823E-2</v>
      </c>
      <c r="S868" s="13">
        <v>1.454983649527492E-2</v>
      </c>
      <c r="T868" s="13">
        <v>1.5133903802481145E-2</v>
      </c>
      <c r="U868" s="13">
        <v>3.5960457705986812E-2</v>
      </c>
      <c r="V868" s="13">
        <v>1.6587136274074623E-2</v>
      </c>
      <c r="W868" s="13">
        <v>1.3462128673303712E-2</v>
      </c>
      <c r="X868" s="13">
        <v>2.9968541818173461E-2</v>
      </c>
      <c r="Y868" s="13">
        <v>5.871298431818074E-3</v>
      </c>
      <c r="Z868" s="13">
        <v>1.3687128727380628E-2</v>
      </c>
      <c r="AA868" s="13">
        <v>6.9335441162784173E-3</v>
      </c>
      <c r="AB868" s="13">
        <v>7.4796890555850265E-3</v>
      </c>
      <c r="AC868" s="13">
        <v>1.9908227697903343E-2</v>
      </c>
      <c r="AD868" s="13">
        <v>5.6180957403283898E-3</v>
      </c>
      <c r="AE868" s="13">
        <v>2.4993768218369763E-2</v>
      </c>
      <c r="AF868" s="157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6"/>
    </row>
    <row r="869" spans="1:65">
      <c r="A869" s="30"/>
      <c r="B869" s="3" t="s">
        <v>241</v>
      </c>
      <c r="C869" s="29"/>
      <c r="D869" s="13">
        <v>-1.5453607214381604E-2</v>
      </c>
      <c r="E869" s="13">
        <v>-0.21329389890889117</v>
      </c>
      <c r="F869" s="13">
        <v>-4.1056468492494558E-2</v>
      </c>
      <c r="G869" s="13">
        <v>8.812160431980276E-2</v>
      </c>
      <c r="H869" s="13">
        <v>2.9351400022316065E-2</v>
      </c>
      <c r="I869" s="13">
        <v>1.3058670118062388E-2</v>
      </c>
      <c r="J869" s="13">
        <v>7.8217212202666975E-3</v>
      </c>
      <c r="K869" s="13">
        <v>7.1246991204682697E-2</v>
      </c>
      <c r="L869" s="13">
        <v>0.14165485971949354</v>
      </c>
      <c r="M869" s="13">
        <v>-4.6654924849223178E-3</v>
      </c>
      <c r="N869" s="13">
        <v>-0.15277804497880598</v>
      </c>
      <c r="O869" s="13">
        <v>7.7647706524211157E-2</v>
      </c>
      <c r="P869" s="13">
        <v>1.1544278054544943E-3</v>
      </c>
      <c r="Q869" s="13">
        <v>-0.28024538115115682</v>
      </c>
      <c r="R869" s="13">
        <v>1.1765245749926656E-2</v>
      </c>
      <c r="S869" s="13">
        <v>-1.2078684591357747E-2</v>
      </c>
      <c r="T869" s="13">
        <v>0.12070706412831034</v>
      </c>
      <c r="U869" s="13">
        <v>-2.0108672901311242E-2</v>
      </c>
      <c r="V869" s="13">
        <v>-0.10040855600084742</v>
      </c>
      <c r="W869" s="13">
        <v>6.6579547985341492E-3</v>
      </c>
      <c r="X869" s="13">
        <v>-6.3168030505410533E-2</v>
      </c>
      <c r="Y869" s="13">
        <v>-4.9797094187900015E-3</v>
      </c>
      <c r="Z869" s="13">
        <v>3.1666555333369484E-3</v>
      </c>
      <c r="AA869" s="13">
        <v>-9.9244789579115089E-2</v>
      </c>
      <c r="AB869" s="13">
        <v>-2.3716348808681564E-2</v>
      </c>
      <c r="AC869" s="13">
        <v>1.3873306613275238E-2</v>
      </c>
      <c r="AD869" s="13">
        <v>1.4804319750661099E-2</v>
      </c>
      <c r="AE869" s="13">
        <v>-9.6347751057195286E-3</v>
      </c>
      <c r="AF869" s="157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6"/>
    </row>
    <row r="870" spans="1:65">
      <c r="A870" s="30"/>
      <c r="B870" s="46" t="s">
        <v>242</v>
      </c>
      <c r="C870" s="47"/>
      <c r="D870" s="45">
        <v>0.46</v>
      </c>
      <c r="E870" s="45">
        <v>7.08</v>
      </c>
      <c r="F870" s="45">
        <v>1.31</v>
      </c>
      <c r="G870" s="45">
        <v>3.01</v>
      </c>
      <c r="H870" s="45">
        <v>1.04</v>
      </c>
      <c r="I870" s="45">
        <v>0.5</v>
      </c>
      <c r="J870" s="45">
        <v>0.32</v>
      </c>
      <c r="K870" s="45">
        <v>2.44</v>
      </c>
      <c r="L870" s="45">
        <v>4.8</v>
      </c>
      <c r="M870" s="45">
        <v>0.1</v>
      </c>
      <c r="N870" s="45">
        <v>5.05</v>
      </c>
      <c r="O870" s="45">
        <v>2.66</v>
      </c>
      <c r="P870" s="45">
        <v>0.1</v>
      </c>
      <c r="Q870" s="45">
        <v>9.32</v>
      </c>
      <c r="R870" s="45">
        <v>0.45</v>
      </c>
      <c r="S870" s="45">
        <v>0.35</v>
      </c>
      <c r="T870" s="45">
        <v>4.0999999999999996</v>
      </c>
      <c r="U870" s="45">
        <v>0.61</v>
      </c>
      <c r="V870" s="45">
        <v>3.3</v>
      </c>
      <c r="W870" s="45">
        <v>0.28000000000000003</v>
      </c>
      <c r="X870" s="45">
        <v>2.0499999999999998</v>
      </c>
      <c r="Y870" s="45">
        <v>0.11</v>
      </c>
      <c r="Z870" s="45">
        <v>0.16</v>
      </c>
      <c r="AA870" s="45">
        <v>3.26</v>
      </c>
      <c r="AB870" s="45">
        <v>0.73</v>
      </c>
      <c r="AC870" s="45">
        <v>0.52</v>
      </c>
      <c r="AD870" s="45">
        <v>0.55000000000000004</v>
      </c>
      <c r="AE870" s="45">
        <v>0.26</v>
      </c>
      <c r="AF870" s="157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6"/>
    </row>
    <row r="871" spans="1:65">
      <c r="B871" s="31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BM871" s="56"/>
    </row>
    <row r="872" spans="1:65" ht="15">
      <c r="B872" s="8" t="s">
        <v>527</v>
      </c>
      <c r="BM872" s="28" t="s">
        <v>67</v>
      </c>
    </row>
    <row r="873" spans="1:65" ht="15">
      <c r="A873" s="25" t="s">
        <v>21</v>
      </c>
      <c r="B873" s="18" t="s">
        <v>114</v>
      </c>
      <c r="C873" s="15" t="s">
        <v>115</v>
      </c>
      <c r="D873" s="16" t="s">
        <v>234</v>
      </c>
      <c r="E873" s="17" t="s">
        <v>234</v>
      </c>
      <c r="F873" s="17" t="s">
        <v>234</v>
      </c>
      <c r="G873" s="17" t="s">
        <v>234</v>
      </c>
      <c r="H873" s="17" t="s">
        <v>234</v>
      </c>
      <c r="I873" s="17" t="s">
        <v>234</v>
      </c>
      <c r="J873" s="17" t="s">
        <v>234</v>
      </c>
      <c r="K873" s="17" t="s">
        <v>234</v>
      </c>
      <c r="L873" s="17" t="s">
        <v>234</v>
      </c>
      <c r="M873" s="17" t="s">
        <v>234</v>
      </c>
      <c r="N873" s="17" t="s">
        <v>234</v>
      </c>
      <c r="O873" s="17" t="s">
        <v>234</v>
      </c>
      <c r="P873" s="17" t="s">
        <v>234</v>
      </c>
      <c r="Q873" s="17" t="s">
        <v>234</v>
      </c>
      <c r="R873" s="17" t="s">
        <v>234</v>
      </c>
      <c r="S873" s="17" t="s">
        <v>234</v>
      </c>
      <c r="T873" s="17" t="s">
        <v>234</v>
      </c>
      <c r="U873" s="17" t="s">
        <v>234</v>
      </c>
      <c r="V873" s="17" t="s">
        <v>234</v>
      </c>
      <c r="W873" s="17" t="s">
        <v>234</v>
      </c>
      <c r="X873" s="17" t="s">
        <v>234</v>
      </c>
      <c r="Y873" s="17" t="s">
        <v>234</v>
      </c>
      <c r="Z873" s="157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1</v>
      </c>
    </row>
    <row r="874" spans="1:65">
      <c r="A874" s="30"/>
      <c r="B874" s="19" t="s">
        <v>235</v>
      </c>
      <c r="C874" s="9" t="s">
        <v>235</v>
      </c>
      <c r="D874" s="154" t="s">
        <v>245</v>
      </c>
      <c r="E874" s="156" t="s">
        <v>246</v>
      </c>
      <c r="F874" s="156" t="s">
        <v>247</v>
      </c>
      <c r="G874" s="156" t="s">
        <v>248</v>
      </c>
      <c r="H874" s="156" t="s">
        <v>249</v>
      </c>
      <c r="I874" s="156" t="s">
        <v>250</v>
      </c>
      <c r="J874" s="156" t="s">
        <v>251</v>
      </c>
      <c r="K874" s="156" t="s">
        <v>252</v>
      </c>
      <c r="L874" s="156" t="s">
        <v>253</v>
      </c>
      <c r="M874" s="156" t="s">
        <v>254</v>
      </c>
      <c r="N874" s="156" t="s">
        <v>255</v>
      </c>
      <c r="O874" s="156" t="s">
        <v>256</v>
      </c>
      <c r="P874" s="156" t="s">
        <v>259</v>
      </c>
      <c r="Q874" s="156" t="s">
        <v>261</v>
      </c>
      <c r="R874" s="156" t="s">
        <v>262</v>
      </c>
      <c r="S874" s="156" t="s">
        <v>264</v>
      </c>
      <c r="T874" s="156" t="s">
        <v>265</v>
      </c>
      <c r="U874" s="156" t="s">
        <v>267</v>
      </c>
      <c r="V874" s="156" t="s">
        <v>269</v>
      </c>
      <c r="W874" s="156" t="s">
        <v>270</v>
      </c>
      <c r="X874" s="156" t="s">
        <v>271</v>
      </c>
      <c r="Y874" s="156" t="s">
        <v>272</v>
      </c>
      <c r="Z874" s="157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 t="s">
        <v>3</v>
      </c>
    </row>
    <row r="875" spans="1:65">
      <c r="A875" s="30"/>
      <c r="B875" s="19"/>
      <c r="C875" s="9"/>
      <c r="D875" s="10" t="s">
        <v>118</v>
      </c>
      <c r="E875" s="11" t="s">
        <v>287</v>
      </c>
      <c r="F875" s="11" t="s">
        <v>287</v>
      </c>
      <c r="G875" s="11" t="s">
        <v>288</v>
      </c>
      <c r="H875" s="11" t="s">
        <v>288</v>
      </c>
      <c r="I875" s="11" t="s">
        <v>288</v>
      </c>
      <c r="J875" s="11" t="s">
        <v>288</v>
      </c>
      <c r="K875" s="11" t="s">
        <v>288</v>
      </c>
      <c r="L875" s="11" t="s">
        <v>288</v>
      </c>
      <c r="M875" s="11" t="s">
        <v>287</v>
      </c>
      <c r="N875" s="11" t="s">
        <v>287</v>
      </c>
      <c r="O875" s="11" t="s">
        <v>287</v>
      </c>
      <c r="P875" s="11" t="s">
        <v>118</v>
      </c>
      <c r="Q875" s="11" t="s">
        <v>287</v>
      </c>
      <c r="R875" s="11" t="s">
        <v>288</v>
      </c>
      <c r="S875" s="11" t="s">
        <v>288</v>
      </c>
      <c r="T875" s="11" t="s">
        <v>288</v>
      </c>
      <c r="U875" s="11" t="s">
        <v>287</v>
      </c>
      <c r="V875" s="11" t="s">
        <v>288</v>
      </c>
      <c r="W875" s="11" t="s">
        <v>288</v>
      </c>
      <c r="X875" s="11" t="s">
        <v>288</v>
      </c>
      <c r="Y875" s="11" t="s">
        <v>287</v>
      </c>
      <c r="Z875" s="157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2</v>
      </c>
    </row>
    <row r="876" spans="1:65">
      <c r="A876" s="30"/>
      <c r="B876" s="19"/>
      <c r="C876" s="9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157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3</v>
      </c>
    </row>
    <row r="877" spans="1:65">
      <c r="A877" s="30"/>
      <c r="B877" s="18">
        <v>1</v>
      </c>
      <c r="C877" s="14">
        <v>1</v>
      </c>
      <c r="D877" s="152">
        <v>5</v>
      </c>
      <c r="E877" s="21">
        <v>1</v>
      </c>
      <c r="F877" s="21">
        <v>1.3</v>
      </c>
      <c r="G877" s="158">
        <v>1.1299999999999999</v>
      </c>
      <c r="H877" s="21">
        <v>1.18</v>
      </c>
      <c r="I877" s="21">
        <v>1.23</v>
      </c>
      <c r="J877" s="21">
        <v>1.04</v>
      </c>
      <c r="K877" s="21">
        <v>1.21</v>
      </c>
      <c r="L877" s="21">
        <v>1.28</v>
      </c>
      <c r="M877" s="21">
        <v>1.1200000000000001</v>
      </c>
      <c r="N877" s="21">
        <v>1</v>
      </c>
      <c r="O877" s="21">
        <v>1.19</v>
      </c>
      <c r="P877" s="21">
        <v>1.15568069715</v>
      </c>
      <c r="Q877" s="21">
        <v>1.08</v>
      </c>
      <c r="R877" s="158">
        <v>1.5</v>
      </c>
      <c r="S877" s="21">
        <v>0.92</v>
      </c>
      <c r="T877" s="21">
        <v>1.4</v>
      </c>
      <c r="U877" s="158">
        <v>1.1200000000000001</v>
      </c>
      <c r="V877" s="21">
        <v>1.1299999999999999</v>
      </c>
      <c r="W877" s="152">
        <v>0.71</v>
      </c>
      <c r="X877" s="21">
        <v>1.17</v>
      </c>
      <c r="Y877" s="152">
        <v>1.68</v>
      </c>
      <c r="Z877" s="157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>
        <v>1</v>
      </c>
      <c r="C878" s="9">
        <v>2</v>
      </c>
      <c r="D878" s="153">
        <v>5</v>
      </c>
      <c r="E878" s="11">
        <v>1</v>
      </c>
      <c r="F878" s="11">
        <v>1.3</v>
      </c>
      <c r="G878" s="11">
        <v>1.2</v>
      </c>
      <c r="H878" s="11">
        <v>1.19</v>
      </c>
      <c r="I878" s="11">
        <v>1.23</v>
      </c>
      <c r="J878" s="11">
        <v>1.03</v>
      </c>
      <c r="K878" s="11">
        <v>1.08</v>
      </c>
      <c r="L878" s="11">
        <v>1.19</v>
      </c>
      <c r="M878" s="11">
        <v>1.19</v>
      </c>
      <c r="N878" s="11">
        <v>1</v>
      </c>
      <c r="O878" s="11">
        <v>1.17</v>
      </c>
      <c r="P878" s="11">
        <v>1.1386893041999999</v>
      </c>
      <c r="Q878" s="11">
        <v>1.0900000000000001</v>
      </c>
      <c r="R878" s="11">
        <v>1.2</v>
      </c>
      <c r="S878" s="11">
        <v>0.95</v>
      </c>
      <c r="T878" s="11">
        <v>1.3</v>
      </c>
      <c r="U878" s="11">
        <v>1.07</v>
      </c>
      <c r="V878" s="11">
        <v>1.1299999999999999</v>
      </c>
      <c r="W878" s="153">
        <v>0.71</v>
      </c>
      <c r="X878" s="11">
        <v>1.19</v>
      </c>
      <c r="Y878" s="153">
        <v>1.73</v>
      </c>
      <c r="Z878" s="157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12</v>
      </c>
    </row>
    <row r="879" spans="1:65">
      <c r="A879" s="30"/>
      <c r="B879" s="19">
        <v>1</v>
      </c>
      <c r="C879" s="9">
        <v>3</v>
      </c>
      <c r="D879" s="153">
        <v>5</v>
      </c>
      <c r="E879" s="11">
        <v>0.9</v>
      </c>
      <c r="F879" s="11">
        <v>1.3</v>
      </c>
      <c r="G879" s="11">
        <v>1.2</v>
      </c>
      <c r="H879" s="11">
        <v>1.17</v>
      </c>
      <c r="I879" s="11">
        <v>1.18</v>
      </c>
      <c r="J879" s="11">
        <v>1.03</v>
      </c>
      <c r="K879" s="11">
        <v>1.1399999999999999</v>
      </c>
      <c r="L879" s="11">
        <v>1.01</v>
      </c>
      <c r="M879" s="11">
        <v>1.23</v>
      </c>
      <c r="N879" s="11">
        <v>1</v>
      </c>
      <c r="O879" s="11">
        <v>1.21</v>
      </c>
      <c r="P879" s="11">
        <v>1.2354804819</v>
      </c>
      <c r="Q879" s="11">
        <v>1.0900000000000001</v>
      </c>
      <c r="R879" s="11">
        <v>1.4</v>
      </c>
      <c r="S879" s="11">
        <v>1.01</v>
      </c>
      <c r="T879" s="11">
        <v>1.3</v>
      </c>
      <c r="U879" s="11">
        <v>1.06</v>
      </c>
      <c r="V879" s="11">
        <v>1.1200000000000001</v>
      </c>
      <c r="W879" s="153">
        <v>0.64</v>
      </c>
      <c r="X879" s="11">
        <v>1.1599999999999999</v>
      </c>
      <c r="Y879" s="153">
        <v>1.9299999999999997</v>
      </c>
      <c r="Z879" s="157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16</v>
      </c>
    </row>
    <row r="880" spans="1:65">
      <c r="A880" s="30"/>
      <c r="B880" s="19">
        <v>1</v>
      </c>
      <c r="C880" s="9">
        <v>4</v>
      </c>
      <c r="D880" s="153">
        <v>5</v>
      </c>
      <c r="E880" s="11">
        <v>0.9</v>
      </c>
      <c r="F880" s="11">
        <v>1.2</v>
      </c>
      <c r="G880" s="11">
        <v>1.18</v>
      </c>
      <c r="H880" s="11">
        <v>1.22</v>
      </c>
      <c r="I880" s="11">
        <v>1.22</v>
      </c>
      <c r="J880" s="11">
        <v>1.08</v>
      </c>
      <c r="K880" s="11">
        <v>1.2</v>
      </c>
      <c r="L880" s="11">
        <v>1.0900000000000001</v>
      </c>
      <c r="M880" s="11">
        <v>1.18</v>
      </c>
      <c r="N880" s="11">
        <v>1</v>
      </c>
      <c r="O880" s="11">
        <v>1.18</v>
      </c>
      <c r="P880" s="11">
        <v>1.2186234280499999</v>
      </c>
      <c r="Q880" s="11">
        <v>1.1000000000000001</v>
      </c>
      <c r="R880" s="11">
        <v>1.2</v>
      </c>
      <c r="S880" s="11">
        <v>0.96</v>
      </c>
      <c r="T880" s="11">
        <v>1.3</v>
      </c>
      <c r="U880" s="11">
        <v>1.06</v>
      </c>
      <c r="V880" s="11">
        <v>1.1200000000000001</v>
      </c>
      <c r="W880" s="159">
        <v>0.9900000000000001</v>
      </c>
      <c r="X880" s="11">
        <v>1.17</v>
      </c>
      <c r="Y880" s="153">
        <v>1.68</v>
      </c>
      <c r="Z880" s="157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1.1423307365899122</v>
      </c>
    </row>
    <row r="881" spans="1:65">
      <c r="A881" s="30"/>
      <c r="B881" s="19">
        <v>1</v>
      </c>
      <c r="C881" s="9">
        <v>5</v>
      </c>
      <c r="D881" s="153">
        <v>5</v>
      </c>
      <c r="E881" s="11">
        <v>1</v>
      </c>
      <c r="F881" s="11">
        <v>1.3</v>
      </c>
      <c r="G881" s="11">
        <v>1.19</v>
      </c>
      <c r="H881" s="11">
        <v>1.2</v>
      </c>
      <c r="I881" s="11">
        <v>1.18</v>
      </c>
      <c r="J881" s="11">
        <v>1.07</v>
      </c>
      <c r="K881" s="11">
        <v>1.1000000000000001</v>
      </c>
      <c r="L881" s="11">
        <v>1.05</v>
      </c>
      <c r="M881" s="11">
        <v>1.1499999999999999</v>
      </c>
      <c r="N881" s="11">
        <v>1</v>
      </c>
      <c r="O881" s="11">
        <v>1.21</v>
      </c>
      <c r="P881" s="11">
        <v>1.1430515701500001</v>
      </c>
      <c r="Q881" s="11">
        <v>1.0900000000000001</v>
      </c>
      <c r="R881" s="11">
        <v>1.4</v>
      </c>
      <c r="S881" s="11">
        <v>0.93</v>
      </c>
      <c r="T881" s="11">
        <v>1.3</v>
      </c>
      <c r="U881" s="11">
        <v>1.07</v>
      </c>
      <c r="V881" s="11">
        <v>1.1200000000000001</v>
      </c>
      <c r="W881" s="153">
        <v>0.66</v>
      </c>
      <c r="X881" s="11">
        <v>1.17</v>
      </c>
      <c r="Y881" s="153">
        <v>1.59</v>
      </c>
      <c r="Z881" s="157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55</v>
      </c>
    </row>
    <row r="882" spans="1:65">
      <c r="A882" s="30"/>
      <c r="B882" s="19">
        <v>1</v>
      </c>
      <c r="C882" s="9">
        <v>6</v>
      </c>
      <c r="D882" s="153">
        <v>6</v>
      </c>
      <c r="E882" s="11">
        <v>0.9</v>
      </c>
      <c r="F882" s="11">
        <v>1.2</v>
      </c>
      <c r="G882" s="11">
        <v>1.18</v>
      </c>
      <c r="H882" s="11">
        <v>1.2</v>
      </c>
      <c r="I882" s="11">
        <v>1.22</v>
      </c>
      <c r="J882" s="11">
        <v>1.01</v>
      </c>
      <c r="K882" s="11">
        <v>1.18</v>
      </c>
      <c r="L882" s="11">
        <v>1.23</v>
      </c>
      <c r="M882" s="11">
        <v>1.18</v>
      </c>
      <c r="N882" s="11">
        <v>1.1000000000000001</v>
      </c>
      <c r="O882" s="11">
        <v>1.25</v>
      </c>
      <c r="P882" s="11">
        <v>1.1821784897999998</v>
      </c>
      <c r="Q882" s="11">
        <v>1.0900000000000001</v>
      </c>
      <c r="R882" s="11">
        <v>1.1000000000000001</v>
      </c>
      <c r="S882" s="11">
        <v>1.03</v>
      </c>
      <c r="T882" s="11">
        <v>1.3</v>
      </c>
      <c r="U882" s="11">
        <v>1.05</v>
      </c>
      <c r="V882" s="11">
        <v>1.0900000000000001</v>
      </c>
      <c r="W882" s="153">
        <v>0.61</v>
      </c>
      <c r="X882" s="11">
        <v>1.17</v>
      </c>
      <c r="Y882" s="153">
        <v>1.92</v>
      </c>
      <c r="Z882" s="157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6"/>
    </row>
    <row r="883" spans="1:65">
      <c r="A883" s="30"/>
      <c r="B883" s="20" t="s">
        <v>238</v>
      </c>
      <c r="C883" s="12"/>
      <c r="D883" s="22">
        <v>5.166666666666667</v>
      </c>
      <c r="E883" s="22">
        <v>0.95000000000000007</v>
      </c>
      <c r="F883" s="22">
        <v>1.2666666666666668</v>
      </c>
      <c r="G883" s="22">
        <v>1.18</v>
      </c>
      <c r="H883" s="22">
        <v>1.1933333333333334</v>
      </c>
      <c r="I883" s="22">
        <v>1.2099999999999997</v>
      </c>
      <c r="J883" s="22">
        <v>1.0433333333333334</v>
      </c>
      <c r="K883" s="22">
        <v>1.1516666666666666</v>
      </c>
      <c r="L883" s="22">
        <v>1.1416666666666666</v>
      </c>
      <c r="M883" s="22">
        <v>1.1749999999999998</v>
      </c>
      <c r="N883" s="22">
        <v>1.0166666666666666</v>
      </c>
      <c r="O883" s="22">
        <v>1.2016666666666667</v>
      </c>
      <c r="P883" s="22">
        <v>1.1789506618749999</v>
      </c>
      <c r="Q883" s="22">
        <v>1.0899999999999999</v>
      </c>
      <c r="R883" s="22">
        <v>1.2999999999999998</v>
      </c>
      <c r="S883" s="22">
        <v>0.96666666666666667</v>
      </c>
      <c r="T883" s="22">
        <v>1.3166666666666667</v>
      </c>
      <c r="U883" s="22">
        <v>1.0716666666666668</v>
      </c>
      <c r="V883" s="22">
        <v>1.1183333333333334</v>
      </c>
      <c r="W883" s="22">
        <v>0.72000000000000008</v>
      </c>
      <c r="X883" s="22">
        <v>1.1716666666666666</v>
      </c>
      <c r="Y883" s="22">
        <v>1.7549999999999999</v>
      </c>
      <c r="Z883" s="157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6"/>
    </row>
    <row r="884" spans="1:65">
      <c r="A884" s="30"/>
      <c r="B884" s="3" t="s">
        <v>239</v>
      </c>
      <c r="C884" s="29"/>
      <c r="D884" s="11">
        <v>5</v>
      </c>
      <c r="E884" s="11">
        <v>0.95</v>
      </c>
      <c r="F884" s="11">
        <v>1.3</v>
      </c>
      <c r="G884" s="11">
        <v>1.1850000000000001</v>
      </c>
      <c r="H884" s="11">
        <v>1.1949999999999998</v>
      </c>
      <c r="I884" s="11">
        <v>1.22</v>
      </c>
      <c r="J884" s="11">
        <v>1.0350000000000001</v>
      </c>
      <c r="K884" s="11">
        <v>1.1599999999999999</v>
      </c>
      <c r="L884" s="11">
        <v>1.1400000000000001</v>
      </c>
      <c r="M884" s="11">
        <v>1.18</v>
      </c>
      <c r="N884" s="11">
        <v>1</v>
      </c>
      <c r="O884" s="11">
        <v>1.2</v>
      </c>
      <c r="P884" s="11">
        <v>1.1689295934749999</v>
      </c>
      <c r="Q884" s="11">
        <v>1.0900000000000001</v>
      </c>
      <c r="R884" s="11">
        <v>1.2999999999999998</v>
      </c>
      <c r="S884" s="11">
        <v>0.95499999999999996</v>
      </c>
      <c r="T884" s="11">
        <v>1.3</v>
      </c>
      <c r="U884" s="11">
        <v>1.0649999999999999</v>
      </c>
      <c r="V884" s="11">
        <v>1.1200000000000001</v>
      </c>
      <c r="W884" s="11">
        <v>0.68500000000000005</v>
      </c>
      <c r="X884" s="11">
        <v>1.17</v>
      </c>
      <c r="Y884" s="11">
        <v>1.7050000000000001</v>
      </c>
      <c r="Z884" s="157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6"/>
    </row>
    <row r="885" spans="1:65">
      <c r="A885" s="30"/>
      <c r="B885" s="3" t="s">
        <v>240</v>
      </c>
      <c r="C885" s="29"/>
      <c r="D885" s="23">
        <v>0.40824829046386302</v>
      </c>
      <c r="E885" s="23">
        <v>5.4772255750516599E-2</v>
      </c>
      <c r="F885" s="23">
        <v>5.1639777949432274E-2</v>
      </c>
      <c r="G885" s="23">
        <v>2.6076809620810618E-2</v>
      </c>
      <c r="H885" s="23">
        <v>1.7511900715418277E-2</v>
      </c>
      <c r="I885" s="23">
        <v>2.3664319132398484E-2</v>
      </c>
      <c r="J885" s="23">
        <v>2.6583202716502538E-2</v>
      </c>
      <c r="K885" s="23">
        <v>5.3820689949745731E-2</v>
      </c>
      <c r="L885" s="23">
        <v>0.10740887610745521</v>
      </c>
      <c r="M885" s="23">
        <v>3.7282703764614469E-2</v>
      </c>
      <c r="N885" s="23">
        <v>4.0824829046386339E-2</v>
      </c>
      <c r="O885" s="23">
        <v>2.8577380332470436E-2</v>
      </c>
      <c r="P885" s="23">
        <v>4.0573835825481193E-2</v>
      </c>
      <c r="Q885" s="23">
        <v>6.324555320336764E-3</v>
      </c>
      <c r="R885" s="23">
        <v>0.15491933384829848</v>
      </c>
      <c r="S885" s="23">
        <v>4.4121045620731457E-2</v>
      </c>
      <c r="T885" s="23">
        <v>4.0824829046386249E-2</v>
      </c>
      <c r="U885" s="23">
        <v>2.4832774042918917E-2</v>
      </c>
      <c r="V885" s="23">
        <v>1.4719601443879689E-2</v>
      </c>
      <c r="W885" s="23">
        <v>0.13798550648528252</v>
      </c>
      <c r="X885" s="23">
        <v>9.8319208025017604E-3</v>
      </c>
      <c r="Y885" s="23">
        <v>0.13924798023669849</v>
      </c>
      <c r="Z885" s="221"/>
      <c r="AA885" s="222"/>
      <c r="AB885" s="222"/>
      <c r="AC885" s="222"/>
      <c r="AD885" s="222"/>
      <c r="AE885" s="222"/>
      <c r="AF885" s="222"/>
      <c r="AG885" s="222"/>
      <c r="AH885" s="222"/>
      <c r="AI885" s="222"/>
      <c r="AJ885" s="222"/>
      <c r="AK885" s="222"/>
      <c r="AL885" s="222"/>
      <c r="AM885" s="222"/>
      <c r="AN885" s="222"/>
      <c r="AO885" s="222"/>
      <c r="AP885" s="222"/>
      <c r="AQ885" s="222"/>
      <c r="AR885" s="222"/>
      <c r="AS885" s="222"/>
      <c r="AT885" s="222"/>
      <c r="AU885" s="222"/>
      <c r="AV885" s="222"/>
      <c r="AW885" s="222"/>
      <c r="AX885" s="222"/>
      <c r="AY885" s="222"/>
      <c r="AZ885" s="222"/>
      <c r="BA885" s="222"/>
      <c r="BB885" s="222"/>
      <c r="BC885" s="222"/>
      <c r="BD885" s="222"/>
      <c r="BE885" s="222"/>
      <c r="BF885" s="222"/>
      <c r="BG885" s="222"/>
      <c r="BH885" s="222"/>
      <c r="BI885" s="222"/>
      <c r="BJ885" s="222"/>
      <c r="BK885" s="222"/>
      <c r="BL885" s="222"/>
      <c r="BM885" s="57"/>
    </row>
    <row r="886" spans="1:65">
      <c r="A886" s="30"/>
      <c r="B886" s="3" t="s">
        <v>87</v>
      </c>
      <c r="C886" s="29"/>
      <c r="D886" s="13">
        <v>7.901579815429606E-2</v>
      </c>
      <c r="E886" s="13">
        <v>5.7655006053175362E-2</v>
      </c>
      <c r="F886" s="13">
        <v>4.076824574955179E-2</v>
      </c>
      <c r="G886" s="13">
        <v>2.2098991204076796E-2</v>
      </c>
      <c r="H886" s="13">
        <v>1.4674777135825372E-2</v>
      </c>
      <c r="I886" s="13">
        <v>1.9557288539172307E-2</v>
      </c>
      <c r="J886" s="13">
        <v>2.5479108034986455E-2</v>
      </c>
      <c r="K886" s="13">
        <v>4.6732871157521623E-2</v>
      </c>
      <c r="L886" s="13">
        <v>9.4080767393391426E-2</v>
      </c>
      <c r="M886" s="13">
        <v>3.1729960650735724E-2</v>
      </c>
      <c r="N886" s="13">
        <v>4.0155569553822629E-2</v>
      </c>
      <c r="O886" s="13">
        <v>2.3781453813428933E-2</v>
      </c>
      <c r="P886" s="13">
        <v>3.4415211032625126E-2</v>
      </c>
      <c r="Q886" s="13">
        <v>5.8023443305841877E-3</v>
      </c>
      <c r="R886" s="13">
        <v>0.11916871834484501</v>
      </c>
      <c r="S886" s="13">
        <v>4.5642460986963576E-2</v>
      </c>
      <c r="T886" s="13">
        <v>3.1006199275736394E-2</v>
      </c>
      <c r="U886" s="13">
        <v>2.3172106416409561E-2</v>
      </c>
      <c r="V886" s="13">
        <v>1.3162087729251584E-2</v>
      </c>
      <c r="W886" s="13">
        <v>0.19164653678511459</v>
      </c>
      <c r="X886" s="13">
        <v>8.3913975554780317E-3</v>
      </c>
      <c r="Y886" s="13">
        <v>7.9343578482449287E-2</v>
      </c>
      <c r="Z886" s="157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6"/>
    </row>
    <row r="887" spans="1:65">
      <c r="A887" s="30"/>
      <c r="B887" s="3" t="s">
        <v>241</v>
      </c>
      <c r="C887" s="29"/>
      <c r="D887" s="13">
        <v>3.522916613528416</v>
      </c>
      <c r="E887" s="13">
        <v>-0.1683669452544525</v>
      </c>
      <c r="F887" s="13">
        <v>0.1088440729940634</v>
      </c>
      <c r="G887" s="13">
        <v>3.2975794315522E-2</v>
      </c>
      <c r="H887" s="13">
        <v>4.4647837189143891E-2</v>
      </c>
      <c r="I887" s="13">
        <v>5.923789078117081E-2</v>
      </c>
      <c r="J887" s="13">
        <v>-8.6662645139100491E-2</v>
      </c>
      <c r="K887" s="13">
        <v>8.1727032090759266E-3</v>
      </c>
      <c r="L887" s="13">
        <v>-5.8132894614038033E-4</v>
      </c>
      <c r="M887" s="13">
        <v>2.8598778237913791E-2</v>
      </c>
      <c r="N887" s="13">
        <v>-0.11000673088634405</v>
      </c>
      <c r="O887" s="13">
        <v>5.194286398515735E-2</v>
      </c>
      <c r="P887" s="13">
        <v>3.2057200346727432E-2</v>
      </c>
      <c r="Q887" s="13">
        <v>-4.5810495081424651E-2</v>
      </c>
      <c r="R887" s="13">
        <v>0.13802418017811746</v>
      </c>
      <c r="S887" s="13">
        <v>-0.15377689166242547</v>
      </c>
      <c r="T887" s="13">
        <v>0.1526142337701446</v>
      </c>
      <c r="U887" s="13">
        <v>-6.1859554032654307E-2</v>
      </c>
      <c r="V887" s="13">
        <v>-2.1007403974978356E-2</v>
      </c>
      <c r="W887" s="13">
        <v>-0.36970968482442712</v>
      </c>
      <c r="X887" s="13">
        <v>2.5680767519508541E-2</v>
      </c>
      <c r="Y887" s="13">
        <v>0.53633264324045848</v>
      </c>
      <c r="Z887" s="157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6"/>
    </row>
    <row r="888" spans="1:65">
      <c r="A888" s="30"/>
      <c r="B888" s="46" t="s">
        <v>242</v>
      </c>
      <c r="C888" s="47"/>
      <c r="D888" s="45" t="s">
        <v>243</v>
      </c>
      <c r="E888" s="45">
        <v>1.83</v>
      </c>
      <c r="F888" s="45">
        <v>0.78</v>
      </c>
      <c r="G888" s="45">
        <v>7.0000000000000007E-2</v>
      </c>
      <c r="H888" s="45">
        <v>0.18</v>
      </c>
      <c r="I888" s="45">
        <v>0.32</v>
      </c>
      <c r="J888" s="45">
        <v>1.06</v>
      </c>
      <c r="K888" s="45">
        <v>0.17</v>
      </c>
      <c r="L888" s="45">
        <v>0.25</v>
      </c>
      <c r="M888" s="45">
        <v>0.03</v>
      </c>
      <c r="N888" s="45">
        <v>1.28</v>
      </c>
      <c r="O888" s="45">
        <v>0.25</v>
      </c>
      <c r="P888" s="45">
        <v>0.06</v>
      </c>
      <c r="Q888" s="45">
        <v>0.67</v>
      </c>
      <c r="R888" s="45">
        <v>1.06</v>
      </c>
      <c r="S888" s="45">
        <v>1.69</v>
      </c>
      <c r="T888" s="45">
        <v>1.2</v>
      </c>
      <c r="U888" s="45">
        <v>0.83</v>
      </c>
      <c r="V888" s="45">
        <v>0.44</v>
      </c>
      <c r="W888" s="45">
        <v>3.73</v>
      </c>
      <c r="X888" s="45">
        <v>0</v>
      </c>
      <c r="Y888" s="45">
        <v>4.82</v>
      </c>
      <c r="Z888" s="157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6"/>
    </row>
    <row r="889" spans="1:65">
      <c r="B889" s="31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BM889" s="56"/>
    </row>
    <row r="890" spans="1:65" ht="15">
      <c r="B890" s="8" t="s">
        <v>528</v>
      </c>
      <c r="BM890" s="28" t="s">
        <v>67</v>
      </c>
    </row>
    <row r="891" spans="1:65" ht="15">
      <c r="A891" s="25" t="s">
        <v>24</v>
      </c>
      <c r="B891" s="18" t="s">
        <v>114</v>
      </c>
      <c r="C891" s="15" t="s">
        <v>115</v>
      </c>
      <c r="D891" s="16" t="s">
        <v>234</v>
      </c>
      <c r="E891" s="17" t="s">
        <v>234</v>
      </c>
      <c r="F891" s="17" t="s">
        <v>234</v>
      </c>
      <c r="G891" s="17" t="s">
        <v>234</v>
      </c>
      <c r="H891" s="17" t="s">
        <v>234</v>
      </c>
      <c r="I891" s="17" t="s">
        <v>234</v>
      </c>
      <c r="J891" s="17" t="s">
        <v>234</v>
      </c>
      <c r="K891" s="17" t="s">
        <v>234</v>
      </c>
      <c r="L891" s="17" t="s">
        <v>234</v>
      </c>
      <c r="M891" s="17" t="s">
        <v>234</v>
      </c>
      <c r="N891" s="157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</v>
      </c>
    </row>
    <row r="892" spans="1:65">
      <c r="A892" s="30"/>
      <c r="B892" s="19" t="s">
        <v>235</v>
      </c>
      <c r="C892" s="9" t="s">
        <v>235</v>
      </c>
      <c r="D892" s="154" t="s">
        <v>246</v>
      </c>
      <c r="E892" s="156" t="s">
        <v>254</v>
      </c>
      <c r="F892" s="156" t="s">
        <v>256</v>
      </c>
      <c r="G892" s="156" t="s">
        <v>257</v>
      </c>
      <c r="H892" s="156" t="s">
        <v>265</v>
      </c>
      <c r="I892" s="156" t="s">
        <v>266</v>
      </c>
      <c r="J892" s="156" t="s">
        <v>267</v>
      </c>
      <c r="K892" s="156" t="s">
        <v>269</v>
      </c>
      <c r="L892" s="156" t="s">
        <v>270</v>
      </c>
      <c r="M892" s="156" t="s">
        <v>272</v>
      </c>
      <c r="N892" s="157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 t="s">
        <v>3</v>
      </c>
    </row>
    <row r="893" spans="1:65">
      <c r="A893" s="30"/>
      <c r="B893" s="19"/>
      <c r="C893" s="9"/>
      <c r="D893" s="10" t="s">
        <v>287</v>
      </c>
      <c r="E893" s="11" t="s">
        <v>287</v>
      </c>
      <c r="F893" s="11" t="s">
        <v>287</v>
      </c>
      <c r="G893" s="11" t="s">
        <v>287</v>
      </c>
      <c r="H893" s="11" t="s">
        <v>288</v>
      </c>
      <c r="I893" s="11" t="s">
        <v>287</v>
      </c>
      <c r="J893" s="11" t="s">
        <v>287</v>
      </c>
      <c r="K893" s="11" t="s">
        <v>288</v>
      </c>
      <c r="L893" s="11" t="s">
        <v>288</v>
      </c>
      <c r="M893" s="11" t="s">
        <v>287</v>
      </c>
      <c r="N893" s="157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2</v>
      </c>
    </row>
    <row r="894" spans="1:65">
      <c r="A894" s="30"/>
      <c r="B894" s="19"/>
      <c r="C894" s="9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157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3</v>
      </c>
    </row>
    <row r="895" spans="1:65">
      <c r="A895" s="30"/>
      <c r="B895" s="18">
        <v>1</v>
      </c>
      <c r="C895" s="14">
        <v>1</v>
      </c>
      <c r="D895" s="152">
        <v>0.7</v>
      </c>
      <c r="E895" s="21">
        <v>0.67</v>
      </c>
      <c r="F895" s="21">
        <v>0.75</v>
      </c>
      <c r="G895" s="21">
        <v>0.74200235677447079</v>
      </c>
      <c r="H895" s="152">
        <v>0.8</v>
      </c>
      <c r="I895" s="152">
        <v>0.82413449999999999</v>
      </c>
      <c r="J895" s="21">
        <v>0.68</v>
      </c>
      <c r="K895" s="21">
        <v>0.72</v>
      </c>
      <c r="L895" s="21">
        <v>0.65</v>
      </c>
      <c r="M895" s="21">
        <v>0.69</v>
      </c>
      <c r="N895" s="157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>
        <v>1</v>
      </c>
      <c r="C896" s="9">
        <v>2</v>
      </c>
      <c r="D896" s="153">
        <v>0.7</v>
      </c>
      <c r="E896" s="11">
        <v>0.66</v>
      </c>
      <c r="F896" s="11">
        <v>0.73</v>
      </c>
      <c r="G896" s="11">
        <v>0.73794658239114042</v>
      </c>
      <c r="H896" s="153">
        <v>0.8</v>
      </c>
      <c r="I896" s="153">
        <v>0.90827599999999997</v>
      </c>
      <c r="J896" s="11">
        <v>0.73</v>
      </c>
      <c r="K896" s="11">
        <v>0.7</v>
      </c>
      <c r="L896" s="11">
        <v>0.61</v>
      </c>
      <c r="M896" s="11">
        <v>0.7</v>
      </c>
      <c r="N896" s="157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35</v>
      </c>
    </row>
    <row r="897" spans="1:65">
      <c r="A897" s="30"/>
      <c r="B897" s="19">
        <v>1</v>
      </c>
      <c r="C897" s="9">
        <v>3</v>
      </c>
      <c r="D897" s="153">
        <v>0.7</v>
      </c>
      <c r="E897" s="11">
        <v>0.68</v>
      </c>
      <c r="F897" s="11">
        <v>0.76</v>
      </c>
      <c r="G897" s="11">
        <v>0.75335607502409041</v>
      </c>
      <c r="H897" s="153">
        <v>0.7</v>
      </c>
      <c r="I897" s="153">
        <v>0.87055149999999992</v>
      </c>
      <c r="J897" s="11">
        <v>0.68</v>
      </c>
      <c r="K897" s="11">
        <v>0.69</v>
      </c>
      <c r="L897" s="11">
        <v>0.65</v>
      </c>
      <c r="M897" s="11">
        <v>0.71</v>
      </c>
      <c r="N897" s="157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16</v>
      </c>
    </row>
    <row r="898" spans="1:65">
      <c r="A898" s="30"/>
      <c r="B898" s="19">
        <v>1</v>
      </c>
      <c r="C898" s="9">
        <v>4</v>
      </c>
      <c r="D898" s="153">
        <v>0.7</v>
      </c>
      <c r="E898" s="11">
        <v>0.71</v>
      </c>
      <c r="F898" s="11">
        <v>0.72</v>
      </c>
      <c r="G898" s="11">
        <v>0.72912345751250074</v>
      </c>
      <c r="H898" s="153">
        <v>0.8</v>
      </c>
      <c r="I898" s="153">
        <v>0.94464199999999998</v>
      </c>
      <c r="J898" s="11">
        <v>0.69</v>
      </c>
      <c r="K898" s="11">
        <v>0.72</v>
      </c>
      <c r="L898" s="11">
        <v>0.65</v>
      </c>
      <c r="M898" s="11">
        <v>0.7</v>
      </c>
      <c r="N898" s="157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0.69983093189004786</v>
      </c>
    </row>
    <row r="899" spans="1:65">
      <c r="A899" s="30"/>
      <c r="B899" s="19">
        <v>1</v>
      </c>
      <c r="C899" s="9">
        <v>5</v>
      </c>
      <c r="D899" s="153">
        <v>0.7</v>
      </c>
      <c r="E899" s="11">
        <v>0.71</v>
      </c>
      <c r="F899" s="11">
        <v>0.74</v>
      </c>
      <c r="G899" s="11">
        <v>0.71400301287007295</v>
      </c>
      <c r="H899" s="153">
        <v>0.8</v>
      </c>
      <c r="I899" s="153">
        <v>0.87356299999999998</v>
      </c>
      <c r="J899" s="11">
        <v>0.72</v>
      </c>
      <c r="K899" s="11">
        <v>0.67</v>
      </c>
      <c r="L899" s="11">
        <v>0.67</v>
      </c>
      <c r="M899" s="11">
        <v>0.72</v>
      </c>
      <c r="N899" s="157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56</v>
      </c>
    </row>
    <row r="900" spans="1:65">
      <c r="A900" s="30"/>
      <c r="B900" s="19">
        <v>1</v>
      </c>
      <c r="C900" s="9">
        <v>6</v>
      </c>
      <c r="D900" s="153">
        <v>0.7</v>
      </c>
      <c r="E900" s="11">
        <v>0.7</v>
      </c>
      <c r="F900" s="11">
        <v>0.76</v>
      </c>
      <c r="G900" s="11">
        <v>0.72646765480973607</v>
      </c>
      <c r="H900" s="153">
        <v>0.7</v>
      </c>
      <c r="I900" s="153">
        <v>0.93368849999999992</v>
      </c>
      <c r="J900" s="11">
        <v>0.66</v>
      </c>
      <c r="K900" s="11">
        <v>0.66</v>
      </c>
      <c r="L900" s="11">
        <v>0.63</v>
      </c>
      <c r="M900" s="11">
        <v>0.7</v>
      </c>
      <c r="N900" s="157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6"/>
    </row>
    <row r="901" spans="1:65">
      <c r="A901" s="30"/>
      <c r="B901" s="20" t="s">
        <v>238</v>
      </c>
      <c r="C901" s="12"/>
      <c r="D901" s="22">
        <v>0.70000000000000007</v>
      </c>
      <c r="E901" s="22">
        <v>0.68833333333333335</v>
      </c>
      <c r="F901" s="22">
        <v>0.74333333333333329</v>
      </c>
      <c r="G901" s="22">
        <v>0.73381652323033519</v>
      </c>
      <c r="H901" s="22">
        <v>0.76666666666666661</v>
      </c>
      <c r="I901" s="22">
        <v>0.89247591666666659</v>
      </c>
      <c r="J901" s="22">
        <v>0.69333333333333336</v>
      </c>
      <c r="K901" s="22">
        <v>0.69333333333333336</v>
      </c>
      <c r="L901" s="22">
        <v>0.64333333333333331</v>
      </c>
      <c r="M901" s="22">
        <v>0.70333333333333325</v>
      </c>
      <c r="N901" s="157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6"/>
    </row>
    <row r="902" spans="1:65">
      <c r="A902" s="30"/>
      <c r="B902" s="3" t="s">
        <v>239</v>
      </c>
      <c r="C902" s="29"/>
      <c r="D902" s="11">
        <v>0.7</v>
      </c>
      <c r="E902" s="11">
        <v>0.69</v>
      </c>
      <c r="F902" s="11">
        <v>0.745</v>
      </c>
      <c r="G902" s="11">
        <v>0.73353501995182058</v>
      </c>
      <c r="H902" s="11">
        <v>0.8</v>
      </c>
      <c r="I902" s="11">
        <v>0.89091949999999998</v>
      </c>
      <c r="J902" s="11">
        <v>0.68500000000000005</v>
      </c>
      <c r="K902" s="11">
        <v>0.69499999999999995</v>
      </c>
      <c r="L902" s="11">
        <v>0.65</v>
      </c>
      <c r="M902" s="11">
        <v>0.7</v>
      </c>
      <c r="N902" s="157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6"/>
    </row>
    <row r="903" spans="1:65">
      <c r="A903" s="30"/>
      <c r="B903" s="3" t="s">
        <v>240</v>
      </c>
      <c r="C903" s="29"/>
      <c r="D903" s="23">
        <v>1.2161883888976234E-16</v>
      </c>
      <c r="E903" s="23">
        <v>2.1369760566432774E-2</v>
      </c>
      <c r="F903" s="23">
        <v>1.6329931618554533E-2</v>
      </c>
      <c r="G903" s="23">
        <v>1.3670883435069591E-2</v>
      </c>
      <c r="H903" s="23">
        <v>5.1639777949432274E-2</v>
      </c>
      <c r="I903" s="23">
        <v>4.511839448320016E-2</v>
      </c>
      <c r="J903" s="23">
        <v>2.658320271650249E-2</v>
      </c>
      <c r="K903" s="23">
        <v>2.5033311140691423E-2</v>
      </c>
      <c r="L903" s="23">
        <v>2.0655911179772911E-2</v>
      </c>
      <c r="M903" s="23">
        <v>1.0327955589886455E-2</v>
      </c>
      <c r="N903" s="221"/>
      <c r="O903" s="222"/>
      <c r="P903" s="222"/>
      <c r="Q903" s="222"/>
      <c r="R903" s="222"/>
      <c r="S903" s="222"/>
      <c r="T903" s="222"/>
      <c r="U903" s="222"/>
      <c r="V903" s="222"/>
      <c r="W903" s="222"/>
      <c r="X903" s="222"/>
      <c r="Y903" s="222"/>
      <c r="Z903" s="222"/>
      <c r="AA903" s="222"/>
      <c r="AB903" s="222"/>
      <c r="AC903" s="222"/>
      <c r="AD903" s="222"/>
      <c r="AE903" s="222"/>
      <c r="AF903" s="222"/>
      <c r="AG903" s="222"/>
      <c r="AH903" s="222"/>
      <c r="AI903" s="222"/>
      <c r="AJ903" s="222"/>
      <c r="AK903" s="222"/>
      <c r="AL903" s="222"/>
      <c r="AM903" s="222"/>
      <c r="AN903" s="222"/>
      <c r="AO903" s="222"/>
      <c r="AP903" s="222"/>
      <c r="AQ903" s="222"/>
      <c r="AR903" s="222"/>
      <c r="AS903" s="222"/>
      <c r="AT903" s="222"/>
      <c r="AU903" s="222"/>
      <c r="AV903" s="222"/>
      <c r="AW903" s="222"/>
      <c r="AX903" s="222"/>
      <c r="AY903" s="222"/>
      <c r="AZ903" s="222"/>
      <c r="BA903" s="222"/>
      <c r="BB903" s="222"/>
      <c r="BC903" s="222"/>
      <c r="BD903" s="222"/>
      <c r="BE903" s="222"/>
      <c r="BF903" s="222"/>
      <c r="BG903" s="222"/>
      <c r="BH903" s="222"/>
      <c r="BI903" s="222"/>
      <c r="BJ903" s="222"/>
      <c r="BK903" s="222"/>
      <c r="BL903" s="222"/>
      <c r="BM903" s="57"/>
    </row>
    <row r="904" spans="1:65">
      <c r="A904" s="30"/>
      <c r="B904" s="3" t="s">
        <v>87</v>
      </c>
      <c r="C904" s="29"/>
      <c r="D904" s="13">
        <v>1.7374119841394619E-16</v>
      </c>
      <c r="E904" s="13">
        <v>3.1045656997238897E-2</v>
      </c>
      <c r="F904" s="13">
        <v>2.1968517872494889E-2</v>
      </c>
      <c r="G904" s="13">
        <v>1.8629838661698386E-2</v>
      </c>
      <c r="H904" s="13">
        <v>6.7356232107955147E-2</v>
      </c>
      <c r="I904" s="13">
        <v>5.0554187110968908E-2</v>
      </c>
      <c r="J904" s="13">
        <v>3.8341157764186284E-2</v>
      </c>
      <c r="K904" s="13">
        <v>3.6105737222151088E-2</v>
      </c>
      <c r="L904" s="13">
        <v>3.2107633958196234E-2</v>
      </c>
      <c r="M904" s="13">
        <v>1.4684297047231929E-2</v>
      </c>
      <c r="N904" s="157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6"/>
    </row>
    <row r="905" spans="1:65">
      <c r="A905" s="30"/>
      <c r="B905" s="3" t="s">
        <v>241</v>
      </c>
      <c r="C905" s="29"/>
      <c r="D905" s="13">
        <v>2.4158422019948667E-4</v>
      </c>
      <c r="E905" s="13">
        <v>-1.6429108850137153E-2</v>
      </c>
      <c r="F905" s="13">
        <v>6.2161301338592656E-2</v>
      </c>
      <c r="G905" s="13">
        <v>4.8562573889813221E-2</v>
      </c>
      <c r="H905" s="13">
        <v>9.5502687479265935E-2</v>
      </c>
      <c r="I905" s="13">
        <v>0.27527360680720192</v>
      </c>
      <c r="J905" s="13">
        <v>-9.2845261057071804E-3</v>
      </c>
      <c r="K905" s="13">
        <v>-9.2845261057071804E-3</v>
      </c>
      <c r="L905" s="13">
        <v>-8.0730353550007128E-2</v>
      </c>
      <c r="M905" s="13">
        <v>5.0046393831526537E-3</v>
      </c>
      <c r="N905" s="157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6"/>
    </row>
    <row r="906" spans="1:65">
      <c r="A906" s="30"/>
      <c r="B906" s="46" t="s">
        <v>242</v>
      </c>
      <c r="C906" s="47"/>
      <c r="D906" s="45" t="s">
        <v>243</v>
      </c>
      <c r="E906" s="45">
        <v>0.3</v>
      </c>
      <c r="F906" s="45">
        <v>1.33</v>
      </c>
      <c r="G906" s="45">
        <v>1.05</v>
      </c>
      <c r="H906" s="45" t="s">
        <v>243</v>
      </c>
      <c r="I906" s="45">
        <v>5.76</v>
      </c>
      <c r="J906" s="45">
        <v>0.15</v>
      </c>
      <c r="K906" s="45">
        <v>0.15</v>
      </c>
      <c r="L906" s="45">
        <v>1.63</v>
      </c>
      <c r="M906" s="45">
        <v>0.15</v>
      </c>
      <c r="N906" s="157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6"/>
    </row>
    <row r="907" spans="1:65">
      <c r="B907" s="31" t="s">
        <v>301</v>
      </c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BM907" s="56"/>
    </row>
    <row r="908" spans="1:65">
      <c r="BM908" s="56"/>
    </row>
    <row r="909" spans="1:65" ht="15">
      <c r="B909" s="8" t="s">
        <v>529</v>
      </c>
      <c r="BM909" s="28" t="s">
        <v>67</v>
      </c>
    </row>
    <row r="910" spans="1:65" ht="15">
      <c r="A910" s="25" t="s">
        <v>27</v>
      </c>
      <c r="B910" s="18" t="s">
        <v>114</v>
      </c>
      <c r="C910" s="15" t="s">
        <v>115</v>
      </c>
      <c r="D910" s="16" t="s">
        <v>234</v>
      </c>
      <c r="E910" s="17" t="s">
        <v>234</v>
      </c>
      <c r="F910" s="17" t="s">
        <v>234</v>
      </c>
      <c r="G910" s="17" t="s">
        <v>234</v>
      </c>
      <c r="H910" s="17" t="s">
        <v>234</v>
      </c>
      <c r="I910" s="17" t="s">
        <v>234</v>
      </c>
      <c r="J910" s="17" t="s">
        <v>234</v>
      </c>
      <c r="K910" s="17" t="s">
        <v>234</v>
      </c>
      <c r="L910" s="17" t="s">
        <v>234</v>
      </c>
      <c r="M910" s="17" t="s">
        <v>234</v>
      </c>
      <c r="N910" s="17" t="s">
        <v>234</v>
      </c>
      <c r="O910" s="17" t="s">
        <v>234</v>
      </c>
      <c r="P910" s="17" t="s">
        <v>234</v>
      </c>
      <c r="Q910" s="17" t="s">
        <v>234</v>
      </c>
      <c r="R910" s="17" t="s">
        <v>234</v>
      </c>
      <c r="S910" s="17" t="s">
        <v>234</v>
      </c>
      <c r="T910" s="17" t="s">
        <v>234</v>
      </c>
      <c r="U910" s="17" t="s">
        <v>234</v>
      </c>
      <c r="V910" s="17" t="s">
        <v>234</v>
      </c>
      <c r="W910" s="17" t="s">
        <v>234</v>
      </c>
      <c r="X910" s="17" t="s">
        <v>234</v>
      </c>
      <c r="Y910" s="17" t="s">
        <v>234</v>
      </c>
      <c r="Z910" s="157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</v>
      </c>
    </row>
    <row r="911" spans="1:65">
      <c r="A911" s="30"/>
      <c r="B911" s="19" t="s">
        <v>235</v>
      </c>
      <c r="C911" s="9" t="s">
        <v>235</v>
      </c>
      <c r="D911" s="154" t="s">
        <v>245</v>
      </c>
      <c r="E911" s="156" t="s">
        <v>246</v>
      </c>
      <c r="F911" s="156" t="s">
        <v>247</v>
      </c>
      <c r="G911" s="156" t="s">
        <v>248</v>
      </c>
      <c r="H911" s="156" t="s">
        <v>249</v>
      </c>
      <c r="I911" s="156" t="s">
        <v>250</v>
      </c>
      <c r="J911" s="156" t="s">
        <v>251</v>
      </c>
      <c r="K911" s="156" t="s">
        <v>252</v>
      </c>
      <c r="L911" s="156" t="s">
        <v>253</v>
      </c>
      <c r="M911" s="156" t="s">
        <v>255</v>
      </c>
      <c r="N911" s="156" t="s">
        <v>256</v>
      </c>
      <c r="O911" s="156" t="s">
        <v>257</v>
      </c>
      <c r="P911" s="156" t="s">
        <v>259</v>
      </c>
      <c r="Q911" s="156" t="s">
        <v>261</v>
      </c>
      <c r="R911" s="156" t="s">
        <v>262</v>
      </c>
      <c r="S911" s="156" t="s">
        <v>263</v>
      </c>
      <c r="T911" s="156" t="s">
        <v>264</v>
      </c>
      <c r="U911" s="156" t="s">
        <v>267</v>
      </c>
      <c r="V911" s="156" t="s">
        <v>269</v>
      </c>
      <c r="W911" s="156" t="s">
        <v>270</v>
      </c>
      <c r="X911" s="156" t="s">
        <v>271</v>
      </c>
      <c r="Y911" s="156" t="s">
        <v>272</v>
      </c>
      <c r="Z911" s="157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 t="s">
        <v>3</v>
      </c>
    </row>
    <row r="912" spans="1:65">
      <c r="A912" s="30"/>
      <c r="B912" s="19"/>
      <c r="C912" s="9"/>
      <c r="D912" s="10" t="s">
        <v>118</v>
      </c>
      <c r="E912" s="11" t="s">
        <v>287</v>
      </c>
      <c r="F912" s="11" t="s">
        <v>287</v>
      </c>
      <c r="G912" s="11" t="s">
        <v>288</v>
      </c>
      <c r="H912" s="11" t="s">
        <v>288</v>
      </c>
      <c r="I912" s="11" t="s">
        <v>288</v>
      </c>
      <c r="J912" s="11" t="s">
        <v>288</v>
      </c>
      <c r="K912" s="11" t="s">
        <v>288</v>
      </c>
      <c r="L912" s="11" t="s">
        <v>288</v>
      </c>
      <c r="M912" s="11" t="s">
        <v>287</v>
      </c>
      <c r="N912" s="11" t="s">
        <v>287</v>
      </c>
      <c r="O912" s="11" t="s">
        <v>287</v>
      </c>
      <c r="P912" s="11" t="s">
        <v>118</v>
      </c>
      <c r="Q912" s="11" t="s">
        <v>287</v>
      </c>
      <c r="R912" s="11" t="s">
        <v>288</v>
      </c>
      <c r="S912" s="11" t="s">
        <v>287</v>
      </c>
      <c r="T912" s="11" t="s">
        <v>288</v>
      </c>
      <c r="U912" s="11" t="s">
        <v>287</v>
      </c>
      <c r="V912" s="11" t="s">
        <v>288</v>
      </c>
      <c r="W912" s="11" t="s">
        <v>288</v>
      </c>
      <c r="X912" s="11" t="s">
        <v>288</v>
      </c>
      <c r="Y912" s="11" t="s">
        <v>287</v>
      </c>
      <c r="Z912" s="157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2</v>
      </c>
    </row>
    <row r="913" spans="1:65">
      <c r="A913" s="30"/>
      <c r="B913" s="19"/>
      <c r="C913" s="9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157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3</v>
      </c>
    </row>
    <row r="914" spans="1:65">
      <c r="A914" s="30"/>
      <c r="B914" s="18">
        <v>1</v>
      </c>
      <c r="C914" s="14">
        <v>1</v>
      </c>
      <c r="D914" s="152">
        <v>14</v>
      </c>
      <c r="E914" s="21">
        <v>3.7</v>
      </c>
      <c r="F914" s="21">
        <v>3.6</v>
      </c>
      <c r="G914" s="21">
        <v>4.2300000000000004</v>
      </c>
      <c r="H914" s="152">
        <v>3.24</v>
      </c>
      <c r="I914" s="21">
        <v>3.55</v>
      </c>
      <c r="J914" s="21">
        <v>3.51</v>
      </c>
      <c r="K914" s="21">
        <v>4.0999999999999996</v>
      </c>
      <c r="L914" s="21">
        <v>3.67</v>
      </c>
      <c r="M914" s="21">
        <v>3.6</v>
      </c>
      <c r="N914" s="21">
        <v>3.4</v>
      </c>
      <c r="O914" s="152" t="s">
        <v>109</v>
      </c>
      <c r="P914" s="21">
        <v>3.5650144244679018</v>
      </c>
      <c r="Q914" s="21">
        <v>3.7</v>
      </c>
      <c r="R914" s="152">
        <v>4.4000000000000004</v>
      </c>
      <c r="S914" s="152" t="s">
        <v>97</v>
      </c>
      <c r="T914" s="152">
        <v>4.2300000000000004</v>
      </c>
      <c r="U914" s="21">
        <v>3.78</v>
      </c>
      <c r="V914" s="152">
        <v>3.21</v>
      </c>
      <c r="W914" s="21">
        <v>3.8299999999999996</v>
      </c>
      <c r="X914" s="21">
        <v>3.71</v>
      </c>
      <c r="Y914" s="21">
        <v>3.89</v>
      </c>
      <c r="Z914" s="157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>
        <v>1</v>
      </c>
      <c r="C915" s="9">
        <v>2</v>
      </c>
      <c r="D915" s="153">
        <v>15</v>
      </c>
      <c r="E915" s="11">
        <v>3.7</v>
      </c>
      <c r="F915" s="11">
        <v>3.5</v>
      </c>
      <c r="G915" s="11">
        <v>3.9399999999999995</v>
      </c>
      <c r="H915" s="153">
        <v>3.35</v>
      </c>
      <c r="I915" s="11">
        <v>3.62</v>
      </c>
      <c r="J915" s="11">
        <v>3.55</v>
      </c>
      <c r="K915" s="11">
        <v>3.75</v>
      </c>
      <c r="L915" s="11">
        <v>3.97</v>
      </c>
      <c r="M915" s="11">
        <v>3.6</v>
      </c>
      <c r="N915" s="11">
        <v>3.7</v>
      </c>
      <c r="O915" s="153" t="s">
        <v>109</v>
      </c>
      <c r="P915" s="11">
        <v>3.4721910289500006</v>
      </c>
      <c r="Q915" s="11">
        <v>3.6</v>
      </c>
      <c r="R915" s="153">
        <v>4.5999999999999996</v>
      </c>
      <c r="S915" s="153" t="s">
        <v>97</v>
      </c>
      <c r="T915" s="153">
        <v>3.9899999999999998</v>
      </c>
      <c r="U915" s="11">
        <v>3.81</v>
      </c>
      <c r="V915" s="153">
        <v>3.15</v>
      </c>
      <c r="W915" s="11">
        <v>3.49</v>
      </c>
      <c r="X915" s="11">
        <v>3.6</v>
      </c>
      <c r="Y915" s="11">
        <v>4.07</v>
      </c>
      <c r="Z915" s="157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13</v>
      </c>
    </row>
    <row r="916" spans="1:65">
      <c r="A916" s="30"/>
      <c r="B916" s="19">
        <v>1</v>
      </c>
      <c r="C916" s="9">
        <v>3</v>
      </c>
      <c r="D916" s="153">
        <v>14</v>
      </c>
      <c r="E916" s="11">
        <v>3.8</v>
      </c>
      <c r="F916" s="11">
        <v>3.5</v>
      </c>
      <c r="G916" s="11">
        <v>3.9899999999999998</v>
      </c>
      <c r="H916" s="153">
        <v>3.2</v>
      </c>
      <c r="I916" s="11">
        <v>3.67</v>
      </c>
      <c r="J916" s="11">
        <v>3.52</v>
      </c>
      <c r="K916" s="11">
        <v>3.95</v>
      </c>
      <c r="L916" s="11">
        <v>3.37</v>
      </c>
      <c r="M916" s="11">
        <v>3.6</v>
      </c>
      <c r="N916" s="11">
        <v>3.4</v>
      </c>
      <c r="O916" s="153" t="s">
        <v>109</v>
      </c>
      <c r="P916" s="11">
        <v>3.8190629578500008</v>
      </c>
      <c r="Q916" s="11">
        <v>3.8</v>
      </c>
      <c r="R916" s="153">
        <v>4.2</v>
      </c>
      <c r="S916" s="153" t="s">
        <v>97</v>
      </c>
      <c r="T916" s="153">
        <v>4.6500000000000004</v>
      </c>
      <c r="U916" s="11">
        <v>3.77</v>
      </c>
      <c r="V916" s="153">
        <v>3.1</v>
      </c>
      <c r="W916" s="11">
        <v>3.69</v>
      </c>
      <c r="X916" s="11">
        <v>3.78</v>
      </c>
      <c r="Y916" s="11">
        <v>4.3499999999999996</v>
      </c>
      <c r="Z916" s="157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16</v>
      </c>
    </row>
    <row r="917" spans="1:65">
      <c r="A917" s="30"/>
      <c r="B917" s="19">
        <v>1</v>
      </c>
      <c r="C917" s="9">
        <v>4</v>
      </c>
      <c r="D917" s="153">
        <v>14</v>
      </c>
      <c r="E917" s="159">
        <v>3.3</v>
      </c>
      <c r="F917" s="11">
        <v>3.5</v>
      </c>
      <c r="G917" s="11">
        <v>4.03</v>
      </c>
      <c r="H917" s="159">
        <v>3.46</v>
      </c>
      <c r="I917" s="11">
        <v>3.49</v>
      </c>
      <c r="J917" s="11">
        <v>3.82</v>
      </c>
      <c r="K917" s="11">
        <v>4.09</v>
      </c>
      <c r="L917" s="11">
        <v>3.62</v>
      </c>
      <c r="M917" s="11">
        <v>3.6</v>
      </c>
      <c r="N917" s="11">
        <v>3.6</v>
      </c>
      <c r="O917" s="153" t="s">
        <v>109</v>
      </c>
      <c r="P917" s="11">
        <v>3.7228537636500008</v>
      </c>
      <c r="Q917" s="11">
        <v>3.7</v>
      </c>
      <c r="R917" s="153">
        <v>4.4000000000000004</v>
      </c>
      <c r="S917" s="153" t="s">
        <v>97</v>
      </c>
      <c r="T917" s="153">
        <v>3.9</v>
      </c>
      <c r="U917" s="11">
        <v>3.52</v>
      </c>
      <c r="V917" s="153">
        <v>3.11</v>
      </c>
      <c r="W917" s="11">
        <v>3.8500000000000005</v>
      </c>
      <c r="X917" s="11">
        <v>3.53</v>
      </c>
      <c r="Y917" s="11">
        <v>3.98</v>
      </c>
      <c r="Z917" s="157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3.7198304586357542</v>
      </c>
    </row>
    <row r="918" spans="1:65">
      <c r="A918" s="30"/>
      <c r="B918" s="19">
        <v>1</v>
      </c>
      <c r="C918" s="9">
        <v>5</v>
      </c>
      <c r="D918" s="153">
        <v>15</v>
      </c>
      <c r="E918" s="11">
        <v>3.6</v>
      </c>
      <c r="F918" s="11">
        <v>3.3</v>
      </c>
      <c r="G918" s="11">
        <v>4.3099999999999996</v>
      </c>
      <c r="H918" s="153">
        <v>3.26</v>
      </c>
      <c r="I918" s="11">
        <v>3.62</v>
      </c>
      <c r="J918" s="11">
        <v>3.68</v>
      </c>
      <c r="K918" s="11">
        <v>3.73</v>
      </c>
      <c r="L918" s="11">
        <v>4.0599999999999996</v>
      </c>
      <c r="M918" s="11">
        <v>3.6</v>
      </c>
      <c r="N918" s="11">
        <v>3.7</v>
      </c>
      <c r="O918" s="153" t="s">
        <v>109</v>
      </c>
      <c r="P918" s="11">
        <v>3.8699134414499996</v>
      </c>
      <c r="Q918" s="11">
        <v>3.8</v>
      </c>
      <c r="R918" s="153">
        <v>4</v>
      </c>
      <c r="S918" s="153" t="s">
        <v>97</v>
      </c>
      <c r="T918" s="153">
        <v>4.26</v>
      </c>
      <c r="U918" s="11">
        <v>3.68</v>
      </c>
      <c r="V918" s="153">
        <v>3.13</v>
      </c>
      <c r="W918" s="11">
        <v>3.77</v>
      </c>
      <c r="X918" s="11">
        <v>3.72</v>
      </c>
      <c r="Y918" s="159">
        <v>4.3899999999999997</v>
      </c>
      <c r="Z918" s="157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57</v>
      </c>
    </row>
    <row r="919" spans="1:65">
      <c r="A919" s="30"/>
      <c r="B919" s="19">
        <v>1</v>
      </c>
      <c r="C919" s="9">
        <v>6</v>
      </c>
      <c r="D919" s="153">
        <v>14</v>
      </c>
      <c r="E919" s="11">
        <v>3.8</v>
      </c>
      <c r="F919" s="11">
        <v>3.6</v>
      </c>
      <c r="G919" s="11">
        <v>4.04</v>
      </c>
      <c r="H919" s="153">
        <v>3.26</v>
      </c>
      <c r="I919" s="11">
        <v>3.67</v>
      </c>
      <c r="J919" s="11">
        <v>3.41</v>
      </c>
      <c r="K919" s="11">
        <v>3.75</v>
      </c>
      <c r="L919" s="11">
        <v>3.59</v>
      </c>
      <c r="M919" s="11">
        <v>3.7</v>
      </c>
      <c r="N919" s="11">
        <v>3.6</v>
      </c>
      <c r="O919" s="153" t="s">
        <v>109</v>
      </c>
      <c r="P919" s="11">
        <v>3.6537056608500005</v>
      </c>
      <c r="Q919" s="11">
        <v>3.8</v>
      </c>
      <c r="R919" s="153">
        <v>3.7</v>
      </c>
      <c r="S919" s="153" t="s">
        <v>97</v>
      </c>
      <c r="T919" s="153">
        <v>4.12</v>
      </c>
      <c r="U919" s="11">
        <v>3.62</v>
      </c>
      <c r="V919" s="159">
        <v>3.32</v>
      </c>
      <c r="W919" s="11">
        <v>3.73</v>
      </c>
      <c r="X919" s="11">
        <v>3.55</v>
      </c>
      <c r="Y919" s="11">
        <v>3.82</v>
      </c>
      <c r="Z919" s="157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6"/>
    </row>
    <row r="920" spans="1:65">
      <c r="A920" s="30"/>
      <c r="B920" s="20" t="s">
        <v>238</v>
      </c>
      <c r="C920" s="12"/>
      <c r="D920" s="22">
        <v>14.333333333333334</v>
      </c>
      <c r="E920" s="22">
        <v>3.6500000000000004</v>
      </c>
      <c r="F920" s="22">
        <v>3.5</v>
      </c>
      <c r="G920" s="22">
        <v>4.09</v>
      </c>
      <c r="H920" s="22">
        <v>3.2949999999999995</v>
      </c>
      <c r="I920" s="22">
        <v>3.6033333333333331</v>
      </c>
      <c r="J920" s="22">
        <v>3.581666666666667</v>
      </c>
      <c r="K920" s="22">
        <v>3.895</v>
      </c>
      <c r="L920" s="22">
        <v>3.7133333333333334</v>
      </c>
      <c r="M920" s="22">
        <v>3.6166666666666667</v>
      </c>
      <c r="N920" s="22">
        <v>3.5666666666666669</v>
      </c>
      <c r="O920" s="22" t="s">
        <v>736</v>
      </c>
      <c r="P920" s="22">
        <v>3.6837902128696509</v>
      </c>
      <c r="Q920" s="22">
        <v>3.7333333333333338</v>
      </c>
      <c r="R920" s="22">
        <v>4.2166666666666668</v>
      </c>
      <c r="S920" s="22" t="s">
        <v>736</v>
      </c>
      <c r="T920" s="22">
        <v>4.1916666666666673</v>
      </c>
      <c r="U920" s="22">
        <v>3.6966666666666668</v>
      </c>
      <c r="V920" s="22">
        <v>3.17</v>
      </c>
      <c r="W920" s="22">
        <v>3.7266666666666666</v>
      </c>
      <c r="X920" s="22">
        <v>3.6483333333333334</v>
      </c>
      <c r="Y920" s="22">
        <v>4.083333333333333</v>
      </c>
      <c r="Z920" s="157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6"/>
    </row>
    <row r="921" spans="1:65">
      <c r="A921" s="30"/>
      <c r="B921" s="3" t="s">
        <v>239</v>
      </c>
      <c r="C921" s="29"/>
      <c r="D921" s="11">
        <v>14</v>
      </c>
      <c r="E921" s="11">
        <v>3.7</v>
      </c>
      <c r="F921" s="11">
        <v>3.5</v>
      </c>
      <c r="G921" s="11">
        <v>4.0350000000000001</v>
      </c>
      <c r="H921" s="11">
        <v>3.26</v>
      </c>
      <c r="I921" s="11">
        <v>3.62</v>
      </c>
      <c r="J921" s="11">
        <v>3.5350000000000001</v>
      </c>
      <c r="K921" s="11">
        <v>3.85</v>
      </c>
      <c r="L921" s="11">
        <v>3.645</v>
      </c>
      <c r="M921" s="11">
        <v>3.6</v>
      </c>
      <c r="N921" s="11">
        <v>3.6</v>
      </c>
      <c r="O921" s="11" t="s">
        <v>736</v>
      </c>
      <c r="P921" s="11">
        <v>3.6882797122500008</v>
      </c>
      <c r="Q921" s="11">
        <v>3.75</v>
      </c>
      <c r="R921" s="11">
        <v>4.3000000000000007</v>
      </c>
      <c r="S921" s="11" t="s">
        <v>736</v>
      </c>
      <c r="T921" s="11">
        <v>4.1750000000000007</v>
      </c>
      <c r="U921" s="11">
        <v>3.7250000000000001</v>
      </c>
      <c r="V921" s="11">
        <v>3.1399999999999997</v>
      </c>
      <c r="W921" s="11">
        <v>3.75</v>
      </c>
      <c r="X921" s="11">
        <v>3.6550000000000002</v>
      </c>
      <c r="Y921" s="11">
        <v>4.0250000000000004</v>
      </c>
      <c r="Z921" s="157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6"/>
    </row>
    <row r="922" spans="1:65">
      <c r="A922" s="30"/>
      <c r="B922" s="3" t="s">
        <v>240</v>
      </c>
      <c r="C922" s="29"/>
      <c r="D922" s="23">
        <v>0.51639777949432231</v>
      </c>
      <c r="E922" s="23">
        <v>0.18708286933869708</v>
      </c>
      <c r="F922" s="23">
        <v>0.10954451150103332</v>
      </c>
      <c r="G922" s="23">
        <v>0.1460136979875519</v>
      </c>
      <c r="H922" s="23">
        <v>9.4604439642122465E-2</v>
      </c>
      <c r="I922" s="23">
        <v>7.0898989179442179E-2</v>
      </c>
      <c r="J922" s="23">
        <v>0.1455220487303098</v>
      </c>
      <c r="K922" s="23">
        <v>0.17455658108475877</v>
      </c>
      <c r="L922" s="23">
        <v>0.25680083073593557</v>
      </c>
      <c r="M922" s="23">
        <v>4.0824829046386339E-2</v>
      </c>
      <c r="N922" s="23">
        <v>0.13662601021279477</v>
      </c>
      <c r="O922" s="23" t="s">
        <v>736</v>
      </c>
      <c r="P922" s="23">
        <v>0.15116449025310313</v>
      </c>
      <c r="Q922" s="23">
        <v>8.1649658092772456E-2</v>
      </c>
      <c r="R922" s="23">
        <v>0.32506409624359717</v>
      </c>
      <c r="S922" s="23" t="s">
        <v>736</v>
      </c>
      <c r="T922" s="23">
        <v>0.26347042844817853</v>
      </c>
      <c r="U922" s="23">
        <v>0.11183320914051718</v>
      </c>
      <c r="V922" s="23">
        <v>8.3186537372341648E-2</v>
      </c>
      <c r="W922" s="23">
        <v>0.13048627003124375</v>
      </c>
      <c r="X922" s="23">
        <v>0.10225784403490362</v>
      </c>
      <c r="Y922" s="23">
        <v>0.23779543028970637</v>
      </c>
      <c r="Z922" s="221"/>
      <c r="AA922" s="222"/>
      <c r="AB922" s="222"/>
      <c r="AC922" s="222"/>
      <c r="AD922" s="222"/>
      <c r="AE922" s="222"/>
      <c r="AF922" s="222"/>
      <c r="AG922" s="222"/>
      <c r="AH922" s="222"/>
      <c r="AI922" s="222"/>
      <c r="AJ922" s="222"/>
      <c r="AK922" s="222"/>
      <c r="AL922" s="222"/>
      <c r="AM922" s="222"/>
      <c r="AN922" s="222"/>
      <c r="AO922" s="222"/>
      <c r="AP922" s="222"/>
      <c r="AQ922" s="222"/>
      <c r="AR922" s="222"/>
      <c r="AS922" s="222"/>
      <c r="AT922" s="222"/>
      <c r="AU922" s="222"/>
      <c r="AV922" s="222"/>
      <c r="AW922" s="222"/>
      <c r="AX922" s="222"/>
      <c r="AY922" s="222"/>
      <c r="AZ922" s="222"/>
      <c r="BA922" s="222"/>
      <c r="BB922" s="222"/>
      <c r="BC922" s="222"/>
      <c r="BD922" s="222"/>
      <c r="BE922" s="222"/>
      <c r="BF922" s="222"/>
      <c r="BG922" s="222"/>
      <c r="BH922" s="222"/>
      <c r="BI922" s="222"/>
      <c r="BJ922" s="222"/>
      <c r="BK922" s="222"/>
      <c r="BL922" s="222"/>
      <c r="BM922" s="57"/>
    </row>
    <row r="923" spans="1:65">
      <c r="A923" s="30"/>
      <c r="B923" s="3" t="s">
        <v>87</v>
      </c>
      <c r="C923" s="29"/>
      <c r="D923" s="13">
        <v>3.6027752057743417E-2</v>
      </c>
      <c r="E923" s="13">
        <v>5.1255580640738922E-2</v>
      </c>
      <c r="F923" s="13">
        <v>3.1298431857438094E-2</v>
      </c>
      <c r="G923" s="13">
        <v>3.5700170657103153E-2</v>
      </c>
      <c r="H923" s="13">
        <v>2.871151430716919E-2</v>
      </c>
      <c r="I923" s="13">
        <v>1.9675945193184694E-2</v>
      </c>
      <c r="J923" s="13">
        <v>4.0629701832566714E-2</v>
      </c>
      <c r="K923" s="13">
        <v>4.4815553551927796E-2</v>
      </c>
      <c r="L923" s="13">
        <v>6.9156417612909041E-2</v>
      </c>
      <c r="M923" s="13">
        <v>1.1287971164899449E-2</v>
      </c>
      <c r="N923" s="13">
        <v>3.8306358003587317E-2</v>
      </c>
      <c r="O923" s="13" t="s">
        <v>736</v>
      </c>
      <c r="P923" s="13">
        <v>4.1035043126233531E-2</v>
      </c>
      <c r="Q923" s="13">
        <v>2.1870444131992621E-2</v>
      </c>
      <c r="R923" s="13">
        <v>7.7090299504410389E-2</v>
      </c>
      <c r="S923" s="13" t="s">
        <v>736</v>
      </c>
      <c r="T923" s="13">
        <v>6.2855768218253311E-2</v>
      </c>
      <c r="U923" s="13">
        <v>3.02524461155592E-2</v>
      </c>
      <c r="V923" s="13">
        <v>2.6241809896637745E-2</v>
      </c>
      <c r="W923" s="13">
        <v>3.50142048384375E-2</v>
      </c>
      <c r="X923" s="13">
        <v>2.8028646149356861E-2</v>
      </c>
      <c r="Y923" s="13">
        <v>5.8235615581152582E-2</v>
      </c>
      <c r="Z923" s="157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6"/>
    </row>
    <row r="924" spans="1:65">
      <c r="A924" s="30"/>
      <c r="B924" s="3" t="s">
        <v>241</v>
      </c>
      <c r="C924" s="29"/>
      <c r="D924" s="13">
        <v>2.8532222080331251</v>
      </c>
      <c r="E924" s="13">
        <v>-1.8772484233425035E-2</v>
      </c>
      <c r="F924" s="13">
        <v>-5.9096902689585784E-2</v>
      </c>
      <c r="G924" s="13">
        <v>9.951247657131268E-2</v>
      </c>
      <c r="H924" s="13">
        <v>-0.11420694124633868</v>
      </c>
      <c r="I924" s="13">
        <v>-3.1317858864230774E-2</v>
      </c>
      <c r="J924" s="13">
        <v>-3.7142497085675963E-2</v>
      </c>
      <c r="K924" s="13">
        <v>4.7090732578303873E-2</v>
      </c>
      <c r="L924" s="13">
        <v>-1.7466186630461511E-3</v>
      </c>
      <c r="M924" s="13">
        <v>-2.7733466112571881E-2</v>
      </c>
      <c r="N924" s="13">
        <v>-4.1174938931292093E-2</v>
      </c>
      <c r="O924" s="13" t="s">
        <v>736</v>
      </c>
      <c r="P924" s="13">
        <v>-9.6886796769014571E-3</v>
      </c>
      <c r="Q924" s="13">
        <v>3.6299704644420228E-3</v>
      </c>
      <c r="R924" s="13">
        <v>0.13356420771207045</v>
      </c>
      <c r="S924" s="13" t="s">
        <v>736</v>
      </c>
      <c r="T924" s="13">
        <v>0.12684347130271068</v>
      </c>
      <c r="U924" s="13">
        <v>-6.2271096026195183E-3</v>
      </c>
      <c r="V924" s="13">
        <v>-0.1478106232931391</v>
      </c>
      <c r="W924" s="13">
        <v>1.8377740886124094E-3</v>
      </c>
      <c r="X924" s="13">
        <v>-1.9220533327382383E-2</v>
      </c>
      <c r="Y924" s="13">
        <v>9.7720280195483289E-2</v>
      </c>
      <c r="Z924" s="157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6"/>
    </row>
    <row r="925" spans="1:65">
      <c r="A925" s="30"/>
      <c r="B925" s="46" t="s">
        <v>242</v>
      </c>
      <c r="C925" s="47"/>
      <c r="D925" s="45" t="s">
        <v>243</v>
      </c>
      <c r="E925" s="45">
        <v>0.19</v>
      </c>
      <c r="F925" s="45">
        <v>1.06</v>
      </c>
      <c r="G925" s="45">
        <v>2.34</v>
      </c>
      <c r="H925" s="45">
        <v>2.2400000000000002</v>
      </c>
      <c r="I925" s="45">
        <v>0.46</v>
      </c>
      <c r="J925" s="45">
        <v>0.59</v>
      </c>
      <c r="K925" s="45">
        <v>1.22</v>
      </c>
      <c r="L925" s="45">
        <v>0.17</v>
      </c>
      <c r="M925" s="45">
        <v>0.39</v>
      </c>
      <c r="N925" s="45">
        <v>0.67</v>
      </c>
      <c r="O925" s="45">
        <v>6.82</v>
      </c>
      <c r="P925" s="45">
        <v>0</v>
      </c>
      <c r="Q925" s="45">
        <v>0.28999999999999998</v>
      </c>
      <c r="R925" s="45">
        <v>3.07</v>
      </c>
      <c r="S925" s="45">
        <v>7.58</v>
      </c>
      <c r="T925" s="45">
        <v>2.92</v>
      </c>
      <c r="U925" s="45">
        <v>7.0000000000000007E-2</v>
      </c>
      <c r="V925" s="45">
        <v>2.96</v>
      </c>
      <c r="W925" s="45">
        <v>0.25</v>
      </c>
      <c r="X925" s="45">
        <v>0.2</v>
      </c>
      <c r="Y925" s="45">
        <v>2.2999999999999998</v>
      </c>
      <c r="Z925" s="157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6"/>
    </row>
    <row r="926" spans="1:65">
      <c r="B926" s="31" t="s">
        <v>297</v>
      </c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BM926" s="56"/>
    </row>
    <row r="927" spans="1:65">
      <c r="BM927" s="56"/>
    </row>
    <row r="928" spans="1:65" ht="15">
      <c r="B928" s="8" t="s">
        <v>530</v>
      </c>
      <c r="BM928" s="28" t="s">
        <v>67</v>
      </c>
    </row>
    <row r="929" spans="1:65" ht="15">
      <c r="A929" s="25" t="s">
        <v>30</v>
      </c>
      <c r="B929" s="18" t="s">
        <v>114</v>
      </c>
      <c r="C929" s="15" t="s">
        <v>115</v>
      </c>
      <c r="D929" s="16" t="s">
        <v>234</v>
      </c>
      <c r="E929" s="17" t="s">
        <v>234</v>
      </c>
      <c r="F929" s="17" t="s">
        <v>234</v>
      </c>
      <c r="G929" s="17" t="s">
        <v>234</v>
      </c>
      <c r="H929" s="17" t="s">
        <v>234</v>
      </c>
      <c r="I929" s="17" t="s">
        <v>234</v>
      </c>
      <c r="J929" s="17" t="s">
        <v>234</v>
      </c>
      <c r="K929" s="17" t="s">
        <v>234</v>
      </c>
      <c r="L929" s="17" t="s">
        <v>234</v>
      </c>
      <c r="M929" s="17" t="s">
        <v>234</v>
      </c>
      <c r="N929" s="17" t="s">
        <v>234</v>
      </c>
      <c r="O929" s="17" t="s">
        <v>234</v>
      </c>
      <c r="P929" s="17" t="s">
        <v>234</v>
      </c>
      <c r="Q929" s="17" t="s">
        <v>234</v>
      </c>
      <c r="R929" s="17" t="s">
        <v>234</v>
      </c>
      <c r="S929" s="17" t="s">
        <v>234</v>
      </c>
      <c r="T929" s="17" t="s">
        <v>234</v>
      </c>
      <c r="U929" s="17" t="s">
        <v>234</v>
      </c>
      <c r="V929" s="17" t="s">
        <v>234</v>
      </c>
      <c r="W929" s="17" t="s">
        <v>234</v>
      </c>
      <c r="X929" s="17" t="s">
        <v>234</v>
      </c>
      <c r="Y929" s="17" t="s">
        <v>234</v>
      </c>
      <c r="Z929" s="17" t="s">
        <v>234</v>
      </c>
      <c r="AA929" s="17" t="s">
        <v>234</v>
      </c>
      <c r="AB929" s="157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235</v>
      </c>
      <c r="C930" s="9" t="s">
        <v>235</v>
      </c>
      <c r="D930" s="154" t="s">
        <v>246</v>
      </c>
      <c r="E930" s="156" t="s">
        <v>247</v>
      </c>
      <c r="F930" s="156" t="s">
        <v>248</v>
      </c>
      <c r="G930" s="156" t="s">
        <v>249</v>
      </c>
      <c r="H930" s="156" t="s">
        <v>250</v>
      </c>
      <c r="I930" s="156" t="s">
        <v>251</v>
      </c>
      <c r="J930" s="156" t="s">
        <v>252</v>
      </c>
      <c r="K930" s="156" t="s">
        <v>253</v>
      </c>
      <c r="L930" s="156" t="s">
        <v>254</v>
      </c>
      <c r="M930" s="156" t="s">
        <v>255</v>
      </c>
      <c r="N930" s="156" t="s">
        <v>256</v>
      </c>
      <c r="O930" s="156" t="s">
        <v>257</v>
      </c>
      <c r="P930" s="156" t="s">
        <v>259</v>
      </c>
      <c r="Q930" s="156" t="s">
        <v>261</v>
      </c>
      <c r="R930" s="156" t="s">
        <v>262</v>
      </c>
      <c r="S930" s="156" t="s">
        <v>264</v>
      </c>
      <c r="T930" s="156" t="s">
        <v>265</v>
      </c>
      <c r="U930" s="156" t="s">
        <v>266</v>
      </c>
      <c r="V930" s="156" t="s">
        <v>267</v>
      </c>
      <c r="W930" s="156" t="s">
        <v>268</v>
      </c>
      <c r="X930" s="156" t="s">
        <v>269</v>
      </c>
      <c r="Y930" s="156" t="s">
        <v>270</v>
      </c>
      <c r="Z930" s="156" t="s">
        <v>271</v>
      </c>
      <c r="AA930" s="156" t="s">
        <v>272</v>
      </c>
      <c r="AB930" s="157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3</v>
      </c>
    </row>
    <row r="931" spans="1:65">
      <c r="A931" s="30"/>
      <c r="B931" s="19"/>
      <c r="C931" s="9"/>
      <c r="D931" s="10" t="s">
        <v>287</v>
      </c>
      <c r="E931" s="11" t="s">
        <v>287</v>
      </c>
      <c r="F931" s="11" t="s">
        <v>288</v>
      </c>
      <c r="G931" s="11" t="s">
        <v>288</v>
      </c>
      <c r="H931" s="11" t="s">
        <v>288</v>
      </c>
      <c r="I931" s="11" t="s">
        <v>288</v>
      </c>
      <c r="J931" s="11" t="s">
        <v>288</v>
      </c>
      <c r="K931" s="11" t="s">
        <v>288</v>
      </c>
      <c r="L931" s="11" t="s">
        <v>287</v>
      </c>
      <c r="M931" s="11" t="s">
        <v>287</v>
      </c>
      <c r="N931" s="11" t="s">
        <v>287</v>
      </c>
      <c r="O931" s="11" t="s">
        <v>287</v>
      </c>
      <c r="P931" s="11" t="s">
        <v>118</v>
      </c>
      <c r="Q931" s="11" t="s">
        <v>287</v>
      </c>
      <c r="R931" s="11" t="s">
        <v>288</v>
      </c>
      <c r="S931" s="11" t="s">
        <v>288</v>
      </c>
      <c r="T931" s="11" t="s">
        <v>288</v>
      </c>
      <c r="U931" s="11" t="s">
        <v>287</v>
      </c>
      <c r="V931" s="11" t="s">
        <v>287</v>
      </c>
      <c r="W931" s="11" t="s">
        <v>118</v>
      </c>
      <c r="X931" s="11" t="s">
        <v>288</v>
      </c>
      <c r="Y931" s="11" t="s">
        <v>288</v>
      </c>
      <c r="Z931" s="11" t="s">
        <v>288</v>
      </c>
      <c r="AA931" s="11" t="s">
        <v>287</v>
      </c>
      <c r="AB931" s="157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/>
      <c r="C932" s="9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157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</v>
      </c>
    </row>
    <row r="933" spans="1:65">
      <c r="A933" s="30"/>
      <c r="B933" s="18">
        <v>1</v>
      </c>
      <c r="C933" s="14">
        <v>1</v>
      </c>
      <c r="D933" s="210">
        <v>7.6</v>
      </c>
      <c r="E933" s="229">
        <v>11</v>
      </c>
      <c r="F933" s="229">
        <v>13.1</v>
      </c>
      <c r="G933" s="229">
        <v>14</v>
      </c>
      <c r="H933" s="229">
        <v>13.55</v>
      </c>
      <c r="I933" s="229">
        <v>12.65</v>
      </c>
      <c r="J933" s="229">
        <v>13.5</v>
      </c>
      <c r="K933" s="229">
        <v>16.399999999999999</v>
      </c>
      <c r="L933" s="229">
        <v>14</v>
      </c>
      <c r="M933" s="229">
        <v>11.1</v>
      </c>
      <c r="N933" s="229">
        <v>14</v>
      </c>
      <c r="O933" s="229">
        <v>13.026594654228736</v>
      </c>
      <c r="P933" s="229">
        <v>12.674556883199999</v>
      </c>
      <c r="Q933" s="229">
        <v>13.6</v>
      </c>
      <c r="R933" s="229">
        <v>15.299999999999999</v>
      </c>
      <c r="S933" s="229">
        <v>13.15</v>
      </c>
      <c r="T933" s="229">
        <v>11.84</v>
      </c>
      <c r="U933" s="229">
        <v>11.788929999999999</v>
      </c>
      <c r="V933" s="229">
        <v>12.8</v>
      </c>
      <c r="W933" s="210">
        <v>16</v>
      </c>
      <c r="X933" s="229">
        <v>13.5</v>
      </c>
      <c r="Y933" s="229">
        <v>13</v>
      </c>
      <c r="Z933" s="229">
        <v>12.7</v>
      </c>
      <c r="AA933" s="229">
        <v>10.75</v>
      </c>
      <c r="AB933" s="211"/>
      <c r="AC933" s="212"/>
      <c r="AD933" s="212"/>
      <c r="AE933" s="212"/>
      <c r="AF933" s="212"/>
      <c r="AG933" s="212"/>
      <c r="AH933" s="212"/>
      <c r="AI933" s="212"/>
      <c r="AJ933" s="212"/>
      <c r="AK933" s="212"/>
      <c r="AL933" s="212"/>
      <c r="AM933" s="212"/>
      <c r="AN933" s="212"/>
      <c r="AO933" s="212"/>
      <c r="AP933" s="212"/>
      <c r="AQ933" s="212"/>
      <c r="AR933" s="212"/>
      <c r="AS933" s="212"/>
      <c r="AT933" s="212"/>
      <c r="AU933" s="212"/>
      <c r="AV933" s="212"/>
      <c r="AW933" s="212"/>
      <c r="AX933" s="212"/>
      <c r="AY933" s="212"/>
      <c r="AZ933" s="212"/>
      <c r="BA933" s="212"/>
      <c r="BB933" s="212"/>
      <c r="BC933" s="212"/>
      <c r="BD933" s="212"/>
      <c r="BE933" s="212"/>
      <c r="BF933" s="212"/>
      <c r="BG933" s="212"/>
      <c r="BH933" s="212"/>
      <c r="BI933" s="212"/>
      <c r="BJ933" s="212"/>
      <c r="BK933" s="212"/>
      <c r="BL933" s="212"/>
      <c r="BM933" s="213">
        <v>1</v>
      </c>
    </row>
    <row r="934" spans="1:65">
      <c r="A934" s="30"/>
      <c r="B934" s="19">
        <v>1</v>
      </c>
      <c r="C934" s="9">
        <v>2</v>
      </c>
      <c r="D934" s="214">
        <v>9.1</v>
      </c>
      <c r="E934" s="217">
        <v>10.8</v>
      </c>
      <c r="F934" s="217">
        <v>13.6</v>
      </c>
      <c r="G934" s="217">
        <v>13.8</v>
      </c>
      <c r="H934" s="217">
        <v>13.9</v>
      </c>
      <c r="I934" s="217">
        <v>12.65</v>
      </c>
      <c r="J934" s="217">
        <v>11.45</v>
      </c>
      <c r="K934" s="217">
        <v>16.100000000000001</v>
      </c>
      <c r="L934" s="217">
        <v>13.36</v>
      </c>
      <c r="M934" s="217">
        <v>11.1</v>
      </c>
      <c r="N934" s="217">
        <v>14.52</v>
      </c>
      <c r="O934" s="217">
        <v>13.878257630773417</v>
      </c>
      <c r="P934" s="217">
        <v>12.722877417599999</v>
      </c>
      <c r="Q934" s="217">
        <v>13.8</v>
      </c>
      <c r="R934" s="217">
        <v>14.3</v>
      </c>
      <c r="S934" s="217">
        <v>13.02</v>
      </c>
      <c r="T934" s="217">
        <v>11.82</v>
      </c>
      <c r="U934" s="217">
        <v>12.232674999999999</v>
      </c>
      <c r="V934" s="217">
        <v>12.77</v>
      </c>
      <c r="W934" s="214">
        <v>18</v>
      </c>
      <c r="X934" s="217">
        <v>13.1</v>
      </c>
      <c r="Y934" s="217">
        <v>12.1</v>
      </c>
      <c r="Z934" s="217">
        <v>12.9</v>
      </c>
      <c r="AA934" s="217">
        <v>11.01</v>
      </c>
      <c r="AB934" s="211"/>
      <c r="AC934" s="212"/>
      <c r="AD934" s="212"/>
      <c r="AE934" s="212"/>
      <c r="AF934" s="212"/>
      <c r="AG934" s="212"/>
      <c r="AH934" s="212"/>
      <c r="AI934" s="212"/>
      <c r="AJ934" s="212"/>
      <c r="AK934" s="212"/>
      <c r="AL934" s="212"/>
      <c r="AM934" s="212"/>
      <c r="AN934" s="212"/>
      <c r="AO934" s="212"/>
      <c r="AP934" s="212"/>
      <c r="AQ934" s="212"/>
      <c r="AR934" s="212"/>
      <c r="AS934" s="212"/>
      <c r="AT934" s="212"/>
      <c r="AU934" s="212"/>
      <c r="AV934" s="212"/>
      <c r="AW934" s="212"/>
      <c r="AX934" s="212"/>
      <c r="AY934" s="212"/>
      <c r="AZ934" s="212"/>
      <c r="BA934" s="212"/>
      <c r="BB934" s="212"/>
      <c r="BC934" s="212"/>
      <c r="BD934" s="212"/>
      <c r="BE934" s="212"/>
      <c r="BF934" s="212"/>
      <c r="BG934" s="212"/>
      <c r="BH934" s="212"/>
      <c r="BI934" s="212"/>
      <c r="BJ934" s="212"/>
      <c r="BK934" s="212"/>
      <c r="BL934" s="212"/>
      <c r="BM934" s="213">
        <v>37</v>
      </c>
    </row>
    <row r="935" spans="1:65">
      <c r="A935" s="30"/>
      <c r="B935" s="19">
        <v>1</v>
      </c>
      <c r="C935" s="9">
        <v>3</v>
      </c>
      <c r="D935" s="214">
        <v>9.5</v>
      </c>
      <c r="E935" s="217">
        <v>10.7</v>
      </c>
      <c r="F935" s="217">
        <v>13.85</v>
      </c>
      <c r="G935" s="217">
        <v>14.4</v>
      </c>
      <c r="H935" s="217">
        <v>13.65</v>
      </c>
      <c r="I935" s="217">
        <v>12.6</v>
      </c>
      <c r="J935" s="217">
        <v>12.35</v>
      </c>
      <c r="K935" s="217">
        <v>12.9</v>
      </c>
      <c r="L935" s="217">
        <v>13.39</v>
      </c>
      <c r="M935" s="217">
        <v>11.3</v>
      </c>
      <c r="N935" s="217">
        <v>14.12</v>
      </c>
      <c r="O935" s="217">
        <v>14.260166367872817</v>
      </c>
      <c r="P935" s="217">
        <v>13.324790783999999</v>
      </c>
      <c r="Q935" s="217">
        <v>13.4</v>
      </c>
      <c r="R935" s="217">
        <v>14.3</v>
      </c>
      <c r="S935" s="217">
        <v>13.08</v>
      </c>
      <c r="T935" s="217">
        <v>11.68</v>
      </c>
      <c r="U935" s="217">
        <v>12.151450000000001</v>
      </c>
      <c r="V935" s="217">
        <v>12.73</v>
      </c>
      <c r="W935" s="214">
        <v>16</v>
      </c>
      <c r="X935" s="217">
        <v>13</v>
      </c>
      <c r="Y935" s="217">
        <v>13.1</v>
      </c>
      <c r="Z935" s="217">
        <v>12.7</v>
      </c>
      <c r="AA935" s="217">
        <v>11.32</v>
      </c>
      <c r="AB935" s="211"/>
      <c r="AC935" s="212"/>
      <c r="AD935" s="212"/>
      <c r="AE935" s="212"/>
      <c r="AF935" s="212"/>
      <c r="AG935" s="212"/>
      <c r="AH935" s="212"/>
      <c r="AI935" s="212"/>
      <c r="AJ935" s="212"/>
      <c r="AK935" s="212"/>
      <c r="AL935" s="212"/>
      <c r="AM935" s="212"/>
      <c r="AN935" s="212"/>
      <c r="AO935" s="212"/>
      <c r="AP935" s="212"/>
      <c r="AQ935" s="212"/>
      <c r="AR935" s="212"/>
      <c r="AS935" s="212"/>
      <c r="AT935" s="212"/>
      <c r="AU935" s="212"/>
      <c r="AV935" s="212"/>
      <c r="AW935" s="212"/>
      <c r="AX935" s="212"/>
      <c r="AY935" s="212"/>
      <c r="AZ935" s="212"/>
      <c r="BA935" s="212"/>
      <c r="BB935" s="212"/>
      <c r="BC935" s="212"/>
      <c r="BD935" s="212"/>
      <c r="BE935" s="212"/>
      <c r="BF935" s="212"/>
      <c r="BG935" s="212"/>
      <c r="BH935" s="212"/>
      <c r="BI935" s="212"/>
      <c r="BJ935" s="212"/>
      <c r="BK935" s="212"/>
      <c r="BL935" s="212"/>
      <c r="BM935" s="213">
        <v>16</v>
      </c>
    </row>
    <row r="936" spans="1:65">
      <c r="A936" s="30"/>
      <c r="B936" s="19">
        <v>1</v>
      </c>
      <c r="C936" s="9">
        <v>4</v>
      </c>
      <c r="D936" s="214">
        <v>7.2</v>
      </c>
      <c r="E936" s="217">
        <v>10.4</v>
      </c>
      <c r="F936" s="217">
        <v>13</v>
      </c>
      <c r="G936" s="217">
        <v>14.1</v>
      </c>
      <c r="H936" s="217">
        <v>14.7</v>
      </c>
      <c r="I936" s="217">
        <v>13.1</v>
      </c>
      <c r="J936" s="217">
        <v>13.05</v>
      </c>
      <c r="K936" s="217">
        <v>14.7</v>
      </c>
      <c r="L936" s="217">
        <v>13.74</v>
      </c>
      <c r="M936" s="217">
        <v>11.5</v>
      </c>
      <c r="N936" s="217">
        <v>14.18</v>
      </c>
      <c r="O936" s="217">
        <v>13.629429933004353</v>
      </c>
      <c r="P936" s="217">
        <v>12.563618968270125</v>
      </c>
      <c r="Q936" s="217">
        <v>13.6</v>
      </c>
      <c r="R936" s="217">
        <v>15</v>
      </c>
      <c r="S936" s="217">
        <v>12.78</v>
      </c>
      <c r="T936" s="230">
        <v>12.54</v>
      </c>
      <c r="U936" s="217">
        <v>12.098694999999999</v>
      </c>
      <c r="V936" s="217">
        <v>12.79</v>
      </c>
      <c r="W936" s="214">
        <v>19</v>
      </c>
      <c r="X936" s="217">
        <v>13.8</v>
      </c>
      <c r="Y936" s="217">
        <v>12.9</v>
      </c>
      <c r="Z936" s="217">
        <v>12.7</v>
      </c>
      <c r="AA936" s="217">
        <v>10.96</v>
      </c>
      <c r="AB936" s="211"/>
      <c r="AC936" s="212"/>
      <c r="AD936" s="212"/>
      <c r="AE936" s="212"/>
      <c r="AF936" s="212"/>
      <c r="AG936" s="212"/>
      <c r="AH936" s="212"/>
      <c r="AI936" s="212"/>
      <c r="AJ936" s="212"/>
      <c r="AK936" s="212"/>
      <c r="AL936" s="212"/>
      <c r="AM936" s="212"/>
      <c r="AN936" s="212"/>
      <c r="AO936" s="212"/>
      <c r="AP936" s="212"/>
      <c r="AQ936" s="212"/>
      <c r="AR936" s="212"/>
      <c r="AS936" s="212"/>
      <c r="AT936" s="212"/>
      <c r="AU936" s="212"/>
      <c r="AV936" s="212"/>
      <c r="AW936" s="212"/>
      <c r="AX936" s="212"/>
      <c r="AY936" s="212"/>
      <c r="AZ936" s="212"/>
      <c r="BA936" s="212"/>
      <c r="BB936" s="212"/>
      <c r="BC936" s="212"/>
      <c r="BD936" s="212"/>
      <c r="BE936" s="212"/>
      <c r="BF936" s="212"/>
      <c r="BG936" s="212"/>
      <c r="BH936" s="212"/>
      <c r="BI936" s="212"/>
      <c r="BJ936" s="212"/>
      <c r="BK936" s="212"/>
      <c r="BL936" s="212"/>
      <c r="BM936" s="213">
        <v>12.973904147349247</v>
      </c>
    </row>
    <row r="937" spans="1:65">
      <c r="A937" s="30"/>
      <c r="B937" s="19">
        <v>1</v>
      </c>
      <c r="C937" s="9">
        <v>5</v>
      </c>
      <c r="D937" s="214">
        <v>8.5</v>
      </c>
      <c r="E937" s="217">
        <v>10.6</v>
      </c>
      <c r="F937" s="217">
        <v>13.1</v>
      </c>
      <c r="G937" s="217">
        <v>14.1</v>
      </c>
      <c r="H937" s="217">
        <v>14.45</v>
      </c>
      <c r="I937" s="217">
        <v>13</v>
      </c>
      <c r="J937" s="217">
        <v>13.6</v>
      </c>
      <c r="K937" s="217">
        <v>13.7</v>
      </c>
      <c r="L937" s="217">
        <v>14.03</v>
      </c>
      <c r="M937" s="217">
        <v>11.3</v>
      </c>
      <c r="N937" s="217">
        <v>13.77</v>
      </c>
      <c r="O937" s="217">
        <v>13.683651732772589</v>
      </c>
      <c r="P937" s="217">
        <v>12.894261494399998</v>
      </c>
      <c r="Q937" s="217">
        <v>13.4</v>
      </c>
      <c r="R937" s="217">
        <v>13.9</v>
      </c>
      <c r="S937" s="217">
        <v>12.68</v>
      </c>
      <c r="T937" s="217">
        <v>11.81</v>
      </c>
      <c r="U937" s="217">
        <v>12.015650000000001</v>
      </c>
      <c r="V937" s="230">
        <v>13.56</v>
      </c>
      <c r="W937" s="214">
        <v>18</v>
      </c>
      <c r="X937" s="217">
        <v>12.5</v>
      </c>
      <c r="Y937" s="217">
        <v>13.1</v>
      </c>
      <c r="Z937" s="217">
        <v>12.8</v>
      </c>
      <c r="AA937" s="230">
        <v>12.64</v>
      </c>
      <c r="AB937" s="211"/>
      <c r="AC937" s="212"/>
      <c r="AD937" s="212"/>
      <c r="AE937" s="212"/>
      <c r="AF937" s="212"/>
      <c r="AG937" s="212"/>
      <c r="AH937" s="212"/>
      <c r="AI937" s="212"/>
      <c r="AJ937" s="212"/>
      <c r="AK937" s="212"/>
      <c r="AL937" s="212"/>
      <c r="AM937" s="212"/>
      <c r="AN937" s="212"/>
      <c r="AO937" s="212"/>
      <c r="AP937" s="212"/>
      <c r="AQ937" s="212"/>
      <c r="AR937" s="212"/>
      <c r="AS937" s="212"/>
      <c r="AT937" s="212"/>
      <c r="AU937" s="212"/>
      <c r="AV937" s="212"/>
      <c r="AW937" s="212"/>
      <c r="AX937" s="212"/>
      <c r="AY937" s="212"/>
      <c r="AZ937" s="212"/>
      <c r="BA937" s="212"/>
      <c r="BB937" s="212"/>
      <c r="BC937" s="212"/>
      <c r="BD937" s="212"/>
      <c r="BE937" s="212"/>
      <c r="BF937" s="212"/>
      <c r="BG937" s="212"/>
      <c r="BH937" s="212"/>
      <c r="BI937" s="212"/>
      <c r="BJ937" s="212"/>
      <c r="BK937" s="212"/>
      <c r="BL937" s="212"/>
      <c r="BM937" s="213">
        <v>58</v>
      </c>
    </row>
    <row r="938" spans="1:65">
      <c r="A938" s="30"/>
      <c r="B938" s="19">
        <v>1</v>
      </c>
      <c r="C938" s="9">
        <v>6</v>
      </c>
      <c r="D938" s="214">
        <v>9.6999999999999993</v>
      </c>
      <c r="E938" s="217">
        <v>10.8</v>
      </c>
      <c r="F938" s="217">
        <v>12.55</v>
      </c>
      <c r="G938" s="217">
        <v>14.05</v>
      </c>
      <c r="H938" s="217">
        <v>14</v>
      </c>
      <c r="I938" s="217">
        <v>12.2</v>
      </c>
      <c r="J938" s="217">
        <v>12.3</v>
      </c>
      <c r="K938" s="217">
        <v>16.100000000000001</v>
      </c>
      <c r="L938" s="217">
        <v>13.78</v>
      </c>
      <c r="M938" s="217">
        <v>11.2</v>
      </c>
      <c r="N938" s="217">
        <v>14.69</v>
      </c>
      <c r="O938" s="217">
        <v>13.657937241258518</v>
      </c>
      <c r="P938" s="217">
        <v>13.257074342719999</v>
      </c>
      <c r="Q938" s="217">
        <v>13.4</v>
      </c>
      <c r="R938" s="217">
        <v>14.1</v>
      </c>
      <c r="S938" s="217">
        <v>13.01</v>
      </c>
      <c r="T938" s="217">
        <v>11.59</v>
      </c>
      <c r="U938" s="217">
        <v>11.76873</v>
      </c>
      <c r="V938" s="217">
        <v>12.58</v>
      </c>
      <c r="W938" s="214">
        <v>17</v>
      </c>
      <c r="X938" s="217">
        <v>12.2</v>
      </c>
      <c r="Y938" s="217">
        <v>13.8</v>
      </c>
      <c r="Z938" s="217">
        <v>12.6</v>
      </c>
      <c r="AA938" s="217">
        <v>11.03</v>
      </c>
      <c r="AB938" s="211"/>
      <c r="AC938" s="212"/>
      <c r="AD938" s="212"/>
      <c r="AE938" s="212"/>
      <c r="AF938" s="212"/>
      <c r="AG938" s="212"/>
      <c r="AH938" s="212"/>
      <c r="AI938" s="212"/>
      <c r="AJ938" s="212"/>
      <c r="AK938" s="212"/>
      <c r="AL938" s="212"/>
      <c r="AM938" s="212"/>
      <c r="AN938" s="212"/>
      <c r="AO938" s="212"/>
      <c r="AP938" s="212"/>
      <c r="AQ938" s="212"/>
      <c r="AR938" s="212"/>
      <c r="AS938" s="212"/>
      <c r="AT938" s="212"/>
      <c r="AU938" s="212"/>
      <c r="AV938" s="212"/>
      <c r="AW938" s="212"/>
      <c r="AX938" s="212"/>
      <c r="AY938" s="212"/>
      <c r="AZ938" s="212"/>
      <c r="BA938" s="212"/>
      <c r="BB938" s="212"/>
      <c r="BC938" s="212"/>
      <c r="BD938" s="212"/>
      <c r="BE938" s="212"/>
      <c r="BF938" s="212"/>
      <c r="BG938" s="212"/>
      <c r="BH938" s="212"/>
      <c r="BI938" s="212"/>
      <c r="BJ938" s="212"/>
      <c r="BK938" s="212"/>
      <c r="BL938" s="212"/>
      <c r="BM938" s="215"/>
    </row>
    <row r="939" spans="1:65">
      <c r="A939" s="30"/>
      <c r="B939" s="20" t="s">
        <v>238</v>
      </c>
      <c r="C939" s="12"/>
      <c r="D939" s="216">
        <v>8.6</v>
      </c>
      <c r="E939" s="216">
        <v>10.716666666666667</v>
      </c>
      <c r="F939" s="216">
        <v>13.199999999999998</v>
      </c>
      <c r="G939" s="216">
        <v>14.075000000000001</v>
      </c>
      <c r="H939" s="216">
        <v>14.041666666666666</v>
      </c>
      <c r="I939" s="216">
        <v>12.700000000000001</v>
      </c>
      <c r="J939" s="216">
        <v>12.708333333333334</v>
      </c>
      <c r="K939" s="216">
        <v>14.983333333333334</v>
      </c>
      <c r="L939" s="216">
        <v>13.716666666666667</v>
      </c>
      <c r="M939" s="216">
        <v>11.25</v>
      </c>
      <c r="N939" s="216">
        <v>14.213333333333333</v>
      </c>
      <c r="O939" s="216">
        <v>13.689339593318406</v>
      </c>
      <c r="P939" s="216">
        <v>12.906196648365023</v>
      </c>
      <c r="Q939" s="216">
        <v>13.533333333333333</v>
      </c>
      <c r="R939" s="216">
        <v>14.483333333333334</v>
      </c>
      <c r="S939" s="216">
        <v>12.953333333333335</v>
      </c>
      <c r="T939" s="216">
        <v>11.88</v>
      </c>
      <c r="U939" s="216">
        <v>12.009354999999999</v>
      </c>
      <c r="V939" s="216">
        <v>12.871666666666664</v>
      </c>
      <c r="W939" s="216">
        <v>17.333333333333332</v>
      </c>
      <c r="X939" s="216">
        <v>13.016666666666667</v>
      </c>
      <c r="Y939" s="216">
        <v>13</v>
      </c>
      <c r="Z939" s="216">
        <v>12.733333333333333</v>
      </c>
      <c r="AA939" s="216">
        <v>11.284999999999998</v>
      </c>
      <c r="AB939" s="211"/>
      <c r="AC939" s="212"/>
      <c r="AD939" s="212"/>
      <c r="AE939" s="212"/>
      <c r="AF939" s="212"/>
      <c r="AG939" s="212"/>
      <c r="AH939" s="212"/>
      <c r="AI939" s="212"/>
      <c r="AJ939" s="212"/>
      <c r="AK939" s="212"/>
      <c r="AL939" s="212"/>
      <c r="AM939" s="212"/>
      <c r="AN939" s="212"/>
      <c r="AO939" s="212"/>
      <c r="AP939" s="212"/>
      <c r="AQ939" s="212"/>
      <c r="AR939" s="212"/>
      <c r="AS939" s="212"/>
      <c r="AT939" s="212"/>
      <c r="AU939" s="212"/>
      <c r="AV939" s="212"/>
      <c r="AW939" s="212"/>
      <c r="AX939" s="212"/>
      <c r="AY939" s="212"/>
      <c r="AZ939" s="212"/>
      <c r="BA939" s="212"/>
      <c r="BB939" s="212"/>
      <c r="BC939" s="212"/>
      <c r="BD939" s="212"/>
      <c r="BE939" s="212"/>
      <c r="BF939" s="212"/>
      <c r="BG939" s="212"/>
      <c r="BH939" s="212"/>
      <c r="BI939" s="212"/>
      <c r="BJ939" s="212"/>
      <c r="BK939" s="212"/>
      <c r="BL939" s="212"/>
      <c r="BM939" s="215"/>
    </row>
    <row r="940" spans="1:65">
      <c r="A940" s="30"/>
      <c r="B940" s="3" t="s">
        <v>239</v>
      </c>
      <c r="C940" s="29"/>
      <c r="D940" s="217">
        <v>8.8000000000000007</v>
      </c>
      <c r="E940" s="217">
        <v>10.75</v>
      </c>
      <c r="F940" s="217">
        <v>13.1</v>
      </c>
      <c r="G940" s="217">
        <v>14.074999999999999</v>
      </c>
      <c r="H940" s="217">
        <v>13.95</v>
      </c>
      <c r="I940" s="217">
        <v>12.65</v>
      </c>
      <c r="J940" s="217">
        <v>12.7</v>
      </c>
      <c r="K940" s="217">
        <v>15.4</v>
      </c>
      <c r="L940" s="217">
        <v>13.76</v>
      </c>
      <c r="M940" s="217">
        <v>11.25</v>
      </c>
      <c r="N940" s="217">
        <v>14.149999999999999</v>
      </c>
      <c r="O940" s="217">
        <v>13.670794487015552</v>
      </c>
      <c r="P940" s="217">
        <v>12.808569455999999</v>
      </c>
      <c r="Q940" s="217">
        <v>13.5</v>
      </c>
      <c r="R940" s="217">
        <v>14.3</v>
      </c>
      <c r="S940" s="217">
        <v>13.015000000000001</v>
      </c>
      <c r="T940" s="217">
        <v>11.815000000000001</v>
      </c>
      <c r="U940" s="217">
        <v>12.0571725</v>
      </c>
      <c r="V940" s="217">
        <v>12.78</v>
      </c>
      <c r="W940" s="217">
        <v>17.5</v>
      </c>
      <c r="X940" s="217">
        <v>13.05</v>
      </c>
      <c r="Y940" s="217">
        <v>13.05</v>
      </c>
      <c r="Z940" s="217">
        <v>12.7</v>
      </c>
      <c r="AA940" s="217">
        <v>11.02</v>
      </c>
      <c r="AB940" s="211"/>
      <c r="AC940" s="212"/>
      <c r="AD940" s="212"/>
      <c r="AE940" s="212"/>
      <c r="AF940" s="212"/>
      <c r="AG940" s="212"/>
      <c r="AH940" s="212"/>
      <c r="AI940" s="212"/>
      <c r="AJ940" s="212"/>
      <c r="AK940" s="212"/>
      <c r="AL940" s="212"/>
      <c r="AM940" s="212"/>
      <c r="AN940" s="212"/>
      <c r="AO940" s="212"/>
      <c r="AP940" s="212"/>
      <c r="AQ940" s="212"/>
      <c r="AR940" s="212"/>
      <c r="AS940" s="212"/>
      <c r="AT940" s="212"/>
      <c r="AU940" s="212"/>
      <c r="AV940" s="212"/>
      <c r="AW940" s="212"/>
      <c r="AX940" s="212"/>
      <c r="AY940" s="212"/>
      <c r="AZ940" s="212"/>
      <c r="BA940" s="212"/>
      <c r="BB940" s="212"/>
      <c r="BC940" s="212"/>
      <c r="BD940" s="212"/>
      <c r="BE940" s="212"/>
      <c r="BF940" s="212"/>
      <c r="BG940" s="212"/>
      <c r="BH940" s="212"/>
      <c r="BI940" s="212"/>
      <c r="BJ940" s="212"/>
      <c r="BK940" s="212"/>
      <c r="BL940" s="212"/>
      <c r="BM940" s="215"/>
    </row>
    <row r="941" spans="1:65">
      <c r="A941" s="30"/>
      <c r="B941" s="3" t="s">
        <v>240</v>
      </c>
      <c r="C941" s="29"/>
      <c r="D941" s="23">
        <v>1.023718711365579</v>
      </c>
      <c r="E941" s="23">
        <v>0.20412414523193156</v>
      </c>
      <c r="F941" s="23">
        <v>0.46151923036857273</v>
      </c>
      <c r="G941" s="23">
        <v>0.19429359227725437</v>
      </c>
      <c r="H941" s="23">
        <v>0.45101736847561225</v>
      </c>
      <c r="I941" s="23">
        <v>0.32093613071762439</v>
      </c>
      <c r="J941" s="23">
        <v>0.82669018783741899</v>
      </c>
      <c r="K941" s="23">
        <v>1.4538454755119841</v>
      </c>
      <c r="L941" s="23">
        <v>0.28876749586244393</v>
      </c>
      <c r="M941" s="23">
        <v>0.1516575088810313</v>
      </c>
      <c r="N941" s="23">
        <v>0.33856560171799294</v>
      </c>
      <c r="O941" s="23">
        <v>0.40134068136296419</v>
      </c>
      <c r="P941" s="23">
        <v>0.31720688604039332</v>
      </c>
      <c r="Q941" s="23">
        <v>0.16329931618554522</v>
      </c>
      <c r="R941" s="23">
        <v>0.54558836742242423</v>
      </c>
      <c r="S941" s="23">
        <v>0.18282961102257686</v>
      </c>
      <c r="T941" s="23">
        <v>0.33757962023795185</v>
      </c>
      <c r="U941" s="23">
        <v>0.19213102055628609</v>
      </c>
      <c r="V941" s="23">
        <v>0.34672275187340501</v>
      </c>
      <c r="W941" s="23">
        <v>1.2110601416389968</v>
      </c>
      <c r="X941" s="23">
        <v>0.59805239458317294</v>
      </c>
      <c r="Y941" s="23">
        <v>0.54405882034941799</v>
      </c>
      <c r="Z941" s="23">
        <v>0.10327955589886489</v>
      </c>
      <c r="AA941" s="23">
        <v>0.68844026610883269</v>
      </c>
      <c r="AB941" s="157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6"/>
    </row>
    <row r="942" spans="1:65">
      <c r="A942" s="30"/>
      <c r="B942" s="3" t="s">
        <v>87</v>
      </c>
      <c r="C942" s="29"/>
      <c r="D942" s="13">
        <v>0.11903705946111384</v>
      </c>
      <c r="E942" s="13">
        <v>1.9047354142948513E-2</v>
      </c>
      <c r="F942" s="13">
        <v>3.4963578058225211E-2</v>
      </c>
      <c r="G942" s="13">
        <v>1.3804162861616651E-2</v>
      </c>
      <c r="H942" s="13">
        <v>3.2119931286097018E-2</v>
      </c>
      <c r="I942" s="13">
        <v>2.5270561473828689E-2</v>
      </c>
      <c r="J942" s="13">
        <v>6.5051031174091986E-2</v>
      </c>
      <c r="K942" s="13">
        <v>9.7030843749409387E-2</v>
      </c>
      <c r="L942" s="13">
        <v>2.1052308325330057E-2</v>
      </c>
      <c r="M942" s="13">
        <v>1.3480667456091671E-2</v>
      </c>
      <c r="N942" s="13">
        <v>2.3820281546763106E-2</v>
      </c>
      <c r="O942" s="13">
        <v>2.9317753323823855E-2</v>
      </c>
      <c r="P942" s="13">
        <v>2.4577874852122105E-2</v>
      </c>
      <c r="Q942" s="13">
        <v>1.2066451934892504E-2</v>
      </c>
      <c r="R942" s="13">
        <v>3.7670082906036191E-2</v>
      </c>
      <c r="S942" s="13">
        <v>1.4114483609565891E-2</v>
      </c>
      <c r="T942" s="13">
        <v>2.8415792949322543E-2</v>
      </c>
      <c r="U942" s="13">
        <v>1.5998446257628831E-2</v>
      </c>
      <c r="V942" s="13">
        <v>2.6936896429372401E-2</v>
      </c>
      <c r="W942" s="13">
        <v>6.9868854325326746E-2</v>
      </c>
      <c r="X942" s="13">
        <v>4.5945126344417893E-2</v>
      </c>
      <c r="Y942" s="13">
        <v>4.1850678488416768E-2</v>
      </c>
      <c r="Z942" s="13">
        <v>8.1109598873454116E-3</v>
      </c>
      <c r="AA942" s="13">
        <v>6.1004897306941322E-2</v>
      </c>
      <c r="AB942" s="157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6"/>
    </row>
    <row r="943" spans="1:65">
      <c r="A943" s="30"/>
      <c r="B943" s="3" t="s">
        <v>241</v>
      </c>
      <c r="C943" s="29"/>
      <c r="D943" s="13">
        <v>-0.33713091276714091</v>
      </c>
      <c r="E943" s="13">
        <v>-0.17398290098696045</v>
      </c>
      <c r="F943" s="13">
        <v>1.7426971101597521E-2</v>
      </c>
      <c r="G943" s="13">
        <v>8.4870046837498991E-2</v>
      </c>
      <c r="H943" s="13">
        <v>8.2300786809464732E-2</v>
      </c>
      <c r="I943" s="13">
        <v>-2.1111929318917366E-2</v>
      </c>
      <c r="J943" s="13">
        <v>-2.0469614311908746E-2</v>
      </c>
      <c r="K943" s="13">
        <v>0.15488238260143472</v>
      </c>
      <c r="L943" s="13">
        <v>5.7250501536129983E-2</v>
      </c>
      <c r="M943" s="13">
        <v>-0.13287474053841108</v>
      </c>
      <c r="N943" s="13">
        <v>9.55324759538414E-2</v>
      </c>
      <c r="O943" s="13">
        <v>5.5144190819024441E-2</v>
      </c>
      <c r="P943" s="13">
        <v>-5.218745122150259E-3</v>
      </c>
      <c r="Q943" s="13">
        <v>4.3119571381941002E-2</v>
      </c>
      <c r="R943" s="13">
        <v>0.11634348218091972</v>
      </c>
      <c r="S943" s="13">
        <v>-1.5855531058562855E-3</v>
      </c>
      <c r="T943" s="13">
        <v>-8.4315726008562075E-2</v>
      </c>
      <c r="U943" s="13">
        <v>-7.4345327080770685E-2</v>
      </c>
      <c r="V943" s="13">
        <v>-7.880240174540698E-3</v>
      </c>
      <c r="W943" s="13">
        <v>0.33601521457785544</v>
      </c>
      <c r="X943" s="13">
        <v>3.2960409474087626E-3</v>
      </c>
      <c r="Y943" s="13">
        <v>2.011410933391522E-3</v>
      </c>
      <c r="Z943" s="13">
        <v>-1.8542669290883107E-2</v>
      </c>
      <c r="AA943" s="13">
        <v>-0.13017701750897515</v>
      </c>
      <c r="AB943" s="157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6"/>
    </row>
    <row r="944" spans="1:65">
      <c r="A944" s="30"/>
      <c r="B944" s="46" t="s">
        <v>242</v>
      </c>
      <c r="C944" s="47"/>
      <c r="D944" s="45">
        <v>3.85</v>
      </c>
      <c r="E944" s="45">
        <v>1.98</v>
      </c>
      <c r="F944" s="45">
        <v>0.22</v>
      </c>
      <c r="G944" s="45">
        <v>0.99</v>
      </c>
      <c r="H944" s="45">
        <v>0.96</v>
      </c>
      <c r="I944" s="45">
        <v>0.22</v>
      </c>
      <c r="J944" s="45">
        <v>0.22</v>
      </c>
      <c r="K944" s="45">
        <v>1.79</v>
      </c>
      <c r="L944" s="45">
        <v>0.67</v>
      </c>
      <c r="M944" s="45">
        <v>1.5</v>
      </c>
      <c r="N944" s="45">
        <v>1.1100000000000001</v>
      </c>
      <c r="O944" s="45">
        <v>0.65</v>
      </c>
      <c r="P944" s="45">
        <v>0.04</v>
      </c>
      <c r="Q944" s="45">
        <v>0.51</v>
      </c>
      <c r="R944" s="45">
        <v>1.35</v>
      </c>
      <c r="S944" s="45">
        <v>0</v>
      </c>
      <c r="T944" s="45">
        <v>0.95</v>
      </c>
      <c r="U944" s="45">
        <v>0.83</v>
      </c>
      <c r="V944" s="45">
        <v>7.0000000000000007E-2</v>
      </c>
      <c r="W944" s="45" t="s">
        <v>243</v>
      </c>
      <c r="X944" s="45">
        <v>0.06</v>
      </c>
      <c r="Y944" s="45">
        <v>0.04</v>
      </c>
      <c r="Z944" s="45">
        <v>0.19</v>
      </c>
      <c r="AA944" s="45">
        <v>1.47</v>
      </c>
      <c r="AB944" s="157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6"/>
    </row>
    <row r="945" spans="1:65">
      <c r="B945" s="31" t="s">
        <v>302</v>
      </c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BM945" s="56"/>
    </row>
    <row r="946" spans="1:65">
      <c r="BM946" s="56"/>
    </row>
    <row r="947" spans="1:65" ht="15">
      <c r="B947" s="8" t="s">
        <v>531</v>
      </c>
      <c r="BM947" s="28" t="s">
        <v>67</v>
      </c>
    </row>
    <row r="948" spans="1:65" ht="15">
      <c r="A948" s="25" t="s">
        <v>63</v>
      </c>
      <c r="B948" s="18" t="s">
        <v>114</v>
      </c>
      <c r="C948" s="15" t="s">
        <v>115</v>
      </c>
      <c r="D948" s="16" t="s">
        <v>234</v>
      </c>
      <c r="E948" s="17" t="s">
        <v>234</v>
      </c>
      <c r="F948" s="17" t="s">
        <v>234</v>
      </c>
      <c r="G948" s="17" t="s">
        <v>234</v>
      </c>
      <c r="H948" s="17" t="s">
        <v>234</v>
      </c>
      <c r="I948" s="17" t="s">
        <v>234</v>
      </c>
      <c r="J948" s="17" t="s">
        <v>234</v>
      </c>
      <c r="K948" s="17" t="s">
        <v>234</v>
      </c>
      <c r="L948" s="17" t="s">
        <v>234</v>
      </c>
      <c r="M948" s="17" t="s">
        <v>234</v>
      </c>
      <c r="N948" s="17" t="s">
        <v>234</v>
      </c>
      <c r="O948" s="17" t="s">
        <v>234</v>
      </c>
      <c r="P948" s="17" t="s">
        <v>234</v>
      </c>
      <c r="Q948" s="17" t="s">
        <v>234</v>
      </c>
      <c r="R948" s="17" t="s">
        <v>234</v>
      </c>
      <c r="S948" s="17" t="s">
        <v>234</v>
      </c>
      <c r="T948" s="17" t="s">
        <v>234</v>
      </c>
      <c r="U948" s="17" t="s">
        <v>234</v>
      </c>
      <c r="V948" s="17" t="s">
        <v>234</v>
      </c>
      <c r="W948" s="17" t="s">
        <v>234</v>
      </c>
      <c r="X948" s="17" t="s">
        <v>234</v>
      </c>
      <c r="Y948" s="17" t="s">
        <v>234</v>
      </c>
      <c r="Z948" s="17" t="s">
        <v>234</v>
      </c>
      <c r="AA948" s="17" t="s">
        <v>234</v>
      </c>
      <c r="AB948" s="17" t="s">
        <v>234</v>
      </c>
      <c r="AC948" s="17" t="s">
        <v>234</v>
      </c>
      <c r="AD948" s="17" t="s">
        <v>234</v>
      </c>
      <c r="AE948" s="157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 t="s">
        <v>235</v>
      </c>
      <c r="C949" s="9" t="s">
        <v>235</v>
      </c>
      <c r="D949" s="154" t="s">
        <v>245</v>
      </c>
      <c r="E949" s="156" t="s">
        <v>247</v>
      </c>
      <c r="F949" s="156" t="s">
        <v>248</v>
      </c>
      <c r="G949" s="156" t="s">
        <v>249</v>
      </c>
      <c r="H949" s="156" t="s">
        <v>250</v>
      </c>
      <c r="I949" s="156" t="s">
        <v>251</v>
      </c>
      <c r="J949" s="156" t="s">
        <v>252</v>
      </c>
      <c r="K949" s="156" t="s">
        <v>253</v>
      </c>
      <c r="L949" s="156" t="s">
        <v>254</v>
      </c>
      <c r="M949" s="156" t="s">
        <v>255</v>
      </c>
      <c r="N949" s="156" t="s">
        <v>256</v>
      </c>
      <c r="O949" s="156" t="s">
        <v>257</v>
      </c>
      <c r="P949" s="156" t="s">
        <v>258</v>
      </c>
      <c r="Q949" s="156" t="s">
        <v>259</v>
      </c>
      <c r="R949" s="156" t="s">
        <v>260</v>
      </c>
      <c r="S949" s="156" t="s">
        <v>261</v>
      </c>
      <c r="T949" s="156" t="s">
        <v>262</v>
      </c>
      <c r="U949" s="156" t="s">
        <v>264</v>
      </c>
      <c r="V949" s="156" t="s">
        <v>265</v>
      </c>
      <c r="W949" s="156" t="s">
        <v>266</v>
      </c>
      <c r="X949" s="156" t="s">
        <v>267</v>
      </c>
      <c r="Y949" s="156" t="s">
        <v>268</v>
      </c>
      <c r="Z949" s="156" t="s">
        <v>269</v>
      </c>
      <c r="AA949" s="156" t="s">
        <v>270</v>
      </c>
      <c r="AB949" s="156" t="s">
        <v>271</v>
      </c>
      <c r="AC949" s="156" t="s">
        <v>236</v>
      </c>
      <c r="AD949" s="156" t="s">
        <v>272</v>
      </c>
      <c r="AE949" s="157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 t="s">
        <v>1</v>
      </c>
    </row>
    <row r="950" spans="1:65">
      <c r="A950" s="30"/>
      <c r="B950" s="19"/>
      <c r="C950" s="9"/>
      <c r="D950" s="10" t="s">
        <v>118</v>
      </c>
      <c r="E950" s="11" t="s">
        <v>287</v>
      </c>
      <c r="F950" s="11" t="s">
        <v>288</v>
      </c>
      <c r="G950" s="11" t="s">
        <v>288</v>
      </c>
      <c r="H950" s="11" t="s">
        <v>288</v>
      </c>
      <c r="I950" s="11" t="s">
        <v>288</v>
      </c>
      <c r="J950" s="11" t="s">
        <v>288</v>
      </c>
      <c r="K950" s="11" t="s">
        <v>288</v>
      </c>
      <c r="L950" s="11" t="s">
        <v>118</v>
      </c>
      <c r="M950" s="11" t="s">
        <v>287</v>
      </c>
      <c r="N950" s="11" t="s">
        <v>118</v>
      </c>
      <c r="O950" s="11" t="s">
        <v>287</v>
      </c>
      <c r="P950" s="11" t="s">
        <v>288</v>
      </c>
      <c r="Q950" s="11" t="s">
        <v>118</v>
      </c>
      <c r="R950" s="11" t="s">
        <v>118</v>
      </c>
      <c r="S950" s="11" t="s">
        <v>118</v>
      </c>
      <c r="T950" s="11" t="s">
        <v>288</v>
      </c>
      <c r="U950" s="11" t="s">
        <v>288</v>
      </c>
      <c r="V950" s="11" t="s">
        <v>288</v>
      </c>
      <c r="W950" s="11" t="s">
        <v>118</v>
      </c>
      <c r="X950" s="11" t="s">
        <v>288</v>
      </c>
      <c r="Y950" s="11" t="s">
        <v>118</v>
      </c>
      <c r="Z950" s="11" t="s">
        <v>288</v>
      </c>
      <c r="AA950" s="11" t="s">
        <v>288</v>
      </c>
      <c r="AB950" s="11" t="s">
        <v>288</v>
      </c>
      <c r="AC950" s="11" t="s">
        <v>118</v>
      </c>
      <c r="AD950" s="11" t="s">
        <v>288</v>
      </c>
      <c r="AE950" s="157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3</v>
      </c>
    </row>
    <row r="951" spans="1:65">
      <c r="A951" s="30"/>
      <c r="B951" s="19"/>
      <c r="C951" s="9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157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8">
        <v>1</v>
      </c>
      <c r="C952" s="14">
        <v>1</v>
      </c>
      <c r="D952" s="219">
        <v>0.13</v>
      </c>
      <c r="E952" s="219">
        <v>0.14099999999999999</v>
      </c>
      <c r="F952" s="219">
        <v>0.154</v>
      </c>
      <c r="G952" s="219">
        <v>0.14199999999999999</v>
      </c>
      <c r="H952" s="219">
        <v>0.14499999999999999</v>
      </c>
      <c r="I952" s="219">
        <v>0.14399999999999999</v>
      </c>
      <c r="J952" s="219">
        <v>0.14099999999999999</v>
      </c>
      <c r="K952" s="219">
        <v>0.16</v>
      </c>
      <c r="L952" s="219">
        <v>0.1366</v>
      </c>
      <c r="M952" s="219">
        <v>0.13700000000000001</v>
      </c>
      <c r="N952" s="219">
        <v>0.1439</v>
      </c>
      <c r="O952" s="219">
        <v>0.14917987691464665</v>
      </c>
      <c r="P952" s="220">
        <v>0.11299999999999999</v>
      </c>
      <c r="Q952" s="219">
        <v>0.1445380547892049</v>
      </c>
      <c r="R952" s="219">
        <v>0.14000000000000001</v>
      </c>
      <c r="S952" s="219">
        <v>0.13300000000000001</v>
      </c>
      <c r="T952" s="219">
        <v>0.14199999999999999</v>
      </c>
      <c r="U952" s="219">
        <v>0.11889999999999999</v>
      </c>
      <c r="V952" s="219">
        <v>0.14000000000000001</v>
      </c>
      <c r="W952" s="219">
        <v>0.13965</v>
      </c>
      <c r="X952" s="219">
        <v>0.13200000000000001</v>
      </c>
      <c r="Y952" s="219">
        <v>0.15</v>
      </c>
      <c r="Z952" s="219">
        <v>0.13</v>
      </c>
      <c r="AA952" s="219">
        <v>0.13</v>
      </c>
      <c r="AB952" s="219">
        <v>0.15</v>
      </c>
      <c r="AC952" s="219">
        <v>0.13400000000000001</v>
      </c>
      <c r="AD952" s="219">
        <v>0.14000000000000001</v>
      </c>
      <c r="AE952" s="221"/>
      <c r="AF952" s="222"/>
      <c r="AG952" s="222"/>
      <c r="AH952" s="222"/>
      <c r="AI952" s="222"/>
      <c r="AJ952" s="222"/>
      <c r="AK952" s="222"/>
      <c r="AL952" s="222"/>
      <c r="AM952" s="222"/>
      <c r="AN952" s="222"/>
      <c r="AO952" s="222"/>
      <c r="AP952" s="222"/>
      <c r="AQ952" s="222"/>
      <c r="AR952" s="222"/>
      <c r="AS952" s="222"/>
      <c r="AT952" s="222"/>
      <c r="AU952" s="222"/>
      <c r="AV952" s="222"/>
      <c r="AW952" s="222"/>
      <c r="AX952" s="222"/>
      <c r="AY952" s="222"/>
      <c r="AZ952" s="222"/>
      <c r="BA952" s="222"/>
      <c r="BB952" s="222"/>
      <c r="BC952" s="222"/>
      <c r="BD952" s="222"/>
      <c r="BE952" s="222"/>
      <c r="BF952" s="222"/>
      <c r="BG952" s="222"/>
      <c r="BH952" s="222"/>
      <c r="BI952" s="222"/>
      <c r="BJ952" s="222"/>
      <c r="BK952" s="222"/>
      <c r="BL952" s="222"/>
      <c r="BM952" s="223">
        <v>1</v>
      </c>
    </row>
    <row r="953" spans="1:65">
      <c r="A953" s="30"/>
      <c r="B953" s="19">
        <v>1</v>
      </c>
      <c r="C953" s="9">
        <v>2</v>
      </c>
      <c r="D953" s="23">
        <v>0.13</v>
      </c>
      <c r="E953" s="23">
        <v>0.14000000000000001</v>
      </c>
      <c r="F953" s="23">
        <v>0.155</v>
      </c>
      <c r="G953" s="23">
        <v>0.14099999999999999</v>
      </c>
      <c r="H953" s="23">
        <v>0.14599999999999999</v>
      </c>
      <c r="I953" s="23">
        <v>0.14299999999999999</v>
      </c>
      <c r="J953" s="23">
        <v>0.14899999999999999</v>
      </c>
      <c r="K953" s="23">
        <v>0.15</v>
      </c>
      <c r="L953" s="23">
        <v>0.1406</v>
      </c>
      <c r="M953" s="23">
        <v>0.14000000000000001</v>
      </c>
      <c r="N953" s="23">
        <v>0.14899999999999999</v>
      </c>
      <c r="O953" s="23">
        <v>0.1511794049586235</v>
      </c>
      <c r="P953" s="225">
        <v>0.109</v>
      </c>
      <c r="Q953" s="23">
        <v>0.15021369794780207</v>
      </c>
      <c r="R953" s="23">
        <v>0.14000000000000001</v>
      </c>
      <c r="S953" s="23">
        <v>0.13400000000000001</v>
      </c>
      <c r="T953" s="23">
        <v>0.14099999999999999</v>
      </c>
      <c r="U953" s="23">
        <v>0.11950000000000001</v>
      </c>
      <c r="V953" s="23">
        <v>0.14000000000000001</v>
      </c>
      <c r="W953" s="23">
        <v>0.13789999999999999</v>
      </c>
      <c r="X953" s="23">
        <v>0.13300000000000001</v>
      </c>
      <c r="Y953" s="23">
        <v>0.14000000000000001</v>
      </c>
      <c r="Z953" s="23">
        <v>0.13</v>
      </c>
      <c r="AA953" s="23">
        <v>0.13</v>
      </c>
      <c r="AB953" s="23">
        <v>0.15</v>
      </c>
      <c r="AC953" s="23">
        <v>0.13500000000000001</v>
      </c>
      <c r="AD953" s="23">
        <v>0.14000000000000001</v>
      </c>
      <c r="AE953" s="221"/>
      <c r="AF953" s="222"/>
      <c r="AG953" s="222"/>
      <c r="AH953" s="222"/>
      <c r="AI953" s="222"/>
      <c r="AJ953" s="222"/>
      <c r="AK953" s="222"/>
      <c r="AL953" s="222"/>
      <c r="AM953" s="222"/>
      <c r="AN953" s="222"/>
      <c r="AO953" s="222"/>
      <c r="AP953" s="222"/>
      <c r="AQ953" s="222"/>
      <c r="AR953" s="222"/>
      <c r="AS953" s="222"/>
      <c r="AT953" s="222"/>
      <c r="AU953" s="222"/>
      <c r="AV953" s="222"/>
      <c r="AW953" s="222"/>
      <c r="AX953" s="222"/>
      <c r="AY953" s="222"/>
      <c r="AZ953" s="222"/>
      <c r="BA953" s="222"/>
      <c r="BB953" s="222"/>
      <c r="BC953" s="222"/>
      <c r="BD953" s="222"/>
      <c r="BE953" s="222"/>
      <c r="BF953" s="222"/>
      <c r="BG953" s="222"/>
      <c r="BH953" s="222"/>
      <c r="BI953" s="222"/>
      <c r="BJ953" s="222"/>
      <c r="BK953" s="222"/>
      <c r="BL953" s="222"/>
      <c r="BM953" s="223">
        <v>38</v>
      </c>
    </row>
    <row r="954" spans="1:65">
      <c r="A954" s="30"/>
      <c r="B954" s="19">
        <v>1</v>
      </c>
      <c r="C954" s="9">
        <v>3</v>
      </c>
      <c r="D954" s="23">
        <v>0.13</v>
      </c>
      <c r="E954" s="23">
        <v>0.14000000000000001</v>
      </c>
      <c r="F954" s="23">
        <v>0.152</v>
      </c>
      <c r="G954" s="23">
        <v>0.14799999999999999</v>
      </c>
      <c r="H954" s="23">
        <v>0.14499999999999999</v>
      </c>
      <c r="I954" s="23">
        <v>0.14599999999999999</v>
      </c>
      <c r="J954" s="23">
        <v>0.154</v>
      </c>
      <c r="K954" s="23">
        <v>0.16</v>
      </c>
      <c r="L954" s="23">
        <v>0.14599999999999999</v>
      </c>
      <c r="M954" s="23">
        <v>0.14099999999999999</v>
      </c>
      <c r="N954" s="23">
        <v>0.1426</v>
      </c>
      <c r="O954" s="23">
        <v>0.14615277896271053</v>
      </c>
      <c r="P954" s="225">
        <v>0.11600000000000001</v>
      </c>
      <c r="Q954" s="23">
        <v>0.15133881848212388</v>
      </c>
      <c r="R954" s="23">
        <v>0.13</v>
      </c>
      <c r="S954" s="23">
        <v>0.13300000000000001</v>
      </c>
      <c r="T954" s="23">
        <v>0.14399999999999999</v>
      </c>
      <c r="U954" s="23">
        <v>0.12620000000000001</v>
      </c>
      <c r="V954" s="23">
        <v>0.13</v>
      </c>
      <c r="W954" s="23">
        <v>0.14072999999999999</v>
      </c>
      <c r="X954" s="23">
        <v>0.13100000000000001</v>
      </c>
      <c r="Y954" s="23">
        <v>0.14000000000000001</v>
      </c>
      <c r="Z954" s="23">
        <v>0.14000000000000001</v>
      </c>
      <c r="AA954" s="23">
        <v>0.12</v>
      </c>
      <c r="AB954" s="23">
        <v>0.14000000000000001</v>
      </c>
      <c r="AC954" s="23">
        <v>0.13800000000000001</v>
      </c>
      <c r="AD954" s="23">
        <v>0.14000000000000001</v>
      </c>
      <c r="AE954" s="221"/>
      <c r="AF954" s="222"/>
      <c r="AG954" s="222"/>
      <c r="AH954" s="222"/>
      <c r="AI954" s="222"/>
      <c r="AJ954" s="222"/>
      <c r="AK954" s="222"/>
      <c r="AL954" s="222"/>
      <c r="AM954" s="222"/>
      <c r="AN954" s="222"/>
      <c r="AO954" s="222"/>
      <c r="AP954" s="222"/>
      <c r="AQ954" s="222"/>
      <c r="AR954" s="222"/>
      <c r="AS954" s="222"/>
      <c r="AT954" s="222"/>
      <c r="AU954" s="222"/>
      <c r="AV954" s="222"/>
      <c r="AW954" s="222"/>
      <c r="AX954" s="222"/>
      <c r="AY954" s="222"/>
      <c r="AZ954" s="222"/>
      <c r="BA954" s="222"/>
      <c r="BB954" s="222"/>
      <c r="BC954" s="222"/>
      <c r="BD954" s="222"/>
      <c r="BE954" s="222"/>
      <c r="BF954" s="222"/>
      <c r="BG954" s="222"/>
      <c r="BH954" s="222"/>
      <c r="BI954" s="222"/>
      <c r="BJ954" s="222"/>
      <c r="BK954" s="222"/>
      <c r="BL954" s="222"/>
      <c r="BM954" s="223">
        <v>16</v>
      </c>
    </row>
    <row r="955" spans="1:65">
      <c r="A955" s="30"/>
      <c r="B955" s="19">
        <v>1</v>
      </c>
      <c r="C955" s="9">
        <v>4</v>
      </c>
      <c r="D955" s="23">
        <v>0.13</v>
      </c>
      <c r="E955" s="23">
        <v>0.13700000000000001</v>
      </c>
      <c r="F955" s="23">
        <v>0.151</v>
      </c>
      <c r="G955" s="23">
        <v>0.151</v>
      </c>
      <c r="H955" s="23">
        <v>0.14499999999999999</v>
      </c>
      <c r="I955" s="23">
        <v>0.14899999999999999</v>
      </c>
      <c r="J955" s="23">
        <v>0.16300000000000001</v>
      </c>
      <c r="K955" s="23">
        <v>0.15</v>
      </c>
      <c r="L955" s="23">
        <v>0.14300000000000002</v>
      </c>
      <c r="M955" s="23">
        <v>0.13600000000000001</v>
      </c>
      <c r="N955" s="23">
        <v>0.15109999999999998</v>
      </c>
      <c r="O955" s="23">
        <v>0.148288247681823</v>
      </c>
      <c r="P955" s="225">
        <v>0.106</v>
      </c>
      <c r="Q955" s="23">
        <v>0.14392398425762595</v>
      </c>
      <c r="R955" s="23">
        <v>0.14000000000000001</v>
      </c>
      <c r="S955" s="23">
        <v>0.13300000000000001</v>
      </c>
      <c r="T955" s="23">
        <v>0.14000000000000001</v>
      </c>
      <c r="U955" s="23">
        <v>0.12489999999999998</v>
      </c>
      <c r="V955" s="23">
        <v>0.14000000000000001</v>
      </c>
      <c r="W955" s="23">
        <v>0.14542000000000002</v>
      </c>
      <c r="X955" s="23">
        <v>0.13100000000000001</v>
      </c>
      <c r="Y955" s="23">
        <v>0.14000000000000001</v>
      </c>
      <c r="Z955" s="23">
        <v>0.14000000000000001</v>
      </c>
      <c r="AA955" s="23">
        <v>0.12</v>
      </c>
      <c r="AB955" s="23">
        <v>0.14000000000000001</v>
      </c>
      <c r="AC955" s="23">
        <v>0.13600000000000001</v>
      </c>
      <c r="AD955" s="23">
        <v>0.14000000000000001</v>
      </c>
      <c r="AE955" s="221"/>
      <c r="AF955" s="222"/>
      <c r="AG955" s="222"/>
      <c r="AH955" s="222"/>
      <c r="AI955" s="222"/>
      <c r="AJ955" s="222"/>
      <c r="AK955" s="222"/>
      <c r="AL955" s="222"/>
      <c r="AM955" s="222"/>
      <c r="AN955" s="222"/>
      <c r="AO955" s="222"/>
      <c r="AP955" s="222"/>
      <c r="AQ955" s="222"/>
      <c r="AR955" s="222"/>
      <c r="AS955" s="222"/>
      <c r="AT955" s="222"/>
      <c r="AU955" s="222"/>
      <c r="AV955" s="222"/>
      <c r="AW955" s="222"/>
      <c r="AX955" s="222"/>
      <c r="AY955" s="222"/>
      <c r="AZ955" s="222"/>
      <c r="BA955" s="222"/>
      <c r="BB955" s="222"/>
      <c r="BC955" s="222"/>
      <c r="BD955" s="222"/>
      <c r="BE955" s="222"/>
      <c r="BF955" s="222"/>
      <c r="BG955" s="222"/>
      <c r="BH955" s="222"/>
      <c r="BI955" s="222"/>
      <c r="BJ955" s="222"/>
      <c r="BK955" s="222"/>
      <c r="BL955" s="222"/>
      <c r="BM955" s="223">
        <v>0.14062824040732094</v>
      </c>
    </row>
    <row r="956" spans="1:65">
      <c r="A956" s="30"/>
      <c r="B956" s="19">
        <v>1</v>
      </c>
      <c r="C956" s="9">
        <v>5</v>
      </c>
      <c r="D956" s="23">
        <v>0.13</v>
      </c>
      <c r="E956" s="23">
        <v>0.14199999999999999</v>
      </c>
      <c r="F956" s="23">
        <v>0.152</v>
      </c>
      <c r="G956" s="23">
        <v>0.14899999999999999</v>
      </c>
      <c r="H956" s="23">
        <v>0.14499999999999999</v>
      </c>
      <c r="I956" s="23">
        <v>0.14199999999999999</v>
      </c>
      <c r="J956" s="23">
        <v>0.14599999999999999</v>
      </c>
      <c r="K956" s="23">
        <v>0.16</v>
      </c>
      <c r="L956" s="23">
        <v>0.14369999999999999</v>
      </c>
      <c r="M956" s="23">
        <v>0.14099999999999999</v>
      </c>
      <c r="N956" s="23">
        <v>0.14319999999999999</v>
      </c>
      <c r="O956" s="23">
        <v>0.15372922976735715</v>
      </c>
      <c r="P956" s="225">
        <v>0.10199999999999998</v>
      </c>
      <c r="Q956" s="23">
        <v>0.15014916098426462</v>
      </c>
      <c r="R956" s="23">
        <v>0.14000000000000001</v>
      </c>
      <c r="S956" s="23">
        <v>0.13</v>
      </c>
      <c r="T956" s="23">
        <v>0.14499999999999999</v>
      </c>
      <c r="U956" s="23">
        <v>0.1196</v>
      </c>
      <c r="V956" s="23">
        <v>0.13</v>
      </c>
      <c r="W956" s="23">
        <v>0.1414</v>
      </c>
      <c r="X956" s="23">
        <v>0.13600000000000001</v>
      </c>
      <c r="Y956" s="23">
        <v>0.14000000000000001</v>
      </c>
      <c r="Z956" s="23">
        <v>0.13</v>
      </c>
      <c r="AA956" s="23">
        <v>0.13</v>
      </c>
      <c r="AB956" s="23">
        <v>0.14000000000000001</v>
      </c>
      <c r="AC956" s="23">
        <v>0.13800000000000001</v>
      </c>
      <c r="AD956" s="23">
        <v>0.14000000000000001</v>
      </c>
      <c r="AE956" s="221"/>
      <c r="AF956" s="222"/>
      <c r="AG956" s="222"/>
      <c r="AH956" s="222"/>
      <c r="AI956" s="222"/>
      <c r="AJ956" s="222"/>
      <c r="AK956" s="222"/>
      <c r="AL956" s="222"/>
      <c r="AM956" s="222"/>
      <c r="AN956" s="222"/>
      <c r="AO956" s="222"/>
      <c r="AP956" s="222"/>
      <c r="AQ956" s="222"/>
      <c r="AR956" s="222"/>
      <c r="AS956" s="222"/>
      <c r="AT956" s="222"/>
      <c r="AU956" s="222"/>
      <c r="AV956" s="222"/>
      <c r="AW956" s="222"/>
      <c r="AX956" s="222"/>
      <c r="AY956" s="222"/>
      <c r="AZ956" s="222"/>
      <c r="BA956" s="222"/>
      <c r="BB956" s="222"/>
      <c r="BC956" s="222"/>
      <c r="BD956" s="222"/>
      <c r="BE956" s="222"/>
      <c r="BF956" s="222"/>
      <c r="BG956" s="222"/>
      <c r="BH956" s="222"/>
      <c r="BI956" s="222"/>
      <c r="BJ956" s="222"/>
      <c r="BK956" s="222"/>
      <c r="BL956" s="222"/>
      <c r="BM956" s="223">
        <v>59</v>
      </c>
    </row>
    <row r="957" spans="1:65">
      <c r="A957" s="30"/>
      <c r="B957" s="19">
        <v>1</v>
      </c>
      <c r="C957" s="9">
        <v>6</v>
      </c>
      <c r="D957" s="23">
        <v>0.13</v>
      </c>
      <c r="E957" s="23">
        <v>0.14299999999999999</v>
      </c>
      <c r="F957" s="23">
        <v>0.15</v>
      </c>
      <c r="G957" s="23">
        <v>0.14799999999999999</v>
      </c>
      <c r="H957" s="23">
        <v>0.14599999999999999</v>
      </c>
      <c r="I957" s="23">
        <v>0.13400000000000001</v>
      </c>
      <c r="J957" s="228">
        <v>0.16700000000000001</v>
      </c>
      <c r="K957" s="23">
        <v>0.15</v>
      </c>
      <c r="L957" s="23">
        <v>0.14100000000000001</v>
      </c>
      <c r="M957" s="23">
        <v>0.14099999999999999</v>
      </c>
      <c r="N957" s="23">
        <v>0.14419999999999999</v>
      </c>
      <c r="O957" s="23">
        <v>0.15460972077375332</v>
      </c>
      <c r="P957" s="225">
        <v>0.11100000000000002</v>
      </c>
      <c r="Q957" s="23">
        <v>0.15056252802213388</v>
      </c>
      <c r="R957" s="23">
        <v>0.14000000000000001</v>
      </c>
      <c r="S957" s="23">
        <v>0.13400000000000001</v>
      </c>
      <c r="T957" s="23">
        <v>0.14799999999999999</v>
      </c>
      <c r="U957" s="23">
        <v>0.12509999999999999</v>
      </c>
      <c r="V957" s="23">
        <v>0.13</v>
      </c>
      <c r="W957" s="23">
        <v>0.13934000000000002</v>
      </c>
      <c r="X957" s="23">
        <v>0.13600000000000001</v>
      </c>
      <c r="Y957" s="23">
        <v>0.14000000000000001</v>
      </c>
      <c r="Z957" s="23">
        <v>0.13</v>
      </c>
      <c r="AA957" s="23">
        <v>0.13</v>
      </c>
      <c r="AB957" s="23">
        <v>0.14000000000000001</v>
      </c>
      <c r="AC957" s="23">
        <v>0.13800000000000001</v>
      </c>
      <c r="AD957" s="23">
        <v>0.14000000000000001</v>
      </c>
      <c r="AE957" s="221"/>
      <c r="AF957" s="222"/>
      <c r="AG957" s="222"/>
      <c r="AH957" s="222"/>
      <c r="AI957" s="222"/>
      <c r="AJ957" s="222"/>
      <c r="AK957" s="222"/>
      <c r="AL957" s="222"/>
      <c r="AM957" s="222"/>
      <c r="AN957" s="222"/>
      <c r="AO957" s="222"/>
      <c r="AP957" s="222"/>
      <c r="AQ957" s="222"/>
      <c r="AR957" s="222"/>
      <c r="AS957" s="222"/>
      <c r="AT957" s="222"/>
      <c r="AU957" s="222"/>
      <c r="AV957" s="222"/>
      <c r="AW957" s="222"/>
      <c r="AX957" s="222"/>
      <c r="AY957" s="222"/>
      <c r="AZ957" s="222"/>
      <c r="BA957" s="222"/>
      <c r="BB957" s="222"/>
      <c r="BC957" s="222"/>
      <c r="BD957" s="222"/>
      <c r="BE957" s="222"/>
      <c r="BF957" s="222"/>
      <c r="BG957" s="222"/>
      <c r="BH957" s="222"/>
      <c r="BI957" s="222"/>
      <c r="BJ957" s="222"/>
      <c r="BK957" s="222"/>
      <c r="BL957" s="222"/>
      <c r="BM957" s="57"/>
    </row>
    <row r="958" spans="1:65">
      <c r="A958" s="30"/>
      <c r="B958" s="20" t="s">
        <v>238</v>
      </c>
      <c r="C958" s="12"/>
      <c r="D958" s="226">
        <v>0.13</v>
      </c>
      <c r="E958" s="226">
        <v>0.14050000000000001</v>
      </c>
      <c r="F958" s="226">
        <v>0.15233333333333335</v>
      </c>
      <c r="G958" s="226">
        <v>0.14649999999999999</v>
      </c>
      <c r="H958" s="226">
        <v>0.14533333333333334</v>
      </c>
      <c r="I958" s="226">
        <v>0.14299999999999999</v>
      </c>
      <c r="J958" s="226">
        <v>0.15333333333333335</v>
      </c>
      <c r="K958" s="226">
        <v>0.155</v>
      </c>
      <c r="L958" s="226">
        <v>0.14181666666666667</v>
      </c>
      <c r="M958" s="226">
        <v>0.13933333333333334</v>
      </c>
      <c r="N958" s="226">
        <v>0.14566666666666667</v>
      </c>
      <c r="O958" s="226">
        <v>0.15052320984315237</v>
      </c>
      <c r="P958" s="226">
        <v>0.10949999999999999</v>
      </c>
      <c r="Q958" s="226">
        <v>0.14845437408052586</v>
      </c>
      <c r="R958" s="226">
        <v>0.13833333333333334</v>
      </c>
      <c r="S958" s="226">
        <v>0.13283333333333333</v>
      </c>
      <c r="T958" s="226">
        <v>0.14333333333333334</v>
      </c>
      <c r="U958" s="226">
        <v>0.12236666666666668</v>
      </c>
      <c r="V958" s="226">
        <v>0.13500000000000001</v>
      </c>
      <c r="W958" s="226">
        <v>0.14074</v>
      </c>
      <c r="X958" s="226">
        <v>0.13316666666666668</v>
      </c>
      <c r="Y958" s="226">
        <v>0.14166666666666669</v>
      </c>
      <c r="Z958" s="226">
        <v>0.13333333333333333</v>
      </c>
      <c r="AA958" s="226">
        <v>0.12666666666666668</v>
      </c>
      <c r="AB958" s="226">
        <v>0.14333333333333334</v>
      </c>
      <c r="AC958" s="226">
        <v>0.13650000000000001</v>
      </c>
      <c r="AD958" s="226">
        <v>0.14000000000000001</v>
      </c>
      <c r="AE958" s="221"/>
      <c r="AF958" s="222"/>
      <c r="AG958" s="222"/>
      <c r="AH958" s="222"/>
      <c r="AI958" s="222"/>
      <c r="AJ958" s="222"/>
      <c r="AK958" s="222"/>
      <c r="AL958" s="222"/>
      <c r="AM958" s="222"/>
      <c r="AN958" s="222"/>
      <c r="AO958" s="222"/>
      <c r="AP958" s="222"/>
      <c r="AQ958" s="222"/>
      <c r="AR958" s="222"/>
      <c r="AS958" s="222"/>
      <c r="AT958" s="222"/>
      <c r="AU958" s="222"/>
      <c r="AV958" s="222"/>
      <c r="AW958" s="222"/>
      <c r="AX958" s="222"/>
      <c r="AY958" s="222"/>
      <c r="AZ958" s="222"/>
      <c r="BA958" s="222"/>
      <c r="BB958" s="222"/>
      <c r="BC958" s="222"/>
      <c r="BD958" s="222"/>
      <c r="BE958" s="222"/>
      <c r="BF958" s="222"/>
      <c r="BG958" s="222"/>
      <c r="BH958" s="222"/>
      <c r="BI958" s="222"/>
      <c r="BJ958" s="222"/>
      <c r="BK958" s="222"/>
      <c r="BL958" s="222"/>
      <c r="BM958" s="57"/>
    </row>
    <row r="959" spans="1:65">
      <c r="A959" s="30"/>
      <c r="B959" s="3" t="s">
        <v>239</v>
      </c>
      <c r="C959" s="29"/>
      <c r="D959" s="23">
        <v>0.13</v>
      </c>
      <c r="E959" s="23">
        <v>0.14050000000000001</v>
      </c>
      <c r="F959" s="23">
        <v>0.152</v>
      </c>
      <c r="G959" s="23">
        <v>0.14799999999999999</v>
      </c>
      <c r="H959" s="23">
        <v>0.14499999999999999</v>
      </c>
      <c r="I959" s="23">
        <v>0.14349999999999999</v>
      </c>
      <c r="J959" s="23">
        <v>0.1515</v>
      </c>
      <c r="K959" s="23">
        <v>0.155</v>
      </c>
      <c r="L959" s="23">
        <v>0.14200000000000002</v>
      </c>
      <c r="M959" s="23">
        <v>0.14050000000000001</v>
      </c>
      <c r="N959" s="23">
        <v>0.14405000000000001</v>
      </c>
      <c r="O959" s="23">
        <v>0.15017964093663508</v>
      </c>
      <c r="P959" s="23">
        <v>0.11000000000000001</v>
      </c>
      <c r="Q959" s="23">
        <v>0.15018142946603336</v>
      </c>
      <c r="R959" s="23">
        <v>0.14000000000000001</v>
      </c>
      <c r="S959" s="23">
        <v>0.13300000000000001</v>
      </c>
      <c r="T959" s="23">
        <v>0.14299999999999999</v>
      </c>
      <c r="U959" s="23">
        <v>0.12225</v>
      </c>
      <c r="V959" s="23">
        <v>0.13500000000000001</v>
      </c>
      <c r="W959" s="23">
        <v>0.14018999999999998</v>
      </c>
      <c r="X959" s="23">
        <v>0.13250000000000001</v>
      </c>
      <c r="Y959" s="23">
        <v>0.14000000000000001</v>
      </c>
      <c r="Z959" s="23">
        <v>0.13</v>
      </c>
      <c r="AA959" s="23">
        <v>0.13</v>
      </c>
      <c r="AB959" s="23">
        <v>0.14000000000000001</v>
      </c>
      <c r="AC959" s="23">
        <v>0.13700000000000001</v>
      </c>
      <c r="AD959" s="23">
        <v>0.14000000000000001</v>
      </c>
      <c r="AE959" s="221"/>
      <c r="AF959" s="222"/>
      <c r="AG959" s="222"/>
      <c r="AH959" s="222"/>
      <c r="AI959" s="222"/>
      <c r="AJ959" s="222"/>
      <c r="AK959" s="222"/>
      <c r="AL959" s="222"/>
      <c r="AM959" s="222"/>
      <c r="AN959" s="222"/>
      <c r="AO959" s="222"/>
      <c r="AP959" s="222"/>
      <c r="AQ959" s="222"/>
      <c r="AR959" s="222"/>
      <c r="AS959" s="222"/>
      <c r="AT959" s="222"/>
      <c r="AU959" s="222"/>
      <c r="AV959" s="222"/>
      <c r="AW959" s="222"/>
      <c r="AX959" s="222"/>
      <c r="AY959" s="222"/>
      <c r="AZ959" s="222"/>
      <c r="BA959" s="222"/>
      <c r="BB959" s="222"/>
      <c r="BC959" s="222"/>
      <c r="BD959" s="222"/>
      <c r="BE959" s="222"/>
      <c r="BF959" s="222"/>
      <c r="BG959" s="222"/>
      <c r="BH959" s="222"/>
      <c r="BI959" s="222"/>
      <c r="BJ959" s="222"/>
      <c r="BK959" s="222"/>
      <c r="BL959" s="222"/>
      <c r="BM959" s="57"/>
    </row>
    <row r="960" spans="1:65">
      <c r="A960" s="30"/>
      <c r="B960" s="3" t="s">
        <v>240</v>
      </c>
      <c r="C960" s="29"/>
      <c r="D960" s="23">
        <v>0</v>
      </c>
      <c r="E960" s="23">
        <v>2.0736441353327618E-3</v>
      </c>
      <c r="F960" s="23">
        <v>1.8618986725025273E-3</v>
      </c>
      <c r="G960" s="23">
        <v>4.0373258476372733E-3</v>
      </c>
      <c r="H960" s="23">
        <v>5.1639777949432275E-4</v>
      </c>
      <c r="I960" s="23">
        <v>5.0596442562694018E-3</v>
      </c>
      <c r="J960" s="23">
        <v>1.0053191864610306E-2</v>
      </c>
      <c r="K960" s="23">
        <v>5.4772255750516656E-3</v>
      </c>
      <c r="L960" s="23">
        <v>3.2189542815434097E-3</v>
      </c>
      <c r="M960" s="23">
        <v>2.2509257354845404E-3</v>
      </c>
      <c r="N960" s="23">
        <v>3.5040928450408714E-3</v>
      </c>
      <c r="O960" s="23">
        <v>3.2652409610927214E-3</v>
      </c>
      <c r="P960" s="23">
        <v>5.0099900199501472E-3</v>
      </c>
      <c r="Q960" s="23">
        <v>3.3043560463572172E-3</v>
      </c>
      <c r="R960" s="23">
        <v>4.0824829046386341E-3</v>
      </c>
      <c r="S960" s="23">
        <v>1.4719601443879758E-3</v>
      </c>
      <c r="T960" s="23">
        <v>2.9439202887759455E-3</v>
      </c>
      <c r="U960" s="23">
        <v>3.3607538836794718E-3</v>
      </c>
      <c r="V960" s="23">
        <v>5.4772255750516656E-3</v>
      </c>
      <c r="W960" s="23">
        <v>2.5904362566950062E-3</v>
      </c>
      <c r="X960" s="23">
        <v>2.3166067138525423E-3</v>
      </c>
      <c r="Y960" s="23">
        <v>4.0824829046386228E-3</v>
      </c>
      <c r="Z960" s="23">
        <v>5.1639777949432277E-3</v>
      </c>
      <c r="AA960" s="23">
        <v>5.1639777949432277E-3</v>
      </c>
      <c r="AB960" s="23">
        <v>5.163977794943213E-3</v>
      </c>
      <c r="AC960" s="23">
        <v>1.7606816861659024E-3</v>
      </c>
      <c r="AD960" s="23">
        <v>0</v>
      </c>
      <c r="AE960" s="221"/>
      <c r="AF960" s="222"/>
      <c r="AG960" s="222"/>
      <c r="AH960" s="222"/>
      <c r="AI960" s="222"/>
      <c r="AJ960" s="222"/>
      <c r="AK960" s="222"/>
      <c r="AL960" s="222"/>
      <c r="AM960" s="222"/>
      <c r="AN960" s="222"/>
      <c r="AO960" s="222"/>
      <c r="AP960" s="222"/>
      <c r="AQ960" s="222"/>
      <c r="AR960" s="222"/>
      <c r="AS960" s="222"/>
      <c r="AT960" s="222"/>
      <c r="AU960" s="222"/>
      <c r="AV960" s="222"/>
      <c r="AW960" s="222"/>
      <c r="AX960" s="222"/>
      <c r="AY960" s="222"/>
      <c r="AZ960" s="222"/>
      <c r="BA960" s="222"/>
      <c r="BB960" s="222"/>
      <c r="BC960" s="222"/>
      <c r="BD960" s="222"/>
      <c r="BE960" s="222"/>
      <c r="BF960" s="222"/>
      <c r="BG960" s="222"/>
      <c r="BH960" s="222"/>
      <c r="BI960" s="222"/>
      <c r="BJ960" s="222"/>
      <c r="BK960" s="222"/>
      <c r="BL960" s="222"/>
      <c r="BM960" s="57"/>
    </row>
    <row r="961" spans="1:65">
      <c r="A961" s="30"/>
      <c r="B961" s="3" t="s">
        <v>87</v>
      </c>
      <c r="C961" s="29"/>
      <c r="D961" s="13">
        <v>0</v>
      </c>
      <c r="E961" s="13">
        <v>1.4759032991692254E-2</v>
      </c>
      <c r="F961" s="13">
        <v>1.2222529578791207E-2</v>
      </c>
      <c r="G961" s="13">
        <v>2.7558538209128146E-2</v>
      </c>
      <c r="H961" s="13">
        <v>3.5531957304655234E-3</v>
      </c>
      <c r="I961" s="13">
        <v>3.5382127666219593E-2</v>
      </c>
      <c r="J961" s="13">
        <v>6.5564294769197645E-2</v>
      </c>
      <c r="K961" s="13">
        <v>3.5336939193881714E-2</v>
      </c>
      <c r="L961" s="13">
        <v>2.269799704931303E-2</v>
      </c>
      <c r="M961" s="13">
        <v>1.6154969393429714E-2</v>
      </c>
      <c r="N961" s="13">
        <v>2.4055557288610099E-2</v>
      </c>
      <c r="O961" s="13">
        <v>2.1692607834334358E-2</v>
      </c>
      <c r="P961" s="13">
        <v>4.5753333515526462E-2</v>
      </c>
      <c r="Q961" s="13">
        <v>2.2258394653732739E-2</v>
      </c>
      <c r="R961" s="13">
        <v>2.9511924611845548E-2</v>
      </c>
      <c r="S961" s="13">
        <v>1.1081255792130307E-2</v>
      </c>
      <c r="T961" s="13">
        <v>2.0538978758901944E-2</v>
      </c>
      <c r="U961" s="13">
        <v>2.7464619043961903E-2</v>
      </c>
      <c r="V961" s="13">
        <v>4.0572041296679004E-2</v>
      </c>
      <c r="W961" s="13">
        <v>1.8405828170349626E-2</v>
      </c>
      <c r="X961" s="13">
        <v>1.7396295723548501E-2</v>
      </c>
      <c r="Y961" s="13">
        <v>2.881752638568439E-2</v>
      </c>
      <c r="Z961" s="13">
        <v>3.872983346207421E-2</v>
      </c>
      <c r="AA961" s="13">
        <v>4.0768245749551797E-2</v>
      </c>
      <c r="AB961" s="13">
        <v>3.6027752057743348E-2</v>
      </c>
      <c r="AC961" s="13">
        <v>1.2898766931618332E-2</v>
      </c>
      <c r="AD961" s="13">
        <v>0</v>
      </c>
      <c r="AE961" s="157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6"/>
    </row>
    <row r="962" spans="1:65">
      <c r="A962" s="30"/>
      <c r="B962" s="3" t="s">
        <v>241</v>
      </c>
      <c r="C962" s="29"/>
      <c r="D962" s="13">
        <v>-7.5576856942367376E-2</v>
      </c>
      <c r="E962" s="13">
        <v>-9.1191077232777307E-4</v>
      </c>
      <c r="F962" s="13">
        <v>8.3234298403431106E-2</v>
      </c>
      <c r="G962" s="13">
        <v>4.1753772753408969E-2</v>
      </c>
      <c r="H962" s="13">
        <v>3.345766762340463E-2</v>
      </c>
      <c r="I962" s="13">
        <v>1.6865457363395731E-2</v>
      </c>
      <c r="J962" s="13">
        <v>9.034524565772073E-2</v>
      </c>
      <c r="K962" s="13">
        <v>0.10219682441486966</v>
      </c>
      <c r="L962" s="13">
        <v>8.4508364458200091E-3</v>
      </c>
      <c r="M962" s="13">
        <v>-9.2080159023322228E-3</v>
      </c>
      <c r="N962" s="13">
        <v>3.5827983374834504E-2</v>
      </c>
      <c r="O962" s="13">
        <v>7.0362605741003836E-2</v>
      </c>
      <c r="P962" s="13">
        <v>-0.22135127565530188</v>
      </c>
      <c r="Q962" s="13">
        <v>5.5651223755178947E-2</v>
      </c>
      <c r="R962" s="13">
        <v>-1.6318963156621624E-2</v>
      </c>
      <c r="S962" s="13">
        <v>-5.5429173055213887E-2</v>
      </c>
      <c r="T962" s="13">
        <v>1.9235773114825827E-2</v>
      </c>
      <c r="U962" s="13">
        <v>-0.12985708765011028</v>
      </c>
      <c r="V962" s="13">
        <v>-4.0022120670919925E-2</v>
      </c>
      <c r="W962" s="13">
        <v>7.9471656870166996E-4</v>
      </c>
      <c r="X962" s="13">
        <v>-5.3058857303783902E-2</v>
      </c>
      <c r="Y962" s="13">
        <v>7.3841943576766766E-3</v>
      </c>
      <c r="Z962" s="13">
        <v>-5.1873699428069076E-2</v>
      </c>
      <c r="AA962" s="13">
        <v>-9.9280014456665566E-2</v>
      </c>
      <c r="AB962" s="13">
        <v>1.9235773114825827E-2</v>
      </c>
      <c r="AC962" s="13">
        <v>-2.9355699789485712E-2</v>
      </c>
      <c r="AD962" s="13">
        <v>-4.4673843994724738E-3</v>
      </c>
      <c r="AE962" s="157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6"/>
    </row>
    <row r="963" spans="1:65">
      <c r="A963" s="30"/>
      <c r="B963" s="46" t="s">
        <v>242</v>
      </c>
      <c r="C963" s="47"/>
      <c r="D963" s="45">
        <v>1.26</v>
      </c>
      <c r="E963" s="45">
        <v>0.03</v>
      </c>
      <c r="F963" s="45">
        <v>1.36</v>
      </c>
      <c r="G963" s="45">
        <v>0.68</v>
      </c>
      <c r="H963" s="45">
        <v>0.54</v>
      </c>
      <c r="I963" s="45">
        <v>0.27</v>
      </c>
      <c r="J963" s="45">
        <v>1.48</v>
      </c>
      <c r="K963" s="45">
        <v>1.68</v>
      </c>
      <c r="L963" s="45">
        <v>0.13</v>
      </c>
      <c r="M963" s="45">
        <v>0.17</v>
      </c>
      <c r="N963" s="45">
        <v>0.57999999999999996</v>
      </c>
      <c r="O963" s="45">
        <v>1.1499999999999999</v>
      </c>
      <c r="P963" s="45">
        <v>3.67</v>
      </c>
      <c r="Q963" s="45">
        <v>0.91</v>
      </c>
      <c r="R963" s="45">
        <v>0.28000000000000003</v>
      </c>
      <c r="S963" s="45">
        <v>0.93</v>
      </c>
      <c r="T963" s="45">
        <v>0.3</v>
      </c>
      <c r="U963" s="45">
        <v>2.16</v>
      </c>
      <c r="V963" s="45">
        <v>0.67</v>
      </c>
      <c r="W963" s="45">
        <v>0</v>
      </c>
      <c r="X963" s="45">
        <v>0.89</v>
      </c>
      <c r="Y963" s="45">
        <v>0.11</v>
      </c>
      <c r="Z963" s="45">
        <v>0.87</v>
      </c>
      <c r="AA963" s="45">
        <v>1.65</v>
      </c>
      <c r="AB963" s="45">
        <v>0.3</v>
      </c>
      <c r="AC963" s="45">
        <v>0.5</v>
      </c>
      <c r="AD963" s="45">
        <v>0.09</v>
      </c>
      <c r="AE963" s="157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6"/>
    </row>
    <row r="964" spans="1:65">
      <c r="B964" s="31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BM964" s="56"/>
    </row>
    <row r="965" spans="1:65" ht="15">
      <c r="B965" s="8" t="s">
        <v>532</v>
      </c>
      <c r="BM965" s="28" t="s">
        <v>67</v>
      </c>
    </row>
    <row r="966" spans="1:65" ht="15">
      <c r="A966" s="25" t="s">
        <v>64</v>
      </c>
      <c r="B966" s="18" t="s">
        <v>114</v>
      </c>
      <c r="C966" s="15" t="s">
        <v>115</v>
      </c>
      <c r="D966" s="16" t="s">
        <v>234</v>
      </c>
      <c r="E966" s="17" t="s">
        <v>234</v>
      </c>
      <c r="F966" s="17" t="s">
        <v>234</v>
      </c>
      <c r="G966" s="17" t="s">
        <v>234</v>
      </c>
      <c r="H966" s="17" t="s">
        <v>234</v>
      </c>
      <c r="I966" s="17" t="s">
        <v>234</v>
      </c>
      <c r="J966" s="17" t="s">
        <v>234</v>
      </c>
      <c r="K966" s="17" t="s">
        <v>234</v>
      </c>
      <c r="L966" s="17" t="s">
        <v>234</v>
      </c>
      <c r="M966" s="17" t="s">
        <v>234</v>
      </c>
      <c r="N966" s="17" t="s">
        <v>234</v>
      </c>
      <c r="O966" s="17" t="s">
        <v>234</v>
      </c>
      <c r="P966" s="17" t="s">
        <v>234</v>
      </c>
      <c r="Q966" s="17" t="s">
        <v>234</v>
      </c>
      <c r="R966" s="17" t="s">
        <v>234</v>
      </c>
      <c r="S966" s="17" t="s">
        <v>234</v>
      </c>
      <c r="T966" s="17" t="s">
        <v>234</v>
      </c>
      <c r="U966" s="17" t="s">
        <v>234</v>
      </c>
      <c r="V966" s="17" t="s">
        <v>234</v>
      </c>
      <c r="W966" s="17" t="s">
        <v>234</v>
      </c>
      <c r="X966" s="17" t="s">
        <v>234</v>
      </c>
      <c r="Y966" s="17" t="s">
        <v>234</v>
      </c>
      <c r="Z966" s="17" t="s">
        <v>234</v>
      </c>
      <c r="AA966" s="157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 t="s">
        <v>235</v>
      </c>
      <c r="C967" s="9" t="s">
        <v>235</v>
      </c>
      <c r="D967" s="154" t="s">
        <v>246</v>
      </c>
      <c r="E967" s="156" t="s">
        <v>247</v>
      </c>
      <c r="F967" s="156" t="s">
        <v>248</v>
      </c>
      <c r="G967" s="156" t="s">
        <v>249</v>
      </c>
      <c r="H967" s="156" t="s">
        <v>250</v>
      </c>
      <c r="I967" s="156" t="s">
        <v>251</v>
      </c>
      <c r="J967" s="156" t="s">
        <v>252</v>
      </c>
      <c r="K967" s="156" t="s">
        <v>253</v>
      </c>
      <c r="L967" s="156" t="s">
        <v>254</v>
      </c>
      <c r="M967" s="156" t="s">
        <v>255</v>
      </c>
      <c r="N967" s="156" t="s">
        <v>256</v>
      </c>
      <c r="O967" s="156" t="s">
        <v>257</v>
      </c>
      <c r="P967" s="156" t="s">
        <v>258</v>
      </c>
      <c r="Q967" s="156" t="s">
        <v>259</v>
      </c>
      <c r="R967" s="156" t="s">
        <v>261</v>
      </c>
      <c r="S967" s="156" t="s">
        <v>262</v>
      </c>
      <c r="T967" s="156" t="s">
        <v>264</v>
      </c>
      <c r="U967" s="156" t="s">
        <v>265</v>
      </c>
      <c r="V967" s="156" t="s">
        <v>267</v>
      </c>
      <c r="W967" s="156" t="s">
        <v>269</v>
      </c>
      <c r="X967" s="156" t="s">
        <v>270</v>
      </c>
      <c r="Y967" s="156" t="s">
        <v>271</v>
      </c>
      <c r="Z967" s="156" t="s">
        <v>272</v>
      </c>
      <c r="AA967" s="157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 t="s">
        <v>3</v>
      </c>
    </row>
    <row r="968" spans="1:65">
      <c r="A968" s="30"/>
      <c r="B968" s="19"/>
      <c r="C968" s="9"/>
      <c r="D968" s="10" t="s">
        <v>287</v>
      </c>
      <c r="E968" s="11" t="s">
        <v>287</v>
      </c>
      <c r="F968" s="11" t="s">
        <v>288</v>
      </c>
      <c r="G968" s="11" t="s">
        <v>288</v>
      </c>
      <c r="H968" s="11" t="s">
        <v>288</v>
      </c>
      <c r="I968" s="11" t="s">
        <v>288</v>
      </c>
      <c r="J968" s="11" t="s">
        <v>288</v>
      </c>
      <c r="K968" s="11" t="s">
        <v>288</v>
      </c>
      <c r="L968" s="11" t="s">
        <v>287</v>
      </c>
      <c r="M968" s="11" t="s">
        <v>287</v>
      </c>
      <c r="N968" s="11" t="s">
        <v>287</v>
      </c>
      <c r="O968" s="11" t="s">
        <v>287</v>
      </c>
      <c r="P968" s="11" t="s">
        <v>288</v>
      </c>
      <c r="Q968" s="11" t="s">
        <v>118</v>
      </c>
      <c r="R968" s="11" t="s">
        <v>287</v>
      </c>
      <c r="S968" s="11" t="s">
        <v>288</v>
      </c>
      <c r="T968" s="11" t="s">
        <v>288</v>
      </c>
      <c r="U968" s="11" t="s">
        <v>288</v>
      </c>
      <c r="V968" s="11" t="s">
        <v>287</v>
      </c>
      <c r="W968" s="11" t="s">
        <v>288</v>
      </c>
      <c r="X968" s="11" t="s">
        <v>288</v>
      </c>
      <c r="Y968" s="11" t="s">
        <v>288</v>
      </c>
      <c r="Z968" s="11" t="s">
        <v>287</v>
      </c>
      <c r="AA968" s="157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2</v>
      </c>
    </row>
    <row r="969" spans="1:65">
      <c r="A969" s="30"/>
      <c r="B969" s="19"/>
      <c r="C969" s="9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157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3</v>
      </c>
    </row>
    <row r="970" spans="1:65">
      <c r="A970" s="30"/>
      <c r="B970" s="18">
        <v>1</v>
      </c>
      <c r="C970" s="14">
        <v>1</v>
      </c>
      <c r="D970" s="21">
        <v>3.95</v>
      </c>
      <c r="E970" s="21">
        <v>4</v>
      </c>
      <c r="F970" s="21">
        <v>4.1500000000000004</v>
      </c>
      <c r="G970" s="21">
        <v>4.1399999999999997</v>
      </c>
      <c r="H970" s="21">
        <v>3.82</v>
      </c>
      <c r="I970" s="21">
        <v>3.77</v>
      </c>
      <c r="J970" s="21">
        <v>4.0599999999999996</v>
      </c>
      <c r="K970" s="21">
        <v>4.62</v>
      </c>
      <c r="L970" s="21">
        <v>4.12</v>
      </c>
      <c r="M970" s="21">
        <v>4.3</v>
      </c>
      <c r="N970" s="21">
        <v>4.33</v>
      </c>
      <c r="O970" s="21">
        <v>3.6710884526149807</v>
      </c>
      <c r="P970" s="152">
        <v>2.331</v>
      </c>
      <c r="Q970" s="21">
        <v>4.1004828829999997</v>
      </c>
      <c r="R970" s="21">
        <v>4.4800000000000004</v>
      </c>
      <c r="S970" s="21">
        <v>4</v>
      </c>
      <c r="T970" s="21">
        <v>4.0030000000000001</v>
      </c>
      <c r="U970" s="21">
        <v>4.09</v>
      </c>
      <c r="V970" s="21">
        <v>3.8</v>
      </c>
      <c r="W970" s="21">
        <v>4.03</v>
      </c>
      <c r="X970" s="21">
        <v>4.04</v>
      </c>
      <c r="Y970" s="21">
        <v>3.92</v>
      </c>
      <c r="Z970" s="21">
        <v>3.74</v>
      </c>
      <c r="AA970" s="157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>
        <v>1</v>
      </c>
      <c r="C971" s="9">
        <v>2</v>
      </c>
      <c r="D971" s="11">
        <v>4.0199999999999996</v>
      </c>
      <c r="E971" s="11">
        <v>4.0999999999999996</v>
      </c>
      <c r="F971" s="11">
        <v>4.16</v>
      </c>
      <c r="G971" s="11">
        <v>4.0999999999999996</v>
      </c>
      <c r="H971" s="11">
        <v>3.92</v>
      </c>
      <c r="I971" s="11">
        <v>3.8299999999999996</v>
      </c>
      <c r="J971" s="11">
        <v>4.08</v>
      </c>
      <c r="K971" s="11">
        <v>4.37</v>
      </c>
      <c r="L971" s="11">
        <v>4.03</v>
      </c>
      <c r="M971" s="11">
        <v>4.4000000000000004</v>
      </c>
      <c r="N971" s="11">
        <v>4.25</v>
      </c>
      <c r="O971" s="11">
        <v>3.8165614978035864</v>
      </c>
      <c r="P971" s="153">
        <v>2.2229999999999999</v>
      </c>
      <c r="Q971" s="11">
        <v>4.0563497979999994</v>
      </c>
      <c r="R971" s="11">
        <v>4.3600000000000003</v>
      </c>
      <c r="S971" s="11">
        <v>3.9</v>
      </c>
      <c r="T971" s="11">
        <v>4.1509999999999998</v>
      </c>
      <c r="U971" s="11">
        <v>4.09</v>
      </c>
      <c r="V971" s="11">
        <v>3.84</v>
      </c>
      <c r="W971" s="11">
        <v>3.82</v>
      </c>
      <c r="X971" s="11">
        <v>3.8</v>
      </c>
      <c r="Y971" s="11">
        <v>3.98</v>
      </c>
      <c r="Z971" s="11">
        <v>3.92</v>
      </c>
      <c r="AA971" s="157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 t="e">
        <v>#N/A</v>
      </c>
    </row>
    <row r="972" spans="1:65">
      <c r="A972" s="30"/>
      <c r="B972" s="19">
        <v>1</v>
      </c>
      <c r="C972" s="9">
        <v>3</v>
      </c>
      <c r="D972" s="11">
        <v>3.97</v>
      </c>
      <c r="E972" s="11">
        <v>4.0999999999999996</v>
      </c>
      <c r="F972" s="11">
        <v>4.2300000000000004</v>
      </c>
      <c r="G972" s="11">
        <v>4.2</v>
      </c>
      <c r="H972" s="11">
        <v>3.8299999999999996</v>
      </c>
      <c r="I972" s="11">
        <v>3.92</v>
      </c>
      <c r="J972" s="11">
        <v>4.12</v>
      </c>
      <c r="K972" s="11">
        <v>3.74</v>
      </c>
      <c r="L972" s="11">
        <v>4.1100000000000003</v>
      </c>
      <c r="M972" s="11">
        <v>4.2</v>
      </c>
      <c r="N972" s="11">
        <v>4.41</v>
      </c>
      <c r="O972" s="11">
        <v>3.6570335332945803</v>
      </c>
      <c r="P972" s="153">
        <v>2.2010000000000001</v>
      </c>
      <c r="Q972" s="11">
        <v>4.1581445079999995</v>
      </c>
      <c r="R972" s="11">
        <v>4.45</v>
      </c>
      <c r="S972" s="11">
        <v>4</v>
      </c>
      <c r="T972" s="11">
        <v>4.0730000000000004</v>
      </c>
      <c r="U972" s="11">
        <v>3.9</v>
      </c>
      <c r="V972" s="11">
        <v>3.79</v>
      </c>
      <c r="W972" s="11">
        <v>3.84</v>
      </c>
      <c r="X972" s="11">
        <v>3.9099999999999997</v>
      </c>
      <c r="Y972" s="11">
        <v>3.9899999999999998</v>
      </c>
      <c r="Z972" s="11">
        <v>3.9399999999999995</v>
      </c>
      <c r="AA972" s="157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16</v>
      </c>
    </row>
    <row r="973" spans="1:65">
      <c r="A973" s="30"/>
      <c r="B973" s="19">
        <v>1</v>
      </c>
      <c r="C973" s="9">
        <v>4</v>
      </c>
      <c r="D973" s="11">
        <v>3.9600000000000004</v>
      </c>
      <c r="E973" s="11">
        <v>4.2</v>
      </c>
      <c r="F973" s="11">
        <v>3.97</v>
      </c>
      <c r="G973" s="11">
        <v>4.33</v>
      </c>
      <c r="H973" s="11">
        <v>4</v>
      </c>
      <c r="I973" s="11">
        <v>3.9899999999999998</v>
      </c>
      <c r="J973" s="11">
        <v>4.5199999999999996</v>
      </c>
      <c r="K973" s="11">
        <v>4.18</v>
      </c>
      <c r="L973" s="11">
        <v>4.07</v>
      </c>
      <c r="M973" s="11">
        <v>4.3</v>
      </c>
      <c r="N973" s="11">
        <v>4.21</v>
      </c>
      <c r="O973" s="11">
        <v>3.7448992747255008</v>
      </c>
      <c r="P973" s="153">
        <v>2.4420000000000002</v>
      </c>
      <c r="Q973" s="11">
        <v>4.108943547472065</v>
      </c>
      <c r="R973" s="11">
        <v>4.37</v>
      </c>
      <c r="S973" s="11">
        <v>4</v>
      </c>
      <c r="T973" s="11">
        <v>3.97</v>
      </c>
      <c r="U973" s="11">
        <v>4.17</v>
      </c>
      <c r="V973" s="11">
        <v>3.68</v>
      </c>
      <c r="W973" s="11">
        <v>3.98</v>
      </c>
      <c r="X973" s="11">
        <v>3.9</v>
      </c>
      <c r="Y973" s="11">
        <v>3.87</v>
      </c>
      <c r="Z973" s="11">
        <v>3.8599999999999994</v>
      </c>
      <c r="AA973" s="157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4.0414587778709921</v>
      </c>
    </row>
    <row r="974" spans="1:65">
      <c r="A974" s="30"/>
      <c r="B974" s="19">
        <v>1</v>
      </c>
      <c r="C974" s="9">
        <v>5</v>
      </c>
      <c r="D974" s="11">
        <v>4.0599999999999996</v>
      </c>
      <c r="E974" s="11">
        <v>4.0999999999999996</v>
      </c>
      <c r="F974" s="11">
        <v>4.01</v>
      </c>
      <c r="G974" s="11">
        <v>4.22</v>
      </c>
      <c r="H974" s="11">
        <v>3.98</v>
      </c>
      <c r="I974" s="11">
        <v>3.84</v>
      </c>
      <c r="J974" s="11">
        <v>3.71</v>
      </c>
      <c r="K974" s="11">
        <v>3.9899999999999998</v>
      </c>
      <c r="L974" s="11">
        <v>4.1500000000000004</v>
      </c>
      <c r="M974" s="11">
        <v>4.3</v>
      </c>
      <c r="N974" s="11">
        <v>4.3600000000000003</v>
      </c>
      <c r="O974" s="11">
        <v>3.6888076739197322</v>
      </c>
      <c r="P974" s="159">
        <v>1.536</v>
      </c>
      <c r="Q974" s="11">
        <v>4.0220774290284451</v>
      </c>
      <c r="R974" s="11">
        <v>4.3499999999999996</v>
      </c>
      <c r="S974" s="11">
        <v>3.9</v>
      </c>
      <c r="T974" s="11">
        <v>4.01</v>
      </c>
      <c r="U974" s="11">
        <v>3.95</v>
      </c>
      <c r="V974" s="11">
        <v>3.69</v>
      </c>
      <c r="W974" s="11">
        <v>3.89</v>
      </c>
      <c r="X974" s="11">
        <v>4.0199999999999996</v>
      </c>
      <c r="Y974" s="11">
        <v>3.9600000000000004</v>
      </c>
      <c r="Z974" s="11">
        <v>3.65</v>
      </c>
      <c r="AA974" s="157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60</v>
      </c>
    </row>
    <row r="975" spans="1:65">
      <c r="A975" s="30"/>
      <c r="B975" s="19">
        <v>1</v>
      </c>
      <c r="C975" s="9">
        <v>6</v>
      </c>
      <c r="D975" s="11">
        <v>4.17</v>
      </c>
      <c r="E975" s="159">
        <v>3.8</v>
      </c>
      <c r="F975" s="11">
        <v>3.92</v>
      </c>
      <c r="G975" s="11">
        <v>4.28</v>
      </c>
      <c r="H975" s="11">
        <v>3.95</v>
      </c>
      <c r="I975" s="11">
        <v>3.77</v>
      </c>
      <c r="J975" s="11">
        <v>4.51</v>
      </c>
      <c r="K975" s="11">
        <v>4.38</v>
      </c>
      <c r="L975" s="11">
        <v>3.9899999999999998</v>
      </c>
      <c r="M975" s="11">
        <v>4.5</v>
      </c>
      <c r="N975" s="11">
        <v>4.51</v>
      </c>
      <c r="O975" s="11">
        <v>3.7798442341118674</v>
      </c>
      <c r="P975" s="153">
        <v>2.2290000000000001</v>
      </c>
      <c r="Q975" s="11">
        <v>4.162325847</v>
      </c>
      <c r="R975" s="11">
        <v>4.41</v>
      </c>
      <c r="S975" s="11">
        <v>4</v>
      </c>
      <c r="T975" s="11">
        <v>4.0789999999999997</v>
      </c>
      <c r="U975" s="11">
        <v>3.8599999999999994</v>
      </c>
      <c r="V975" s="11">
        <v>3.77</v>
      </c>
      <c r="W975" s="11">
        <v>3.9300000000000006</v>
      </c>
      <c r="X975" s="11">
        <v>3.8500000000000005</v>
      </c>
      <c r="Y975" s="11">
        <v>3.89</v>
      </c>
      <c r="Z975" s="11">
        <v>3.76</v>
      </c>
      <c r="AA975" s="157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6"/>
    </row>
    <row r="976" spans="1:65">
      <c r="A976" s="30"/>
      <c r="B976" s="20" t="s">
        <v>238</v>
      </c>
      <c r="C976" s="12"/>
      <c r="D976" s="22">
        <v>4.0216666666666674</v>
      </c>
      <c r="E976" s="22">
        <v>4.05</v>
      </c>
      <c r="F976" s="22">
        <v>4.0733333333333341</v>
      </c>
      <c r="G976" s="22">
        <v>4.211666666666666</v>
      </c>
      <c r="H976" s="22">
        <v>3.9166666666666665</v>
      </c>
      <c r="I976" s="22">
        <v>3.8533333333333335</v>
      </c>
      <c r="J976" s="22">
        <v>4.166666666666667</v>
      </c>
      <c r="K976" s="22">
        <v>4.2133333333333329</v>
      </c>
      <c r="L976" s="22">
        <v>4.078333333333334</v>
      </c>
      <c r="M976" s="22">
        <v>4.333333333333333</v>
      </c>
      <c r="N976" s="22">
        <v>4.3449999999999998</v>
      </c>
      <c r="O976" s="22">
        <v>3.7263724444117083</v>
      </c>
      <c r="P976" s="22">
        <v>2.1603333333333334</v>
      </c>
      <c r="Q976" s="22">
        <v>4.101387335416752</v>
      </c>
      <c r="R976" s="22">
        <v>4.4033333333333333</v>
      </c>
      <c r="S976" s="22">
        <v>3.9666666666666668</v>
      </c>
      <c r="T976" s="22">
        <v>4.0476666666666672</v>
      </c>
      <c r="U976" s="22">
        <v>4.01</v>
      </c>
      <c r="V976" s="22">
        <v>3.7616666666666667</v>
      </c>
      <c r="W976" s="22">
        <v>3.9149999999999996</v>
      </c>
      <c r="X976" s="22">
        <v>3.9200000000000004</v>
      </c>
      <c r="Y976" s="22">
        <v>3.9350000000000005</v>
      </c>
      <c r="Z976" s="22">
        <v>3.8116666666666661</v>
      </c>
      <c r="AA976" s="157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6"/>
    </row>
    <row r="977" spans="1:65">
      <c r="A977" s="30"/>
      <c r="B977" s="3" t="s">
        <v>239</v>
      </c>
      <c r="C977" s="29"/>
      <c r="D977" s="11">
        <v>3.9950000000000001</v>
      </c>
      <c r="E977" s="11">
        <v>4.0999999999999996</v>
      </c>
      <c r="F977" s="11">
        <v>4.08</v>
      </c>
      <c r="G977" s="11">
        <v>4.21</v>
      </c>
      <c r="H977" s="11">
        <v>3.9350000000000001</v>
      </c>
      <c r="I977" s="11">
        <v>3.835</v>
      </c>
      <c r="J977" s="11">
        <v>4.0999999999999996</v>
      </c>
      <c r="K977" s="11">
        <v>4.2750000000000004</v>
      </c>
      <c r="L977" s="11">
        <v>4.09</v>
      </c>
      <c r="M977" s="11">
        <v>4.3</v>
      </c>
      <c r="N977" s="11">
        <v>4.3450000000000006</v>
      </c>
      <c r="O977" s="11">
        <v>3.7168534743226163</v>
      </c>
      <c r="P977" s="11">
        <v>2.226</v>
      </c>
      <c r="Q977" s="11">
        <v>4.1047132152360319</v>
      </c>
      <c r="R977" s="11">
        <v>4.3900000000000006</v>
      </c>
      <c r="S977" s="11">
        <v>4</v>
      </c>
      <c r="T977" s="11">
        <v>4.0415000000000001</v>
      </c>
      <c r="U977" s="11">
        <v>4.0199999999999996</v>
      </c>
      <c r="V977" s="11">
        <v>3.7800000000000002</v>
      </c>
      <c r="W977" s="11">
        <v>3.91</v>
      </c>
      <c r="X977" s="11">
        <v>3.9049999999999998</v>
      </c>
      <c r="Y977" s="11">
        <v>3.9400000000000004</v>
      </c>
      <c r="Z977" s="11">
        <v>3.8099999999999996</v>
      </c>
      <c r="AA977" s="157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6"/>
    </row>
    <row r="978" spans="1:65">
      <c r="A978" s="30"/>
      <c r="B978" s="3" t="s">
        <v>240</v>
      </c>
      <c r="C978" s="29"/>
      <c r="D978" s="23">
        <v>8.3765545820860252E-2</v>
      </c>
      <c r="E978" s="23">
        <v>0.13784048752090225</v>
      </c>
      <c r="F978" s="23">
        <v>0.12339638028186528</v>
      </c>
      <c r="G978" s="23">
        <v>8.5420528367990675E-2</v>
      </c>
      <c r="H978" s="23">
        <v>7.6070143069844998E-2</v>
      </c>
      <c r="I978" s="23">
        <v>8.6871552689396864E-2</v>
      </c>
      <c r="J978" s="23">
        <v>0.30735430152621351</v>
      </c>
      <c r="K978" s="23">
        <v>0.31392143390770033</v>
      </c>
      <c r="L978" s="23">
        <v>6.0138728508895872E-2</v>
      </c>
      <c r="M978" s="23">
        <v>0.10327955589886449</v>
      </c>
      <c r="N978" s="23">
        <v>0.10876580344942979</v>
      </c>
      <c r="O978" s="23">
        <v>6.4205696652153241E-2</v>
      </c>
      <c r="P978" s="23">
        <v>0.31892047075511998</v>
      </c>
      <c r="Q978" s="23">
        <v>5.5337571750687799E-2</v>
      </c>
      <c r="R978" s="23">
        <v>5.2788887719544569E-2</v>
      </c>
      <c r="S978" s="23">
        <v>5.1639777949432274E-2</v>
      </c>
      <c r="T978" s="23">
        <v>6.5950486477861961E-2</v>
      </c>
      <c r="U978" s="23">
        <v>0.1237739875741265</v>
      </c>
      <c r="V978" s="23">
        <v>6.3691967049751705E-2</v>
      </c>
      <c r="W978" s="23">
        <v>8.1178814970409754E-2</v>
      </c>
      <c r="X978" s="23">
        <v>9.4021274188345175E-2</v>
      </c>
      <c r="Y978" s="23">
        <v>4.9295030175464889E-2</v>
      </c>
      <c r="Z978" s="23">
        <v>0.11356349178616616</v>
      </c>
      <c r="AA978" s="221"/>
      <c r="AB978" s="222"/>
      <c r="AC978" s="222"/>
      <c r="AD978" s="222"/>
      <c r="AE978" s="222"/>
      <c r="AF978" s="222"/>
      <c r="AG978" s="222"/>
      <c r="AH978" s="222"/>
      <c r="AI978" s="222"/>
      <c r="AJ978" s="222"/>
      <c r="AK978" s="222"/>
      <c r="AL978" s="222"/>
      <c r="AM978" s="222"/>
      <c r="AN978" s="222"/>
      <c r="AO978" s="222"/>
      <c r="AP978" s="222"/>
      <c r="AQ978" s="222"/>
      <c r="AR978" s="222"/>
      <c r="AS978" s="222"/>
      <c r="AT978" s="222"/>
      <c r="AU978" s="222"/>
      <c r="AV978" s="222"/>
      <c r="AW978" s="222"/>
      <c r="AX978" s="222"/>
      <c r="AY978" s="222"/>
      <c r="AZ978" s="222"/>
      <c r="BA978" s="222"/>
      <c r="BB978" s="222"/>
      <c r="BC978" s="222"/>
      <c r="BD978" s="222"/>
      <c r="BE978" s="222"/>
      <c r="BF978" s="222"/>
      <c r="BG978" s="222"/>
      <c r="BH978" s="222"/>
      <c r="BI978" s="222"/>
      <c r="BJ978" s="222"/>
      <c r="BK978" s="222"/>
      <c r="BL978" s="222"/>
      <c r="BM978" s="57"/>
    </row>
    <row r="979" spans="1:65">
      <c r="A979" s="30"/>
      <c r="B979" s="3" t="s">
        <v>87</v>
      </c>
      <c r="C979" s="29"/>
      <c r="D979" s="13">
        <v>2.0828565061133918E-2</v>
      </c>
      <c r="E979" s="13">
        <v>3.4034688276765986E-2</v>
      </c>
      <c r="F979" s="13">
        <v>3.0293710380163319E-2</v>
      </c>
      <c r="G979" s="13">
        <v>2.0281882477560118E-2</v>
      </c>
      <c r="H979" s="13">
        <v>1.9422164188045533E-2</v>
      </c>
      <c r="I979" s="13">
        <v>2.2544520594134133E-2</v>
      </c>
      <c r="J979" s="13">
        <v>7.3765032366291242E-2</v>
      </c>
      <c r="K979" s="13">
        <v>7.4506669440118758E-2</v>
      </c>
      <c r="L979" s="13">
        <v>1.4745908093721911E-2</v>
      </c>
      <c r="M979" s="13">
        <v>2.3833743668968732E-2</v>
      </c>
      <c r="N979" s="13">
        <v>2.5032405857176018E-2</v>
      </c>
      <c r="O979" s="13">
        <v>1.7230080355612319E-2</v>
      </c>
      <c r="P979" s="13">
        <v>0.14762558436435116</v>
      </c>
      <c r="Q979" s="13">
        <v>1.3492403234591062E-2</v>
      </c>
      <c r="R979" s="13">
        <v>1.1988392366285671E-2</v>
      </c>
      <c r="S979" s="13">
        <v>1.3018431415823262E-2</v>
      </c>
      <c r="T979" s="13">
        <v>1.6293457912672803E-2</v>
      </c>
      <c r="U979" s="13">
        <v>3.0866331065866958E-2</v>
      </c>
      <c r="V979" s="13">
        <v>1.6931847687129385E-2</v>
      </c>
      <c r="W979" s="13">
        <v>2.0735329494357538E-2</v>
      </c>
      <c r="X979" s="13">
        <v>2.3985018925598258E-2</v>
      </c>
      <c r="Y979" s="13">
        <v>1.2527326601134659E-2</v>
      </c>
      <c r="Z979" s="13">
        <v>2.9793657661434065E-2</v>
      </c>
      <c r="AA979" s="157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6"/>
    </row>
    <row r="980" spans="1:65">
      <c r="A980" s="30"/>
      <c r="B980" s="3" t="s">
        <v>241</v>
      </c>
      <c r="C980" s="29"/>
      <c r="D980" s="13">
        <v>-4.8972691031011761E-3</v>
      </c>
      <c r="E980" s="13">
        <v>2.1134007788907727E-3</v>
      </c>
      <c r="F980" s="13">
        <v>7.8868936228846387E-3</v>
      </c>
      <c r="G980" s="13">
        <v>4.2115458340846512E-2</v>
      </c>
      <c r="H980" s="13">
        <v>-3.0877986901072685E-2</v>
      </c>
      <c r="I980" s="13">
        <v>-4.6548896049055211E-2</v>
      </c>
      <c r="J980" s="13">
        <v>3.0980864998858992E-2</v>
      </c>
      <c r="K980" s="13">
        <v>4.2527850686846058E-2</v>
      </c>
      <c r="L980" s="13">
        <v>9.1240706608832767E-3</v>
      </c>
      <c r="M980" s="13">
        <v>7.2220099598813148E-2</v>
      </c>
      <c r="N980" s="13">
        <v>7.510684602080997E-2</v>
      </c>
      <c r="O980" s="13">
        <v>-7.7963515348601131E-2</v>
      </c>
      <c r="P980" s="13">
        <v>-0.46545704111539155</v>
      </c>
      <c r="Q980" s="13">
        <v>1.4828447063198746E-2</v>
      </c>
      <c r="R980" s="13">
        <v>8.954057813079408E-2</v>
      </c>
      <c r="S980" s="13">
        <v>-1.8506216521086305E-2</v>
      </c>
      <c r="T980" s="13">
        <v>1.5360514944915415E-3</v>
      </c>
      <c r="U980" s="13">
        <v>-7.7840155250982201E-3</v>
      </c>
      <c r="V980" s="13">
        <v>-6.9230475079030129E-2</v>
      </c>
      <c r="W980" s="13">
        <v>-3.1290379247072231E-2</v>
      </c>
      <c r="X980" s="13">
        <v>-3.0053202209073371E-2</v>
      </c>
      <c r="Y980" s="13">
        <v>-2.6341671095077457E-2</v>
      </c>
      <c r="Z980" s="13">
        <v>-5.6858704699043972E-2</v>
      </c>
      <c r="AA980" s="157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6"/>
    </row>
    <row r="981" spans="1:65">
      <c r="A981" s="30"/>
      <c r="B981" s="46" t="s">
        <v>242</v>
      </c>
      <c r="C981" s="47"/>
      <c r="D981" s="45">
        <v>0</v>
      </c>
      <c r="E981" s="45">
        <v>0.18</v>
      </c>
      <c r="F981" s="45">
        <v>0.33</v>
      </c>
      <c r="G981" s="45">
        <v>1.2</v>
      </c>
      <c r="H981" s="45">
        <v>0.66</v>
      </c>
      <c r="I981" s="45">
        <v>1.06</v>
      </c>
      <c r="J981" s="45">
        <v>0.92</v>
      </c>
      <c r="K981" s="45">
        <v>1.21</v>
      </c>
      <c r="L981" s="45">
        <v>0.36</v>
      </c>
      <c r="M981" s="45">
        <v>1.97</v>
      </c>
      <c r="N981" s="45">
        <v>2.04</v>
      </c>
      <c r="O981" s="45">
        <v>1.87</v>
      </c>
      <c r="P981" s="45">
        <v>11.77</v>
      </c>
      <c r="Q981" s="45">
        <v>0.5</v>
      </c>
      <c r="R981" s="45">
        <v>2.41</v>
      </c>
      <c r="S981" s="45">
        <v>0.35</v>
      </c>
      <c r="T981" s="45">
        <v>0.16</v>
      </c>
      <c r="U981" s="45">
        <v>7.0000000000000007E-2</v>
      </c>
      <c r="V981" s="45">
        <v>1.64</v>
      </c>
      <c r="W981" s="45">
        <v>0.67</v>
      </c>
      <c r="X981" s="45">
        <v>0.64</v>
      </c>
      <c r="Y981" s="45">
        <v>0.55000000000000004</v>
      </c>
      <c r="Z981" s="45">
        <v>1.33</v>
      </c>
      <c r="AA981" s="157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6"/>
    </row>
    <row r="982" spans="1:65">
      <c r="B982" s="31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BM982" s="56"/>
    </row>
    <row r="983" spans="1:65" ht="15">
      <c r="B983" s="8" t="s">
        <v>533</v>
      </c>
      <c r="BM983" s="28" t="s">
        <v>67</v>
      </c>
    </row>
    <row r="984" spans="1:65" ht="15">
      <c r="A984" s="25" t="s">
        <v>65</v>
      </c>
      <c r="B984" s="18" t="s">
        <v>114</v>
      </c>
      <c r="C984" s="15" t="s">
        <v>115</v>
      </c>
      <c r="D984" s="16" t="s">
        <v>234</v>
      </c>
      <c r="E984" s="17" t="s">
        <v>234</v>
      </c>
      <c r="F984" s="17" t="s">
        <v>234</v>
      </c>
      <c r="G984" s="17" t="s">
        <v>234</v>
      </c>
      <c r="H984" s="17" t="s">
        <v>234</v>
      </c>
      <c r="I984" s="17" t="s">
        <v>234</v>
      </c>
      <c r="J984" s="157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1</v>
      </c>
    </row>
    <row r="985" spans="1:65">
      <c r="A985" s="30"/>
      <c r="B985" s="19" t="s">
        <v>235</v>
      </c>
      <c r="C985" s="9" t="s">
        <v>235</v>
      </c>
      <c r="D985" s="154" t="s">
        <v>246</v>
      </c>
      <c r="E985" s="156" t="s">
        <v>254</v>
      </c>
      <c r="F985" s="156" t="s">
        <v>256</v>
      </c>
      <c r="G985" s="156" t="s">
        <v>257</v>
      </c>
      <c r="H985" s="156" t="s">
        <v>266</v>
      </c>
      <c r="I985" s="156" t="s">
        <v>272</v>
      </c>
      <c r="J985" s="157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 t="s">
        <v>3</v>
      </c>
    </row>
    <row r="986" spans="1:65">
      <c r="A986" s="30"/>
      <c r="B986" s="19"/>
      <c r="C986" s="9"/>
      <c r="D986" s="10" t="s">
        <v>287</v>
      </c>
      <c r="E986" s="11" t="s">
        <v>287</v>
      </c>
      <c r="F986" s="11" t="s">
        <v>287</v>
      </c>
      <c r="G986" s="11" t="s">
        <v>287</v>
      </c>
      <c r="H986" s="11" t="s">
        <v>287</v>
      </c>
      <c r="I986" s="11" t="s">
        <v>287</v>
      </c>
      <c r="J986" s="157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2</v>
      </c>
    </row>
    <row r="987" spans="1:65">
      <c r="A987" s="30"/>
      <c r="B987" s="19"/>
      <c r="C987" s="9"/>
      <c r="D987" s="26"/>
      <c r="E987" s="26"/>
      <c r="F987" s="26"/>
      <c r="G987" s="26"/>
      <c r="H987" s="26"/>
      <c r="I987" s="26"/>
      <c r="J987" s="157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3</v>
      </c>
    </row>
    <row r="988" spans="1:65">
      <c r="A988" s="30"/>
      <c r="B988" s="18">
        <v>1</v>
      </c>
      <c r="C988" s="14">
        <v>1</v>
      </c>
      <c r="D988" s="152">
        <v>0.1</v>
      </c>
      <c r="E988" s="21">
        <v>0.14000000000000001</v>
      </c>
      <c r="F988" s="21">
        <v>0.14000000000000001</v>
      </c>
      <c r="G988" s="21">
        <v>0.13203811320162129</v>
      </c>
      <c r="H988" s="21">
        <v>0.14423849999999999</v>
      </c>
      <c r="I988" s="21">
        <v>0.13</v>
      </c>
      <c r="J988" s="157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</v>
      </c>
    </row>
    <row r="989" spans="1:65">
      <c r="A989" s="30"/>
      <c r="B989" s="19">
        <v>1</v>
      </c>
      <c r="C989" s="9">
        <v>2</v>
      </c>
      <c r="D989" s="153">
        <v>0.1</v>
      </c>
      <c r="E989" s="11">
        <v>0.13</v>
      </c>
      <c r="F989" s="11">
        <v>0.14000000000000001</v>
      </c>
      <c r="G989" s="11">
        <v>0.13259576114136923</v>
      </c>
      <c r="H989" s="11">
        <v>0.156921</v>
      </c>
      <c r="I989" s="11">
        <v>0.14000000000000001</v>
      </c>
      <c r="J989" s="157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9</v>
      </c>
    </row>
    <row r="990" spans="1:65">
      <c r="A990" s="30"/>
      <c r="B990" s="19">
        <v>1</v>
      </c>
      <c r="C990" s="9">
        <v>3</v>
      </c>
      <c r="D990" s="153">
        <v>0.1</v>
      </c>
      <c r="E990" s="11">
        <v>0.14000000000000001</v>
      </c>
      <c r="F990" s="11">
        <v>0.15</v>
      </c>
      <c r="G990" s="11">
        <v>0.12980322035592151</v>
      </c>
      <c r="H990" s="11">
        <v>0.14014399999999999</v>
      </c>
      <c r="I990" s="11">
        <v>0.14000000000000001</v>
      </c>
      <c r="J990" s="157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16</v>
      </c>
    </row>
    <row r="991" spans="1:65">
      <c r="A991" s="30"/>
      <c r="B991" s="19">
        <v>1</v>
      </c>
      <c r="C991" s="9">
        <v>4</v>
      </c>
      <c r="D991" s="153">
        <v>0.1</v>
      </c>
      <c r="E991" s="11">
        <v>0.14000000000000001</v>
      </c>
      <c r="F991" s="11">
        <v>0.14000000000000001</v>
      </c>
      <c r="G991" s="11">
        <v>0.1263166745687144</v>
      </c>
      <c r="H991" s="11">
        <v>0.14978649999999999</v>
      </c>
      <c r="I991" s="11">
        <v>0.14000000000000001</v>
      </c>
      <c r="J991" s="157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0.14004616693601019</v>
      </c>
    </row>
    <row r="992" spans="1:65">
      <c r="A992" s="30"/>
      <c r="B992" s="19">
        <v>1</v>
      </c>
      <c r="C992" s="9">
        <v>5</v>
      </c>
      <c r="D992" s="153">
        <v>0.1</v>
      </c>
      <c r="E992" s="11">
        <v>0.14000000000000001</v>
      </c>
      <c r="F992" s="11">
        <v>0.14000000000000001</v>
      </c>
      <c r="G992" s="11">
        <v>0.13080666037354433</v>
      </c>
      <c r="H992" s="11">
        <v>0.1556005</v>
      </c>
      <c r="I992" s="11">
        <v>0.14000000000000001</v>
      </c>
      <c r="J992" s="157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61</v>
      </c>
    </row>
    <row r="993" spans="1:65">
      <c r="A993" s="30"/>
      <c r="B993" s="19">
        <v>1</v>
      </c>
      <c r="C993" s="9">
        <v>6</v>
      </c>
      <c r="D993" s="153">
        <v>0.1</v>
      </c>
      <c r="E993" s="11">
        <v>0.14000000000000001</v>
      </c>
      <c r="F993" s="11">
        <v>0.14000000000000001</v>
      </c>
      <c r="G993" s="11">
        <v>0.13462657843913484</v>
      </c>
      <c r="H993" s="11">
        <v>0.1585075</v>
      </c>
      <c r="I993" s="11">
        <v>0.14000000000000001</v>
      </c>
      <c r="J993" s="157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6"/>
    </row>
    <row r="994" spans="1:65">
      <c r="A994" s="30"/>
      <c r="B994" s="20" t="s">
        <v>238</v>
      </c>
      <c r="C994" s="12"/>
      <c r="D994" s="22">
        <v>9.9999999999999992E-2</v>
      </c>
      <c r="E994" s="22">
        <v>0.13833333333333334</v>
      </c>
      <c r="F994" s="22">
        <v>0.14166666666666669</v>
      </c>
      <c r="G994" s="22">
        <v>0.13103116801338427</v>
      </c>
      <c r="H994" s="22">
        <v>0.15086633333333335</v>
      </c>
      <c r="I994" s="22">
        <v>0.13833333333333334</v>
      </c>
      <c r="J994" s="157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6"/>
    </row>
    <row r="995" spans="1:65">
      <c r="A995" s="30"/>
      <c r="B995" s="3" t="s">
        <v>239</v>
      </c>
      <c r="C995" s="29"/>
      <c r="D995" s="11">
        <v>0.1</v>
      </c>
      <c r="E995" s="11">
        <v>0.14000000000000001</v>
      </c>
      <c r="F995" s="11">
        <v>0.14000000000000001</v>
      </c>
      <c r="G995" s="11">
        <v>0.13142238678758281</v>
      </c>
      <c r="H995" s="11">
        <v>0.15269349999999998</v>
      </c>
      <c r="I995" s="11">
        <v>0.14000000000000001</v>
      </c>
      <c r="J995" s="157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6"/>
    </row>
    <row r="996" spans="1:65">
      <c r="A996" s="30"/>
      <c r="B996" s="3" t="s">
        <v>240</v>
      </c>
      <c r="C996" s="29"/>
      <c r="D996" s="23">
        <v>1.5202354861220293E-17</v>
      </c>
      <c r="E996" s="23">
        <v>4.0824829046386341E-3</v>
      </c>
      <c r="F996" s="23">
        <v>4.0824829046386228E-3</v>
      </c>
      <c r="G996" s="23">
        <v>2.8345572482310981E-3</v>
      </c>
      <c r="H996" s="23">
        <v>7.4501194263358449E-3</v>
      </c>
      <c r="I996" s="23">
        <v>4.0824829046386341E-3</v>
      </c>
      <c r="J996" s="221"/>
      <c r="K996" s="222"/>
      <c r="L996" s="222"/>
      <c r="M996" s="222"/>
      <c r="N996" s="222"/>
      <c r="O996" s="222"/>
      <c r="P996" s="222"/>
      <c r="Q996" s="222"/>
      <c r="R996" s="222"/>
      <c r="S996" s="222"/>
      <c r="T996" s="222"/>
      <c r="U996" s="222"/>
      <c r="V996" s="222"/>
      <c r="W996" s="222"/>
      <c r="X996" s="222"/>
      <c r="Y996" s="222"/>
      <c r="Z996" s="222"/>
      <c r="AA996" s="222"/>
      <c r="AB996" s="222"/>
      <c r="AC996" s="222"/>
      <c r="AD996" s="222"/>
      <c r="AE996" s="222"/>
      <c r="AF996" s="222"/>
      <c r="AG996" s="222"/>
      <c r="AH996" s="222"/>
      <c r="AI996" s="222"/>
      <c r="AJ996" s="222"/>
      <c r="AK996" s="222"/>
      <c r="AL996" s="222"/>
      <c r="AM996" s="222"/>
      <c r="AN996" s="222"/>
      <c r="AO996" s="222"/>
      <c r="AP996" s="222"/>
      <c r="AQ996" s="222"/>
      <c r="AR996" s="222"/>
      <c r="AS996" s="222"/>
      <c r="AT996" s="222"/>
      <c r="AU996" s="222"/>
      <c r="AV996" s="222"/>
      <c r="AW996" s="222"/>
      <c r="AX996" s="222"/>
      <c r="AY996" s="222"/>
      <c r="AZ996" s="222"/>
      <c r="BA996" s="222"/>
      <c r="BB996" s="222"/>
      <c r="BC996" s="222"/>
      <c r="BD996" s="222"/>
      <c r="BE996" s="222"/>
      <c r="BF996" s="222"/>
      <c r="BG996" s="222"/>
      <c r="BH996" s="222"/>
      <c r="BI996" s="222"/>
      <c r="BJ996" s="222"/>
      <c r="BK996" s="222"/>
      <c r="BL996" s="222"/>
      <c r="BM996" s="57"/>
    </row>
    <row r="997" spans="1:65">
      <c r="A997" s="30"/>
      <c r="B997" s="3" t="s">
        <v>87</v>
      </c>
      <c r="C997" s="29"/>
      <c r="D997" s="13">
        <v>1.5202354861220294E-16</v>
      </c>
      <c r="E997" s="13">
        <v>2.9511924611845548E-2</v>
      </c>
      <c r="F997" s="13">
        <v>2.881752638568439E-2</v>
      </c>
      <c r="G997" s="13">
        <v>2.163269465736244E-2</v>
      </c>
      <c r="H997" s="13">
        <v>4.9382252897172844E-2</v>
      </c>
      <c r="I997" s="13">
        <v>2.9511924611845548E-2</v>
      </c>
      <c r="J997" s="157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6"/>
    </row>
    <row r="998" spans="1:65">
      <c r="A998" s="30"/>
      <c r="B998" s="3" t="s">
        <v>241</v>
      </c>
      <c r="C998" s="29"/>
      <c r="D998" s="13">
        <v>-0.28594975365736408</v>
      </c>
      <c r="E998" s="13">
        <v>-1.223049255935349E-2</v>
      </c>
      <c r="F998" s="13">
        <v>1.1571182318734552E-2</v>
      </c>
      <c r="G998" s="13">
        <v>-6.4371622014796293E-2</v>
      </c>
      <c r="H998" s="13">
        <v>7.7261424814769164E-2</v>
      </c>
      <c r="I998" s="13">
        <v>-1.223049255935349E-2</v>
      </c>
      <c r="J998" s="157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6"/>
    </row>
    <row r="999" spans="1:65">
      <c r="A999" s="30"/>
      <c r="B999" s="46" t="s">
        <v>242</v>
      </c>
      <c r="C999" s="47"/>
      <c r="D999" s="45" t="s">
        <v>243</v>
      </c>
      <c r="E999" s="45">
        <v>0</v>
      </c>
      <c r="F999" s="45">
        <v>0.67</v>
      </c>
      <c r="G999" s="45">
        <v>1.48</v>
      </c>
      <c r="H999" s="45">
        <v>2.54</v>
      </c>
      <c r="I999" s="45">
        <v>0</v>
      </c>
      <c r="J999" s="157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6"/>
    </row>
    <row r="1000" spans="1:65">
      <c r="B1000" s="31" t="s">
        <v>303</v>
      </c>
      <c r="C1000" s="20"/>
      <c r="D1000" s="20"/>
      <c r="E1000" s="20"/>
      <c r="F1000" s="20"/>
      <c r="G1000" s="20"/>
      <c r="H1000" s="20"/>
      <c r="I1000" s="20"/>
      <c r="BM1000" s="56"/>
    </row>
    <row r="1001" spans="1:65">
      <c r="BM1001" s="56"/>
    </row>
    <row r="1002" spans="1:65" ht="15">
      <c r="B1002" s="8" t="s">
        <v>534</v>
      </c>
      <c r="BM1002" s="28" t="s">
        <v>67</v>
      </c>
    </row>
    <row r="1003" spans="1:65" ht="15">
      <c r="A1003" s="25" t="s">
        <v>32</v>
      </c>
      <c r="B1003" s="18" t="s">
        <v>114</v>
      </c>
      <c r="C1003" s="15" t="s">
        <v>115</v>
      </c>
      <c r="D1003" s="16" t="s">
        <v>234</v>
      </c>
      <c r="E1003" s="17" t="s">
        <v>234</v>
      </c>
      <c r="F1003" s="17" t="s">
        <v>234</v>
      </c>
      <c r="G1003" s="17" t="s">
        <v>234</v>
      </c>
      <c r="H1003" s="17" t="s">
        <v>234</v>
      </c>
      <c r="I1003" s="17" t="s">
        <v>234</v>
      </c>
      <c r="J1003" s="17" t="s">
        <v>234</v>
      </c>
      <c r="K1003" s="17" t="s">
        <v>234</v>
      </c>
      <c r="L1003" s="17" t="s">
        <v>234</v>
      </c>
      <c r="M1003" s="17" t="s">
        <v>234</v>
      </c>
      <c r="N1003" s="17" t="s">
        <v>234</v>
      </c>
      <c r="O1003" s="17" t="s">
        <v>234</v>
      </c>
      <c r="P1003" s="17" t="s">
        <v>234</v>
      </c>
      <c r="Q1003" s="17" t="s">
        <v>234</v>
      </c>
      <c r="R1003" s="17" t="s">
        <v>234</v>
      </c>
      <c r="S1003" s="17" t="s">
        <v>234</v>
      </c>
      <c r="T1003" s="17" t="s">
        <v>234</v>
      </c>
      <c r="U1003" s="17" t="s">
        <v>234</v>
      </c>
      <c r="V1003" s="17" t="s">
        <v>234</v>
      </c>
      <c r="W1003" s="17" t="s">
        <v>234</v>
      </c>
      <c r="X1003" s="17" t="s">
        <v>234</v>
      </c>
      <c r="Y1003" s="17" t="s">
        <v>234</v>
      </c>
      <c r="Z1003" s="17" t="s">
        <v>234</v>
      </c>
      <c r="AA1003" s="17" t="s">
        <v>234</v>
      </c>
      <c r="AB1003" s="157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 t="s">
        <v>235</v>
      </c>
      <c r="C1004" s="9" t="s">
        <v>235</v>
      </c>
      <c r="D1004" s="154" t="s">
        <v>246</v>
      </c>
      <c r="E1004" s="156" t="s">
        <v>247</v>
      </c>
      <c r="F1004" s="156" t="s">
        <v>248</v>
      </c>
      <c r="G1004" s="156" t="s">
        <v>249</v>
      </c>
      <c r="H1004" s="156" t="s">
        <v>250</v>
      </c>
      <c r="I1004" s="156" t="s">
        <v>251</v>
      </c>
      <c r="J1004" s="156" t="s">
        <v>252</v>
      </c>
      <c r="K1004" s="156" t="s">
        <v>253</v>
      </c>
      <c r="L1004" s="156" t="s">
        <v>254</v>
      </c>
      <c r="M1004" s="156" t="s">
        <v>255</v>
      </c>
      <c r="N1004" s="156" t="s">
        <v>256</v>
      </c>
      <c r="O1004" s="156" t="s">
        <v>257</v>
      </c>
      <c r="P1004" s="156" t="s">
        <v>259</v>
      </c>
      <c r="Q1004" s="156" t="s">
        <v>261</v>
      </c>
      <c r="R1004" s="156" t="s">
        <v>262</v>
      </c>
      <c r="S1004" s="156" t="s">
        <v>264</v>
      </c>
      <c r="T1004" s="156" t="s">
        <v>265</v>
      </c>
      <c r="U1004" s="156" t="s">
        <v>266</v>
      </c>
      <c r="V1004" s="156" t="s">
        <v>267</v>
      </c>
      <c r="W1004" s="156" t="s">
        <v>268</v>
      </c>
      <c r="X1004" s="156" t="s">
        <v>269</v>
      </c>
      <c r="Y1004" s="156" t="s">
        <v>270</v>
      </c>
      <c r="Z1004" s="156" t="s">
        <v>271</v>
      </c>
      <c r="AA1004" s="156" t="s">
        <v>272</v>
      </c>
      <c r="AB1004" s="157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 t="s">
        <v>3</v>
      </c>
    </row>
    <row r="1005" spans="1:65">
      <c r="A1005" s="30"/>
      <c r="B1005" s="19"/>
      <c r="C1005" s="9"/>
      <c r="D1005" s="10" t="s">
        <v>287</v>
      </c>
      <c r="E1005" s="11" t="s">
        <v>287</v>
      </c>
      <c r="F1005" s="11" t="s">
        <v>288</v>
      </c>
      <c r="G1005" s="11" t="s">
        <v>288</v>
      </c>
      <c r="H1005" s="11" t="s">
        <v>288</v>
      </c>
      <c r="I1005" s="11" t="s">
        <v>288</v>
      </c>
      <c r="J1005" s="11" t="s">
        <v>288</v>
      </c>
      <c r="K1005" s="11" t="s">
        <v>288</v>
      </c>
      <c r="L1005" s="11" t="s">
        <v>287</v>
      </c>
      <c r="M1005" s="11" t="s">
        <v>287</v>
      </c>
      <c r="N1005" s="11" t="s">
        <v>287</v>
      </c>
      <c r="O1005" s="11" t="s">
        <v>287</v>
      </c>
      <c r="P1005" s="11" t="s">
        <v>118</v>
      </c>
      <c r="Q1005" s="11" t="s">
        <v>287</v>
      </c>
      <c r="R1005" s="11" t="s">
        <v>288</v>
      </c>
      <c r="S1005" s="11" t="s">
        <v>288</v>
      </c>
      <c r="T1005" s="11" t="s">
        <v>288</v>
      </c>
      <c r="U1005" s="11" t="s">
        <v>287</v>
      </c>
      <c r="V1005" s="11" t="s">
        <v>287</v>
      </c>
      <c r="W1005" s="11" t="s">
        <v>118</v>
      </c>
      <c r="X1005" s="11" t="s">
        <v>288</v>
      </c>
      <c r="Y1005" s="11" t="s">
        <v>288</v>
      </c>
      <c r="Z1005" s="11" t="s">
        <v>288</v>
      </c>
      <c r="AA1005" s="11" t="s">
        <v>288</v>
      </c>
      <c r="AB1005" s="157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</v>
      </c>
    </row>
    <row r="1006" spans="1:65">
      <c r="A1006" s="30"/>
      <c r="B1006" s="19"/>
      <c r="C1006" s="9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157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3</v>
      </c>
    </row>
    <row r="1007" spans="1:65">
      <c r="A1007" s="30"/>
      <c r="B1007" s="18">
        <v>1</v>
      </c>
      <c r="C1007" s="14">
        <v>1</v>
      </c>
      <c r="D1007" s="21">
        <v>4.8</v>
      </c>
      <c r="E1007" s="21">
        <v>4.7</v>
      </c>
      <c r="F1007" s="21">
        <v>4.9000000000000004</v>
      </c>
      <c r="G1007" s="21">
        <v>5</v>
      </c>
      <c r="H1007" s="21">
        <v>4.9000000000000004</v>
      </c>
      <c r="I1007" s="21">
        <v>4.8</v>
      </c>
      <c r="J1007" s="21">
        <v>5.3</v>
      </c>
      <c r="K1007" s="21">
        <v>5.44</v>
      </c>
      <c r="L1007" s="21">
        <v>5.0599999999999996</v>
      </c>
      <c r="M1007" s="21">
        <v>4.8</v>
      </c>
      <c r="N1007" s="21">
        <v>5.13</v>
      </c>
      <c r="O1007" s="21">
        <v>5.0366496919219257</v>
      </c>
      <c r="P1007" s="21">
        <v>5.1041208955473403</v>
      </c>
      <c r="Q1007" s="21">
        <v>5.15</v>
      </c>
      <c r="R1007" s="21">
        <v>5</v>
      </c>
      <c r="S1007" s="21">
        <v>5.5</v>
      </c>
      <c r="T1007" s="21">
        <v>5.07</v>
      </c>
      <c r="U1007" s="152">
        <v>4.1042975999999998</v>
      </c>
      <c r="V1007" s="21">
        <v>4.8099999999999996</v>
      </c>
      <c r="W1007" s="152" t="s">
        <v>289</v>
      </c>
      <c r="X1007" s="21">
        <v>5.03</v>
      </c>
      <c r="Y1007" s="21">
        <v>5.0999999999999996</v>
      </c>
      <c r="Z1007" s="21">
        <v>4.5999999999999996</v>
      </c>
      <c r="AA1007" s="152" t="s">
        <v>97</v>
      </c>
      <c r="AB1007" s="157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>
        <v>1</v>
      </c>
      <c r="C1008" s="9">
        <v>2</v>
      </c>
      <c r="D1008" s="11">
        <v>4.9000000000000004</v>
      </c>
      <c r="E1008" s="11">
        <v>4.7</v>
      </c>
      <c r="F1008" s="11">
        <v>5</v>
      </c>
      <c r="G1008" s="11">
        <v>5</v>
      </c>
      <c r="H1008" s="11">
        <v>5.3</v>
      </c>
      <c r="I1008" s="11">
        <v>4.8</v>
      </c>
      <c r="J1008" s="11">
        <v>4.4000000000000004</v>
      </c>
      <c r="K1008" s="11">
        <v>5.39</v>
      </c>
      <c r="L1008" s="11">
        <v>5.0999999999999996</v>
      </c>
      <c r="M1008" s="11">
        <v>4.9000000000000004</v>
      </c>
      <c r="N1008" s="11">
        <v>5.07</v>
      </c>
      <c r="O1008" s="11">
        <v>5.1555612889899489</v>
      </c>
      <c r="P1008" s="11">
        <v>5.0182848069999997</v>
      </c>
      <c r="Q1008" s="11">
        <v>5.0999999999999996</v>
      </c>
      <c r="R1008" s="11">
        <v>4.9000000000000004</v>
      </c>
      <c r="S1008" s="11">
        <v>5.45</v>
      </c>
      <c r="T1008" s="11">
        <v>5.03</v>
      </c>
      <c r="U1008" s="153">
        <v>4.2756575999999997</v>
      </c>
      <c r="V1008" s="11">
        <v>4.8499999999999996</v>
      </c>
      <c r="W1008" s="153" t="s">
        <v>289</v>
      </c>
      <c r="X1008" s="11">
        <v>4.92</v>
      </c>
      <c r="Y1008" s="11">
        <v>4.8</v>
      </c>
      <c r="Z1008" s="11">
        <v>4.7</v>
      </c>
      <c r="AA1008" s="153" t="s">
        <v>97</v>
      </c>
      <c r="AB1008" s="157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40</v>
      </c>
    </row>
    <row r="1009" spans="1:65">
      <c r="A1009" s="30"/>
      <c r="B1009" s="19">
        <v>1</v>
      </c>
      <c r="C1009" s="9">
        <v>3</v>
      </c>
      <c r="D1009" s="11">
        <v>4.9000000000000004</v>
      </c>
      <c r="E1009" s="11">
        <v>4.8</v>
      </c>
      <c r="F1009" s="11">
        <v>5.2</v>
      </c>
      <c r="G1009" s="11">
        <v>5</v>
      </c>
      <c r="H1009" s="11">
        <v>5.0999999999999996</v>
      </c>
      <c r="I1009" s="11">
        <v>4.7</v>
      </c>
      <c r="J1009" s="11">
        <v>4.7</v>
      </c>
      <c r="K1009" s="11">
        <v>4.5599999999999996</v>
      </c>
      <c r="L1009" s="11">
        <v>5.12</v>
      </c>
      <c r="M1009" s="11">
        <v>4.9000000000000004</v>
      </c>
      <c r="N1009" s="11">
        <v>5.21</v>
      </c>
      <c r="O1009" s="11">
        <v>4.961038952973416</v>
      </c>
      <c r="P1009" s="11">
        <v>5.0222052869500002</v>
      </c>
      <c r="Q1009" s="11">
        <v>5.12</v>
      </c>
      <c r="R1009" s="11">
        <v>4.9000000000000004</v>
      </c>
      <c r="S1009" s="11">
        <v>5.47</v>
      </c>
      <c r="T1009" s="11">
        <v>4.82</v>
      </c>
      <c r="U1009" s="153">
        <v>4.4146271999999991</v>
      </c>
      <c r="V1009" s="11">
        <v>4.75</v>
      </c>
      <c r="W1009" s="153" t="s">
        <v>289</v>
      </c>
      <c r="X1009" s="11">
        <v>4.9000000000000004</v>
      </c>
      <c r="Y1009" s="11">
        <v>5</v>
      </c>
      <c r="Z1009" s="11">
        <v>4.7</v>
      </c>
      <c r="AA1009" s="153" t="s">
        <v>97</v>
      </c>
      <c r="AB1009" s="157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16</v>
      </c>
    </row>
    <row r="1010" spans="1:65">
      <c r="A1010" s="30"/>
      <c r="B1010" s="19">
        <v>1</v>
      </c>
      <c r="C1010" s="9">
        <v>4</v>
      </c>
      <c r="D1010" s="11">
        <v>4.8</v>
      </c>
      <c r="E1010" s="11">
        <v>4.5999999999999996</v>
      </c>
      <c r="F1010" s="11">
        <v>4.9000000000000004</v>
      </c>
      <c r="G1010" s="11">
        <v>5.2</v>
      </c>
      <c r="H1010" s="11">
        <v>5.3</v>
      </c>
      <c r="I1010" s="11">
        <v>5</v>
      </c>
      <c r="J1010" s="11">
        <v>4.9000000000000004</v>
      </c>
      <c r="K1010" s="11">
        <v>5.15</v>
      </c>
      <c r="L1010" s="11">
        <v>5.04</v>
      </c>
      <c r="M1010" s="11">
        <v>4.9000000000000004</v>
      </c>
      <c r="N1010" s="11">
        <v>5.08</v>
      </c>
      <c r="O1010" s="11">
        <v>5.1773947009144887</v>
      </c>
      <c r="P1010" s="11">
        <v>5.1619350071499994</v>
      </c>
      <c r="Q1010" s="11">
        <v>5.08</v>
      </c>
      <c r="R1010" s="11">
        <v>5</v>
      </c>
      <c r="S1010" s="11">
        <v>5.37</v>
      </c>
      <c r="T1010" s="11">
        <v>5.17</v>
      </c>
      <c r="U1010" s="153">
        <v>4.1549151999999996</v>
      </c>
      <c r="V1010" s="11">
        <v>4.8</v>
      </c>
      <c r="W1010" s="153" t="s">
        <v>289</v>
      </c>
      <c r="X1010" s="11">
        <v>4.9800000000000004</v>
      </c>
      <c r="Y1010" s="11">
        <v>5</v>
      </c>
      <c r="Z1010" s="11">
        <v>4.5999999999999996</v>
      </c>
      <c r="AA1010" s="153" t="s">
        <v>97</v>
      </c>
      <c r="AB1010" s="157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4.9745869808281231</v>
      </c>
    </row>
    <row r="1011" spans="1:65">
      <c r="A1011" s="30"/>
      <c r="B1011" s="19">
        <v>1</v>
      </c>
      <c r="C1011" s="9">
        <v>5</v>
      </c>
      <c r="D1011" s="11">
        <v>4.9000000000000004</v>
      </c>
      <c r="E1011" s="11">
        <v>4.5999999999999996</v>
      </c>
      <c r="F1011" s="11">
        <v>5</v>
      </c>
      <c r="G1011" s="11">
        <v>5.0999999999999996</v>
      </c>
      <c r="H1011" s="11">
        <v>5</v>
      </c>
      <c r="I1011" s="11">
        <v>4.8</v>
      </c>
      <c r="J1011" s="11">
        <v>4.9000000000000004</v>
      </c>
      <c r="K1011" s="11">
        <v>5</v>
      </c>
      <c r="L1011" s="11">
        <v>5.12</v>
      </c>
      <c r="M1011" s="11">
        <v>4.9000000000000004</v>
      </c>
      <c r="N1011" s="11">
        <v>5.17</v>
      </c>
      <c r="O1011" s="11">
        <v>4.8778726037627447</v>
      </c>
      <c r="P1011" s="11">
        <v>5.0702964928499998</v>
      </c>
      <c r="Q1011" s="11">
        <v>5.15</v>
      </c>
      <c r="R1011" s="11">
        <v>4.8</v>
      </c>
      <c r="S1011" s="11">
        <v>5.3</v>
      </c>
      <c r="T1011" s="11">
        <v>4.84</v>
      </c>
      <c r="U1011" s="153">
        <v>4.3377311999999995</v>
      </c>
      <c r="V1011" s="11">
        <v>4.87</v>
      </c>
      <c r="W1011" s="153" t="s">
        <v>289</v>
      </c>
      <c r="X1011" s="11">
        <v>4.88</v>
      </c>
      <c r="Y1011" s="11">
        <v>5.2</v>
      </c>
      <c r="Z1011" s="11">
        <v>4.7</v>
      </c>
      <c r="AA1011" s="153" t="s">
        <v>97</v>
      </c>
      <c r="AB1011" s="157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62</v>
      </c>
    </row>
    <row r="1012" spans="1:65">
      <c r="A1012" s="30"/>
      <c r="B1012" s="19">
        <v>1</v>
      </c>
      <c r="C1012" s="9">
        <v>6</v>
      </c>
      <c r="D1012" s="11">
        <v>5</v>
      </c>
      <c r="E1012" s="159">
        <v>4.3</v>
      </c>
      <c r="F1012" s="11">
        <v>4.7</v>
      </c>
      <c r="G1012" s="11">
        <v>5</v>
      </c>
      <c r="H1012" s="11">
        <v>5.0999999999999996</v>
      </c>
      <c r="I1012" s="11">
        <v>4.5999999999999996</v>
      </c>
      <c r="J1012" s="11">
        <v>4.5999999999999996</v>
      </c>
      <c r="K1012" s="11">
        <v>5.28</v>
      </c>
      <c r="L1012" s="11">
        <v>5.14</v>
      </c>
      <c r="M1012" s="11">
        <v>5.0999999999999996</v>
      </c>
      <c r="N1012" s="11">
        <v>5.25</v>
      </c>
      <c r="O1012" s="11">
        <v>4.9699434829336893</v>
      </c>
      <c r="P1012" s="11">
        <v>5.1266563733499995</v>
      </c>
      <c r="Q1012" s="11">
        <v>5.0999999999999996</v>
      </c>
      <c r="R1012" s="11">
        <v>4.9000000000000004</v>
      </c>
      <c r="S1012" s="11">
        <v>5.47</v>
      </c>
      <c r="T1012" s="11">
        <v>4.72</v>
      </c>
      <c r="U1012" s="153">
        <v>4.1671648000000001</v>
      </c>
      <c r="V1012" s="159">
        <v>4.58</v>
      </c>
      <c r="W1012" s="153" t="s">
        <v>289</v>
      </c>
      <c r="X1012" s="11">
        <v>4.71</v>
      </c>
      <c r="Y1012" s="11">
        <v>4.9000000000000004</v>
      </c>
      <c r="Z1012" s="11">
        <v>4.7</v>
      </c>
      <c r="AA1012" s="153" t="s">
        <v>97</v>
      </c>
      <c r="AB1012" s="157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6"/>
    </row>
    <row r="1013" spans="1:65">
      <c r="A1013" s="30"/>
      <c r="B1013" s="20" t="s">
        <v>238</v>
      </c>
      <c r="C1013" s="12"/>
      <c r="D1013" s="22">
        <v>4.8833333333333329</v>
      </c>
      <c r="E1013" s="22">
        <v>4.6166666666666663</v>
      </c>
      <c r="F1013" s="22">
        <v>4.95</v>
      </c>
      <c r="G1013" s="22">
        <v>5.05</v>
      </c>
      <c r="H1013" s="22">
        <v>5.1166666666666663</v>
      </c>
      <c r="I1013" s="22">
        <v>4.7833333333333341</v>
      </c>
      <c r="J1013" s="22">
        <v>4.8</v>
      </c>
      <c r="K1013" s="22">
        <v>5.1366666666666667</v>
      </c>
      <c r="L1013" s="22">
        <v>5.0966666666666667</v>
      </c>
      <c r="M1013" s="22">
        <v>4.916666666666667</v>
      </c>
      <c r="N1013" s="22">
        <v>5.1516666666666673</v>
      </c>
      <c r="O1013" s="22">
        <v>5.0297434535827019</v>
      </c>
      <c r="P1013" s="22">
        <v>5.0839164771412237</v>
      </c>
      <c r="Q1013" s="22">
        <v>5.1166666666666671</v>
      </c>
      <c r="R1013" s="22">
        <v>4.916666666666667</v>
      </c>
      <c r="S1013" s="22">
        <v>5.4266666666666667</v>
      </c>
      <c r="T1013" s="22">
        <v>4.9416666666666673</v>
      </c>
      <c r="U1013" s="22">
        <v>4.2423989333333338</v>
      </c>
      <c r="V1013" s="22">
        <v>4.7766666666666673</v>
      </c>
      <c r="W1013" s="22" t="s">
        <v>736</v>
      </c>
      <c r="X1013" s="22">
        <v>4.9033333333333333</v>
      </c>
      <c r="Y1013" s="22">
        <v>5</v>
      </c>
      <c r="Z1013" s="22">
        <v>4.666666666666667</v>
      </c>
      <c r="AA1013" s="22" t="s">
        <v>736</v>
      </c>
      <c r="AB1013" s="157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6"/>
    </row>
    <row r="1014" spans="1:65">
      <c r="A1014" s="30"/>
      <c r="B1014" s="3" t="s">
        <v>239</v>
      </c>
      <c r="C1014" s="29"/>
      <c r="D1014" s="11">
        <v>4.9000000000000004</v>
      </c>
      <c r="E1014" s="11">
        <v>4.6500000000000004</v>
      </c>
      <c r="F1014" s="11">
        <v>4.95</v>
      </c>
      <c r="G1014" s="11">
        <v>5</v>
      </c>
      <c r="H1014" s="11">
        <v>5.0999999999999996</v>
      </c>
      <c r="I1014" s="11">
        <v>4.8</v>
      </c>
      <c r="J1014" s="11">
        <v>4.8000000000000007</v>
      </c>
      <c r="K1014" s="11">
        <v>5.2149999999999999</v>
      </c>
      <c r="L1014" s="11">
        <v>5.1099999999999994</v>
      </c>
      <c r="M1014" s="11">
        <v>4.9000000000000004</v>
      </c>
      <c r="N1014" s="11">
        <v>5.15</v>
      </c>
      <c r="O1014" s="11">
        <v>5.0032965874278075</v>
      </c>
      <c r="P1014" s="11">
        <v>5.0872086941986705</v>
      </c>
      <c r="Q1014" s="11">
        <v>5.1099999999999994</v>
      </c>
      <c r="R1014" s="11">
        <v>4.9000000000000004</v>
      </c>
      <c r="S1014" s="11">
        <v>5.46</v>
      </c>
      <c r="T1014" s="11">
        <v>4.9350000000000005</v>
      </c>
      <c r="U1014" s="11">
        <v>4.2214112000000004</v>
      </c>
      <c r="V1014" s="11">
        <v>4.8049999999999997</v>
      </c>
      <c r="W1014" s="11" t="s">
        <v>736</v>
      </c>
      <c r="X1014" s="11">
        <v>4.91</v>
      </c>
      <c r="Y1014" s="11">
        <v>5</v>
      </c>
      <c r="Z1014" s="11">
        <v>4.7</v>
      </c>
      <c r="AA1014" s="11" t="s">
        <v>736</v>
      </c>
      <c r="AB1014" s="157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6"/>
    </row>
    <row r="1015" spans="1:65">
      <c r="A1015" s="30"/>
      <c r="B1015" s="3" t="s">
        <v>240</v>
      </c>
      <c r="C1015" s="29"/>
      <c r="D1015" s="23">
        <v>7.5277265270908222E-2</v>
      </c>
      <c r="E1015" s="23">
        <v>0.17224014243685093</v>
      </c>
      <c r="F1015" s="23">
        <v>0.16431676725154981</v>
      </c>
      <c r="G1015" s="23">
        <v>8.3666002653407581E-2</v>
      </c>
      <c r="H1015" s="23">
        <v>0.16020819787597204</v>
      </c>
      <c r="I1015" s="23">
        <v>0.13291601358251262</v>
      </c>
      <c r="J1015" s="23">
        <v>0.3098386676965933</v>
      </c>
      <c r="K1015" s="23">
        <v>0.32500256409244954</v>
      </c>
      <c r="L1015" s="23">
        <v>3.8815804341359048E-2</v>
      </c>
      <c r="M1015" s="23">
        <v>9.8319208025017368E-2</v>
      </c>
      <c r="N1015" s="23">
        <v>7.1670542530851922E-2</v>
      </c>
      <c r="O1015" s="23">
        <v>0.11750728878824997</v>
      </c>
      <c r="P1015" s="23">
        <v>5.7659516765636465E-2</v>
      </c>
      <c r="Q1015" s="23">
        <v>2.8751811537130665E-2</v>
      </c>
      <c r="R1015" s="23">
        <v>7.5277265270908111E-2</v>
      </c>
      <c r="S1015" s="23">
        <v>7.6070143069844859E-2</v>
      </c>
      <c r="T1015" s="23">
        <v>0.17359915514387358</v>
      </c>
      <c r="U1015" s="23">
        <v>0.12020192386151979</v>
      </c>
      <c r="V1015" s="23">
        <v>0.10500793620801548</v>
      </c>
      <c r="W1015" s="23" t="s">
        <v>736</v>
      </c>
      <c r="X1015" s="23">
        <v>0.10966616007988378</v>
      </c>
      <c r="Y1015" s="23">
        <v>0.1414213562373095</v>
      </c>
      <c r="Z1015" s="23">
        <v>5.1639777949432496E-2</v>
      </c>
      <c r="AA1015" s="23" t="s">
        <v>736</v>
      </c>
      <c r="AB1015" s="221"/>
      <c r="AC1015" s="222"/>
      <c r="AD1015" s="222"/>
      <c r="AE1015" s="222"/>
      <c r="AF1015" s="222"/>
      <c r="AG1015" s="222"/>
      <c r="AH1015" s="222"/>
      <c r="AI1015" s="222"/>
      <c r="AJ1015" s="222"/>
      <c r="AK1015" s="222"/>
      <c r="AL1015" s="222"/>
      <c r="AM1015" s="222"/>
      <c r="AN1015" s="222"/>
      <c r="AO1015" s="222"/>
      <c r="AP1015" s="222"/>
      <c r="AQ1015" s="222"/>
      <c r="AR1015" s="222"/>
      <c r="AS1015" s="222"/>
      <c r="AT1015" s="222"/>
      <c r="AU1015" s="222"/>
      <c r="AV1015" s="222"/>
      <c r="AW1015" s="222"/>
      <c r="AX1015" s="222"/>
      <c r="AY1015" s="222"/>
      <c r="AZ1015" s="222"/>
      <c r="BA1015" s="222"/>
      <c r="BB1015" s="222"/>
      <c r="BC1015" s="222"/>
      <c r="BD1015" s="222"/>
      <c r="BE1015" s="222"/>
      <c r="BF1015" s="222"/>
      <c r="BG1015" s="222"/>
      <c r="BH1015" s="222"/>
      <c r="BI1015" s="222"/>
      <c r="BJ1015" s="222"/>
      <c r="BK1015" s="222"/>
      <c r="BL1015" s="222"/>
      <c r="BM1015" s="57"/>
    </row>
    <row r="1016" spans="1:65">
      <c r="A1016" s="30"/>
      <c r="B1016" s="3" t="s">
        <v>87</v>
      </c>
      <c r="C1016" s="29"/>
      <c r="D1016" s="13">
        <v>1.5415139645919774E-2</v>
      </c>
      <c r="E1016" s="13">
        <v>3.7308334101844969E-2</v>
      </c>
      <c r="F1016" s="13">
        <v>3.3195306515464609E-2</v>
      </c>
      <c r="G1016" s="13">
        <v>1.6567525277902492E-2</v>
      </c>
      <c r="H1016" s="13">
        <v>3.1311048444815387E-2</v>
      </c>
      <c r="I1016" s="13">
        <v>2.7787319912720404E-2</v>
      </c>
      <c r="J1016" s="13">
        <v>6.4549722436790274E-2</v>
      </c>
      <c r="K1016" s="13">
        <v>6.3271102678607957E-2</v>
      </c>
      <c r="L1016" s="13">
        <v>7.6159197530462483E-3</v>
      </c>
      <c r="M1016" s="13">
        <v>1.9997127055935735E-2</v>
      </c>
      <c r="N1016" s="13">
        <v>1.3912107899874199E-2</v>
      </c>
      <c r="O1016" s="13">
        <v>2.3362481580357575E-2</v>
      </c>
      <c r="P1016" s="13">
        <v>1.1341554690146962E-2</v>
      </c>
      <c r="Q1016" s="13">
        <v>5.6192465544880775E-3</v>
      </c>
      <c r="R1016" s="13">
        <v>1.531063022459148E-2</v>
      </c>
      <c r="S1016" s="13">
        <v>1.4017839632035293E-2</v>
      </c>
      <c r="T1016" s="13">
        <v>3.5129677263515728E-2</v>
      </c>
      <c r="U1016" s="13">
        <v>2.8333479653945424E-2</v>
      </c>
      <c r="V1016" s="13">
        <v>2.1983517698816915E-2</v>
      </c>
      <c r="W1016" s="13" t="s">
        <v>736</v>
      </c>
      <c r="X1016" s="13">
        <v>2.2365634278698254E-2</v>
      </c>
      <c r="Y1016" s="13">
        <v>2.8284271247461901E-2</v>
      </c>
      <c r="Z1016" s="13">
        <v>1.1065666703449819E-2</v>
      </c>
      <c r="AA1016" s="13" t="s">
        <v>736</v>
      </c>
      <c r="AB1016" s="157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6"/>
    </row>
    <row r="1017" spans="1:65">
      <c r="A1017" s="30"/>
      <c r="B1017" s="3" t="s">
        <v>241</v>
      </c>
      <c r="C1017" s="29"/>
      <c r="D1017" s="13">
        <v>-1.8343964603790952E-2</v>
      </c>
      <c r="E1017" s="13">
        <v>-7.1949754932594145E-2</v>
      </c>
      <c r="F1017" s="13">
        <v>-4.9425170215899872E-3</v>
      </c>
      <c r="G1017" s="13">
        <v>1.5159654351711183E-2</v>
      </c>
      <c r="H1017" s="13">
        <v>2.8561101933911814E-2</v>
      </c>
      <c r="I1017" s="13">
        <v>-3.84461359770919E-2</v>
      </c>
      <c r="J1017" s="13">
        <v>-3.5095774081541853E-2</v>
      </c>
      <c r="K1017" s="13">
        <v>3.2581536208572182E-2</v>
      </c>
      <c r="L1017" s="13">
        <v>2.4540667659251669E-2</v>
      </c>
      <c r="M1017" s="13">
        <v>-1.1643240812690414E-2</v>
      </c>
      <c r="N1017" s="13">
        <v>3.5596861914567457E-2</v>
      </c>
      <c r="O1017" s="13">
        <v>1.108764867659362E-2</v>
      </c>
      <c r="P1017" s="13">
        <v>2.1977602710426591E-2</v>
      </c>
      <c r="Q1017" s="13">
        <v>2.8561101933912036E-2</v>
      </c>
      <c r="R1017" s="13">
        <v>-1.1643240812690414E-2</v>
      </c>
      <c r="S1017" s="13">
        <v>9.0877833191145729E-2</v>
      </c>
      <c r="T1017" s="13">
        <v>-6.6176979693649551E-3</v>
      </c>
      <c r="U1017" s="13">
        <v>-0.14718569608223064</v>
      </c>
      <c r="V1017" s="13">
        <v>-3.9786280735311985E-2</v>
      </c>
      <c r="W1017" s="13" t="s">
        <v>736</v>
      </c>
      <c r="X1017" s="13">
        <v>-1.4323530329130585E-2</v>
      </c>
      <c r="Y1017" s="13">
        <v>5.1085686650604867E-3</v>
      </c>
      <c r="Z1017" s="13">
        <v>-6.189866924594345E-2</v>
      </c>
      <c r="AA1017" s="13" t="s">
        <v>736</v>
      </c>
      <c r="AB1017" s="157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6"/>
    </row>
    <row r="1018" spans="1:65">
      <c r="A1018" s="30"/>
      <c r="B1018" s="46" t="s">
        <v>242</v>
      </c>
      <c r="C1018" s="47"/>
      <c r="D1018" s="45">
        <v>0.47</v>
      </c>
      <c r="E1018" s="45">
        <v>1.84</v>
      </c>
      <c r="F1018" s="45">
        <v>0.13</v>
      </c>
      <c r="G1018" s="45">
        <v>0.38</v>
      </c>
      <c r="H1018" s="45">
        <v>0.73</v>
      </c>
      <c r="I1018" s="45">
        <v>0.98</v>
      </c>
      <c r="J1018" s="45">
        <v>0.9</v>
      </c>
      <c r="K1018" s="45">
        <v>0.83</v>
      </c>
      <c r="L1018" s="45">
        <v>0.62</v>
      </c>
      <c r="M1018" s="45">
        <v>0.3</v>
      </c>
      <c r="N1018" s="45">
        <v>0.9</v>
      </c>
      <c r="O1018" s="45">
        <v>0.28000000000000003</v>
      </c>
      <c r="P1018" s="45">
        <v>0.56000000000000005</v>
      </c>
      <c r="Q1018" s="45">
        <v>0.73</v>
      </c>
      <c r="R1018" s="45">
        <v>0.3</v>
      </c>
      <c r="S1018" s="45">
        <v>2.31</v>
      </c>
      <c r="T1018" s="45">
        <v>0.17</v>
      </c>
      <c r="U1018" s="45">
        <v>3.75</v>
      </c>
      <c r="V1018" s="45">
        <v>1.02</v>
      </c>
      <c r="W1018" s="45">
        <v>25.73</v>
      </c>
      <c r="X1018" s="45">
        <v>0.37</v>
      </c>
      <c r="Y1018" s="45">
        <v>0.13</v>
      </c>
      <c r="Z1018" s="45">
        <v>1.58</v>
      </c>
      <c r="AA1018" s="45">
        <v>0.13</v>
      </c>
      <c r="AB1018" s="157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6"/>
    </row>
    <row r="1019" spans="1:65">
      <c r="B1019" s="31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BM1019" s="56"/>
    </row>
    <row r="1020" spans="1:65" ht="15">
      <c r="B1020" s="8" t="s">
        <v>535</v>
      </c>
      <c r="BM1020" s="28" t="s">
        <v>67</v>
      </c>
    </row>
    <row r="1021" spans="1:65" ht="15">
      <c r="A1021" s="25" t="s">
        <v>66</v>
      </c>
      <c r="B1021" s="18" t="s">
        <v>114</v>
      </c>
      <c r="C1021" s="15" t="s">
        <v>115</v>
      </c>
      <c r="D1021" s="16" t="s">
        <v>234</v>
      </c>
      <c r="E1021" s="17" t="s">
        <v>234</v>
      </c>
      <c r="F1021" s="17" t="s">
        <v>234</v>
      </c>
      <c r="G1021" s="17" t="s">
        <v>234</v>
      </c>
      <c r="H1021" s="17" t="s">
        <v>234</v>
      </c>
      <c r="I1021" s="17" t="s">
        <v>234</v>
      </c>
      <c r="J1021" s="17" t="s">
        <v>234</v>
      </c>
      <c r="K1021" s="17" t="s">
        <v>234</v>
      </c>
      <c r="L1021" s="17" t="s">
        <v>234</v>
      </c>
      <c r="M1021" s="17" t="s">
        <v>234</v>
      </c>
      <c r="N1021" s="17" t="s">
        <v>234</v>
      </c>
      <c r="O1021" s="17" t="s">
        <v>234</v>
      </c>
      <c r="P1021" s="17" t="s">
        <v>234</v>
      </c>
      <c r="Q1021" s="17" t="s">
        <v>234</v>
      </c>
      <c r="R1021" s="17" t="s">
        <v>234</v>
      </c>
      <c r="S1021" s="17" t="s">
        <v>234</v>
      </c>
      <c r="T1021" s="17" t="s">
        <v>234</v>
      </c>
      <c r="U1021" s="17" t="s">
        <v>234</v>
      </c>
      <c r="V1021" s="17" t="s">
        <v>234</v>
      </c>
      <c r="W1021" s="17" t="s">
        <v>234</v>
      </c>
      <c r="X1021" s="17" t="s">
        <v>234</v>
      </c>
      <c r="Y1021" s="17" t="s">
        <v>234</v>
      </c>
      <c r="Z1021" s="17" t="s">
        <v>234</v>
      </c>
      <c r="AA1021" s="17" t="s">
        <v>234</v>
      </c>
      <c r="AB1021" s="17" t="s">
        <v>234</v>
      </c>
      <c r="AC1021" s="17" t="s">
        <v>234</v>
      </c>
      <c r="AD1021" s="17" t="s">
        <v>234</v>
      </c>
      <c r="AE1021" s="17" t="s">
        <v>234</v>
      </c>
      <c r="AF1021" s="17" t="s">
        <v>234</v>
      </c>
      <c r="AG1021" s="157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 t="s">
        <v>235</v>
      </c>
      <c r="C1022" s="9" t="s">
        <v>235</v>
      </c>
      <c r="D1022" s="154" t="s">
        <v>245</v>
      </c>
      <c r="E1022" s="156" t="s">
        <v>246</v>
      </c>
      <c r="F1022" s="156" t="s">
        <v>247</v>
      </c>
      <c r="G1022" s="156" t="s">
        <v>248</v>
      </c>
      <c r="H1022" s="156" t="s">
        <v>249</v>
      </c>
      <c r="I1022" s="156" t="s">
        <v>250</v>
      </c>
      <c r="J1022" s="156" t="s">
        <v>251</v>
      </c>
      <c r="K1022" s="156" t="s">
        <v>252</v>
      </c>
      <c r="L1022" s="156" t="s">
        <v>253</v>
      </c>
      <c r="M1022" s="156" t="s">
        <v>254</v>
      </c>
      <c r="N1022" s="156" t="s">
        <v>255</v>
      </c>
      <c r="O1022" s="156" t="s">
        <v>256</v>
      </c>
      <c r="P1022" s="156" t="s">
        <v>257</v>
      </c>
      <c r="Q1022" s="156" t="s">
        <v>258</v>
      </c>
      <c r="R1022" s="156" t="s">
        <v>259</v>
      </c>
      <c r="S1022" s="156" t="s">
        <v>260</v>
      </c>
      <c r="T1022" s="156" t="s">
        <v>261</v>
      </c>
      <c r="U1022" s="156" t="s">
        <v>262</v>
      </c>
      <c r="V1022" s="156" t="s">
        <v>263</v>
      </c>
      <c r="W1022" s="156" t="s">
        <v>264</v>
      </c>
      <c r="X1022" s="156" t="s">
        <v>265</v>
      </c>
      <c r="Y1022" s="156" t="s">
        <v>266</v>
      </c>
      <c r="Z1022" s="156" t="s">
        <v>267</v>
      </c>
      <c r="AA1022" s="156" t="s">
        <v>268</v>
      </c>
      <c r="AB1022" s="156" t="s">
        <v>269</v>
      </c>
      <c r="AC1022" s="156" t="s">
        <v>270</v>
      </c>
      <c r="AD1022" s="156" t="s">
        <v>271</v>
      </c>
      <c r="AE1022" s="156" t="s">
        <v>236</v>
      </c>
      <c r="AF1022" s="156" t="s">
        <v>272</v>
      </c>
      <c r="AG1022" s="157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 t="s">
        <v>3</v>
      </c>
    </row>
    <row r="1023" spans="1:65">
      <c r="A1023" s="30"/>
      <c r="B1023" s="19"/>
      <c r="C1023" s="9"/>
      <c r="D1023" s="10" t="s">
        <v>118</v>
      </c>
      <c r="E1023" s="11" t="s">
        <v>287</v>
      </c>
      <c r="F1023" s="11" t="s">
        <v>287</v>
      </c>
      <c r="G1023" s="11" t="s">
        <v>288</v>
      </c>
      <c r="H1023" s="11" t="s">
        <v>288</v>
      </c>
      <c r="I1023" s="11" t="s">
        <v>288</v>
      </c>
      <c r="J1023" s="11" t="s">
        <v>288</v>
      </c>
      <c r="K1023" s="11" t="s">
        <v>288</v>
      </c>
      <c r="L1023" s="11" t="s">
        <v>288</v>
      </c>
      <c r="M1023" s="11" t="s">
        <v>118</v>
      </c>
      <c r="N1023" s="11" t="s">
        <v>287</v>
      </c>
      <c r="O1023" s="11" t="s">
        <v>118</v>
      </c>
      <c r="P1023" s="11" t="s">
        <v>287</v>
      </c>
      <c r="Q1023" s="11" t="s">
        <v>288</v>
      </c>
      <c r="R1023" s="11" t="s">
        <v>118</v>
      </c>
      <c r="S1023" s="11" t="s">
        <v>118</v>
      </c>
      <c r="T1023" s="11" t="s">
        <v>118</v>
      </c>
      <c r="U1023" s="11" t="s">
        <v>288</v>
      </c>
      <c r="V1023" s="11" t="s">
        <v>287</v>
      </c>
      <c r="W1023" s="11" t="s">
        <v>288</v>
      </c>
      <c r="X1023" s="11" t="s">
        <v>288</v>
      </c>
      <c r="Y1023" s="11" t="s">
        <v>118</v>
      </c>
      <c r="Z1023" s="11" t="s">
        <v>288</v>
      </c>
      <c r="AA1023" s="11" t="s">
        <v>118</v>
      </c>
      <c r="AB1023" s="11" t="s">
        <v>288</v>
      </c>
      <c r="AC1023" s="11" t="s">
        <v>288</v>
      </c>
      <c r="AD1023" s="11" t="s">
        <v>288</v>
      </c>
      <c r="AE1023" s="11" t="s">
        <v>118</v>
      </c>
      <c r="AF1023" s="11" t="s">
        <v>288</v>
      </c>
      <c r="AG1023" s="157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/>
      <c r="C1024" s="9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  <c r="AA1024" s="26"/>
      <c r="AB1024" s="26"/>
      <c r="AC1024" s="26"/>
      <c r="AD1024" s="26"/>
      <c r="AE1024" s="26"/>
      <c r="AF1024" s="26"/>
      <c r="AG1024" s="157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2</v>
      </c>
    </row>
    <row r="1025" spans="1:65">
      <c r="A1025" s="30"/>
      <c r="B1025" s="18">
        <v>1</v>
      </c>
      <c r="C1025" s="14">
        <v>1</v>
      </c>
      <c r="D1025" s="229">
        <v>19</v>
      </c>
      <c r="E1025" s="229">
        <v>19</v>
      </c>
      <c r="F1025" s="229">
        <v>17</v>
      </c>
      <c r="G1025" s="229">
        <v>19</v>
      </c>
      <c r="H1025" s="229">
        <v>15</v>
      </c>
      <c r="I1025" s="229">
        <v>17</v>
      </c>
      <c r="J1025" s="229">
        <v>18</v>
      </c>
      <c r="K1025" s="229">
        <v>17</v>
      </c>
      <c r="L1025" s="229">
        <v>20.8</v>
      </c>
      <c r="M1025" s="229">
        <v>16</v>
      </c>
      <c r="N1025" s="229">
        <v>18</v>
      </c>
      <c r="O1025" s="229">
        <v>18</v>
      </c>
      <c r="P1025" s="229">
        <v>17.258312369284312</v>
      </c>
      <c r="Q1025" s="229">
        <v>20.167000000000002</v>
      </c>
      <c r="R1025" s="229">
        <v>16.477660743343858</v>
      </c>
      <c r="S1025" s="210">
        <v>30.22</v>
      </c>
      <c r="T1025" s="229">
        <v>19</v>
      </c>
      <c r="U1025" s="229">
        <v>17</v>
      </c>
      <c r="V1025" s="229">
        <v>18.86</v>
      </c>
      <c r="W1025" s="229">
        <v>17</v>
      </c>
      <c r="X1025" s="229">
        <v>18</v>
      </c>
      <c r="Y1025" s="210">
        <v>21.26</v>
      </c>
      <c r="Z1025" s="229">
        <v>17</v>
      </c>
      <c r="AA1025" s="229">
        <v>21</v>
      </c>
      <c r="AB1025" s="229">
        <v>18</v>
      </c>
      <c r="AC1025" s="229">
        <v>19</v>
      </c>
      <c r="AD1025" s="229">
        <v>20</v>
      </c>
      <c r="AE1025" s="229">
        <v>18</v>
      </c>
      <c r="AF1025" s="229">
        <v>16</v>
      </c>
      <c r="AG1025" s="211"/>
      <c r="AH1025" s="212"/>
      <c r="AI1025" s="212"/>
      <c r="AJ1025" s="212"/>
      <c r="AK1025" s="212"/>
      <c r="AL1025" s="212"/>
      <c r="AM1025" s="212"/>
      <c r="AN1025" s="212"/>
      <c r="AO1025" s="212"/>
      <c r="AP1025" s="212"/>
      <c r="AQ1025" s="212"/>
      <c r="AR1025" s="212"/>
      <c r="AS1025" s="212"/>
      <c r="AT1025" s="212"/>
      <c r="AU1025" s="212"/>
      <c r="AV1025" s="212"/>
      <c r="AW1025" s="212"/>
      <c r="AX1025" s="212"/>
      <c r="AY1025" s="212"/>
      <c r="AZ1025" s="212"/>
      <c r="BA1025" s="212"/>
      <c r="BB1025" s="212"/>
      <c r="BC1025" s="212"/>
      <c r="BD1025" s="212"/>
      <c r="BE1025" s="212"/>
      <c r="BF1025" s="212"/>
      <c r="BG1025" s="212"/>
      <c r="BH1025" s="212"/>
      <c r="BI1025" s="212"/>
      <c r="BJ1025" s="212"/>
      <c r="BK1025" s="212"/>
      <c r="BL1025" s="212"/>
      <c r="BM1025" s="213">
        <v>1</v>
      </c>
    </row>
    <row r="1026" spans="1:65">
      <c r="A1026" s="30"/>
      <c r="B1026" s="19">
        <v>1</v>
      </c>
      <c r="C1026" s="9">
        <v>2</v>
      </c>
      <c r="D1026" s="217">
        <v>19</v>
      </c>
      <c r="E1026" s="217">
        <v>20</v>
      </c>
      <c r="F1026" s="217">
        <v>17</v>
      </c>
      <c r="G1026" s="217">
        <v>19</v>
      </c>
      <c r="H1026" s="217">
        <v>16</v>
      </c>
      <c r="I1026" s="217">
        <v>17</v>
      </c>
      <c r="J1026" s="217">
        <v>18</v>
      </c>
      <c r="K1026" s="217">
        <v>17</v>
      </c>
      <c r="L1026" s="217">
        <v>20.7</v>
      </c>
      <c r="M1026" s="217">
        <v>17</v>
      </c>
      <c r="N1026" s="217">
        <v>19</v>
      </c>
      <c r="O1026" s="217">
        <v>19</v>
      </c>
      <c r="P1026" s="217">
        <v>17.3999145537549</v>
      </c>
      <c r="Q1026" s="217">
        <v>19.152999999999999</v>
      </c>
      <c r="R1026" s="217">
        <v>15.439145884100961</v>
      </c>
      <c r="S1026" s="214">
        <v>29.29</v>
      </c>
      <c r="T1026" s="217">
        <v>19</v>
      </c>
      <c r="U1026" s="217">
        <v>17</v>
      </c>
      <c r="V1026" s="217">
        <v>19</v>
      </c>
      <c r="W1026" s="217">
        <v>17</v>
      </c>
      <c r="X1026" s="217">
        <v>18</v>
      </c>
      <c r="Y1026" s="214">
        <v>20.45</v>
      </c>
      <c r="Z1026" s="217">
        <v>17</v>
      </c>
      <c r="AA1026" s="217">
        <v>20</v>
      </c>
      <c r="AB1026" s="217">
        <v>17</v>
      </c>
      <c r="AC1026" s="217">
        <v>18</v>
      </c>
      <c r="AD1026" s="217">
        <v>19</v>
      </c>
      <c r="AE1026" s="217">
        <v>18</v>
      </c>
      <c r="AF1026" s="217">
        <v>15</v>
      </c>
      <c r="AG1026" s="211"/>
      <c r="AH1026" s="212"/>
      <c r="AI1026" s="212"/>
      <c r="AJ1026" s="212"/>
      <c r="AK1026" s="212"/>
      <c r="AL1026" s="212"/>
      <c r="AM1026" s="212"/>
      <c r="AN1026" s="212"/>
      <c r="AO1026" s="212"/>
      <c r="AP1026" s="212"/>
      <c r="AQ1026" s="212"/>
      <c r="AR1026" s="212"/>
      <c r="AS1026" s="212"/>
      <c r="AT1026" s="212"/>
      <c r="AU1026" s="212"/>
      <c r="AV1026" s="212"/>
      <c r="AW1026" s="212"/>
      <c r="AX1026" s="212"/>
      <c r="AY1026" s="212"/>
      <c r="AZ1026" s="212"/>
      <c r="BA1026" s="212"/>
      <c r="BB1026" s="212"/>
      <c r="BC1026" s="212"/>
      <c r="BD1026" s="212"/>
      <c r="BE1026" s="212"/>
      <c r="BF1026" s="212"/>
      <c r="BG1026" s="212"/>
      <c r="BH1026" s="212"/>
      <c r="BI1026" s="212"/>
      <c r="BJ1026" s="212"/>
      <c r="BK1026" s="212"/>
      <c r="BL1026" s="212"/>
      <c r="BM1026" s="213">
        <v>23</v>
      </c>
    </row>
    <row r="1027" spans="1:65">
      <c r="A1027" s="30"/>
      <c r="B1027" s="19">
        <v>1</v>
      </c>
      <c r="C1027" s="9">
        <v>3</v>
      </c>
      <c r="D1027" s="217">
        <v>19</v>
      </c>
      <c r="E1027" s="217">
        <v>21</v>
      </c>
      <c r="F1027" s="217">
        <v>17</v>
      </c>
      <c r="G1027" s="217">
        <v>18</v>
      </c>
      <c r="H1027" s="217">
        <v>17</v>
      </c>
      <c r="I1027" s="217">
        <v>17</v>
      </c>
      <c r="J1027" s="217">
        <v>18</v>
      </c>
      <c r="K1027" s="217">
        <v>18</v>
      </c>
      <c r="L1027" s="217">
        <v>20.6</v>
      </c>
      <c r="M1027" s="217">
        <v>18</v>
      </c>
      <c r="N1027" s="217">
        <v>18</v>
      </c>
      <c r="O1027" s="217">
        <v>18</v>
      </c>
      <c r="P1027" s="217">
        <v>17.204529757919609</v>
      </c>
      <c r="Q1027" s="217">
        <v>19.271000000000001</v>
      </c>
      <c r="R1027" s="217">
        <v>17.212763821815745</v>
      </c>
      <c r="S1027" s="214">
        <v>29.5</v>
      </c>
      <c r="T1027" s="217">
        <v>19</v>
      </c>
      <c r="U1027" s="217">
        <v>17</v>
      </c>
      <c r="V1027" s="217">
        <v>18.850000000000001</v>
      </c>
      <c r="W1027" s="217">
        <v>19</v>
      </c>
      <c r="X1027" s="217">
        <v>17</v>
      </c>
      <c r="Y1027" s="214">
        <v>20.74</v>
      </c>
      <c r="Z1027" s="217">
        <v>17</v>
      </c>
      <c r="AA1027" s="217">
        <v>18</v>
      </c>
      <c r="AB1027" s="217">
        <v>17</v>
      </c>
      <c r="AC1027" s="217">
        <v>18</v>
      </c>
      <c r="AD1027" s="217">
        <v>19</v>
      </c>
      <c r="AE1027" s="217">
        <v>19</v>
      </c>
      <c r="AF1027" s="217">
        <v>17</v>
      </c>
      <c r="AG1027" s="211"/>
      <c r="AH1027" s="212"/>
      <c r="AI1027" s="212"/>
      <c r="AJ1027" s="212"/>
      <c r="AK1027" s="212"/>
      <c r="AL1027" s="212"/>
      <c r="AM1027" s="212"/>
      <c r="AN1027" s="212"/>
      <c r="AO1027" s="212"/>
      <c r="AP1027" s="212"/>
      <c r="AQ1027" s="212"/>
      <c r="AR1027" s="212"/>
      <c r="AS1027" s="212"/>
      <c r="AT1027" s="212"/>
      <c r="AU1027" s="212"/>
      <c r="AV1027" s="212"/>
      <c r="AW1027" s="212"/>
      <c r="AX1027" s="212"/>
      <c r="AY1027" s="212"/>
      <c r="AZ1027" s="212"/>
      <c r="BA1027" s="212"/>
      <c r="BB1027" s="212"/>
      <c r="BC1027" s="212"/>
      <c r="BD1027" s="212"/>
      <c r="BE1027" s="212"/>
      <c r="BF1027" s="212"/>
      <c r="BG1027" s="212"/>
      <c r="BH1027" s="212"/>
      <c r="BI1027" s="212"/>
      <c r="BJ1027" s="212"/>
      <c r="BK1027" s="212"/>
      <c r="BL1027" s="212"/>
      <c r="BM1027" s="213">
        <v>16</v>
      </c>
    </row>
    <row r="1028" spans="1:65">
      <c r="A1028" s="30"/>
      <c r="B1028" s="19">
        <v>1</v>
      </c>
      <c r="C1028" s="9">
        <v>4</v>
      </c>
      <c r="D1028" s="217">
        <v>19</v>
      </c>
      <c r="E1028" s="217">
        <v>18</v>
      </c>
      <c r="F1028" s="217">
        <v>17</v>
      </c>
      <c r="G1028" s="217">
        <v>18</v>
      </c>
      <c r="H1028" s="217">
        <v>18</v>
      </c>
      <c r="I1028" s="217">
        <v>17</v>
      </c>
      <c r="J1028" s="217">
        <v>19</v>
      </c>
      <c r="K1028" s="217">
        <v>19</v>
      </c>
      <c r="L1028" s="217">
        <v>19.7</v>
      </c>
      <c r="M1028" s="217">
        <v>18</v>
      </c>
      <c r="N1028" s="217">
        <v>18</v>
      </c>
      <c r="O1028" s="217">
        <v>18</v>
      </c>
      <c r="P1028" s="217">
        <v>17.359317107358827</v>
      </c>
      <c r="Q1028" s="217">
        <v>18.481999999999999</v>
      </c>
      <c r="R1028" s="217">
        <v>18.841486588037011</v>
      </c>
      <c r="S1028" s="214">
        <v>30.7</v>
      </c>
      <c r="T1028" s="217">
        <v>19</v>
      </c>
      <c r="U1028" s="217">
        <v>17</v>
      </c>
      <c r="V1028" s="217">
        <v>18.88</v>
      </c>
      <c r="W1028" s="217">
        <v>19</v>
      </c>
      <c r="X1028" s="217">
        <v>18</v>
      </c>
      <c r="Y1028" s="214">
        <v>21.56</v>
      </c>
      <c r="Z1028" s="217">
        <v>17</v>
      </c>
      <c r="AA1028" s="217">
        <v>19</v>
      </c>
      <c r="AB1028" s="230">
        <v>24</v>
      </c>
      <c r="AC1028" s="217">
        <v>19</v>
      </c>
      <c r="AD1028" s="217">
        <v>19</v>
      </c>
      <c r="AE1028" s="217">
        <v>18</v>
      </c>
      <c r="AF1028" s="217">
        <v>17</v>
      </c>
      <c r="AG1028" s="211"/>
      <c r="AH1028" s="212"/>
      <c r="AI1028" s="212"/>
      <c r="AJ1028" s="212"/>
      <c r="AK1028" s="212"/>
      <c r="AL1028" s="212"/>
      <c r="AM1028" s="212"/>
      <c r="AN1028" s="212"/>
      <c r="AO1028" s="212"/>
      <c r="AP1028" s="212"/>
      <c r="AQ1028" s="212"/>
      <c r="AR1028" s="212"/>
      <c r="AS1028" s="212"/>
      <c r="AT1028" s="212"/>
      <c r="AU1028" s="212"/>
      <c r="AV1028" s="212"/>
      <c r="AW1028" s="212"/>
      <c r="AX1028" s="212"/>
      <c r="AY1028" s="212"/>
      <c r="AZ1028" s="212"/>
      <c r="BA1028" s="212"/>
      <c r="BB1028" s="212"/>
      <c r="BC1028" s="212"/>
      <c r="BD1028" s="212"/>
      <c r="BE1028" s="212"/>
      <c r="BF1028" s="212"/>
      <c r="BG1028" s="212"/>
      <c r="BH1028" s="212"/>
      <c r="BI1028" s="212"/>
      <c r="BJ1028" s="212"/>
      <c r="BK1028" s="212"/>
      <c r="BL1028" s="212"/>
      <c r="BM1028" s="213">
        <v>18.134984158613261</v>
      </c>
    </row>
    <row r="1029" spans="1:65">
      <c r="A1029" s="30"/>
      <c r="B1029" s="19">
        <v>1</v>
      </c>
      <c r="C1029" s="9">
        <v>5</v>
      </c>
      <c r="D1029" s="217">
        <v>19</v>
      </c>
      <c r="E1029" s="217">
        <v>18</v>
      </c>
      <c r="F1029" s="217">
        <v>18</v>
      </c>
      <c r="G1029" s="217">
        <v>18</v>
      </c>
      <c r="H1029" s="217">
        <v>18</v>
      </c>
      <c r="I1029" s="217">
        <v>17</v>
      </c>
      <c r="J1029" s="217">
        <v>17</v>
      </c>
      <c r="K1029" s="217">
        <v>18</v>
      </c>
      <c r="L1029" s="217">
        <v>21.3</v>
      </c>
      <c r="M1029" s="217">
        <v>18</v>
      </c>
      <c r="N1029" s="217">
        <v>19</v>
      </c>
      <c r="O1029" s="217">
        <v>17</v>
      </c>
      <c r="P1029" s="217">
        <v>18.922370479549016</v>
      </c>
      <c r="Q1029" s="217">
        <v>17.657</v>
      </c>
      <c r="R1029" s="217">
        <v>19.393127884717945</v>
      </c>
      <c r="S1029" s="214">
        <v>31.85</v>
      </c>
      <c r="T1029" s="217">
        <v>18</v>
      </c>
      <c r="U1029" s="217">
        <v>18</v>
      </c>
      <c r="V1029" s="217">
        <v>18.75</v>
      </c>
      <c r="W1029" s="217">
        <v>18</v>
      </c>
      <c r="X1029" s="217">
        <v>17</v>
      </c>
      <c r="Y1029" s="214">
        <v>20.3</v>
      </c>
      <c r="Z1029" s="217">
        <v>18</v>
      </c>
      <c r="AA1029" s="217">
        <v>19</v>
      </c>
      <c r="AB1029" s="217">
        <v>18</v>
      </c>
      <c r="AC1029" s="217">
        <v>19</v>
      </c>
      <c r="AD1029" s="217">
        <v>18</v>
      </c>
      <c r="AE1029" s="217">
        <v>20</v>
      </c>
      <c r="AF1029" s="217">
        <v>16</v>
      </c>
      <c r="AG1029" s="211"/>
      <c r="AH1029" s="212"/>
      <c r="AI1029" s="212"/>
      <c r="AJ1029" s="212"/>
      <c r="AK1029" s="212"/>
      <c r="AL1029" s="212"/>
      <c r="AM1029" s="212"/>
      <c r="AN1029" s="212"/>
      <c r="AO1029" s="212"/>
      <c r="AP1029" s="212"/>
      <c r="AQ1029" s="212"/>
      <c r="AR1029" s="212"/>
      <c r="AS1029" s="212"/>
      <c r="AT1029" s="212"/>
      <c r="AU1029" s="212"/>
      <c r="AV1029" s="212"/>
      <c r="AW1029" s="212"/>
      <c r="AX1029" s="212"/>
      <c r="AY1029" s="212"/>
      <c r="AZ1029" s="212"/>
      <c r="BA1029" s="212"/>
      <c r="BB1029" s="212"/>
      <c r="BC1029" s="212"/>
      <c r="BD1029" s="212"/>
      <c r="BE1029" s="212"/>
      <c r="BF1029" s="212"/>
      <c r="BG1029" s="212"/>
      <c r="BH1029" s="212"/>
      <c r="BI1029" s="212"/>
      <c r="BJ1029" s="212"/>
      <c r="BK1029" s="212"/>
      <c r="BL1029" s="212"/>
      <c r="BM1029" s="213">
        <v>63</v>
      </c>
    </row>
    <row r="1030" spans="1:65">
      <c r="A1030" s="30"/>
      <c r="B1030" s="19">
        <v>1</v>
      </c>
      <c r="C1030" s="9">
        <v>6</v>
      </c>
      <c r="D1030" s="217">
        <v>19</v>
      </c>
      <c r="E1030" s="217">
        <v>19</v>
      </c>
      <c r="F1030" s="217">
        <v>18</v>
      </c>
      <c r="G1030" s="217">
        <v>18</v>
      </c>
      <c r="H1030" s="217">
        <v>17</v>
      </c>
      <c r="I1030" s="217">
        <v>17</v>
      </c>
      <c r="J1030" s="217">
        <v>16</v>
      </c>
      <c r="K1030" s="217">
        <v>20</v>
      </c>
      <c r="L1030" s="217">
        <v>20.399999999999999</v>
      </c>
      <c r="M1030" s="217">
        <v>18</v>
      </c>
      <c r="N1030" s="217">
        <v>19</v>
      </c>
      <c r="O1030" s="217">
        <v>17</v>
      </c>
      <c r="P1030" s="217">
        <v>18.791854140870587</v>
      </c>
      <c r="Q1030" s="217">
        <v>19.015000000000001</v>
      </c>
      <c r="R1030" s="217">
        <v>18.421950364595457</v>
      </c>
      <c r="S1030" s="214">
        <v>30.929999999999996</v>
      </c>
      <c r="T1030" s="217">
        <v>18</v>
      </c>
      <c r="U1030" s="217">
        <v>18</v>
      </c>
      <c r="V1030" s="217">
        <v>18.96</v>
      </c>
      <c r="W1030" s="217">
        <v>19</v>
      </c>
      <c r="X1030" s="217">
        <v>17</v>
      </c>
      <c r="Y1030" s="214">
        <v>19.79</v>
      </c>
      <c r="Z1030" s="217">
        <v>18</v>
      </c>
      <c r="AA1030" s="217">
        <v>19</v>
      </c>
      <c r="AB1030" s="217">
        <v>18</v>
      </c>
      <c r="AC1030" s="217">
        <v>19</v>
      </c>
      <c r="AD1030" s="217">
        <v>18</v>
      </c>
      <c r="AE1030" s="217">
        <v>20</v>
      </c>
      <c r="AF1030" s="217">
        <v>16</v>
      </c>
      <c r="AG1030" s="211"/>
      <c r="AH1030" s="212"/>
      <c r="AI1030" s="212"/>
      <c r="AJ1030" s="212"/>
      <c r="AK1030" s="212"/>
      <c r="AL1030" s="212"/>
      <c r="AM1030" s="212"/>
      <c r="AN1030" s="212"/>
      <c r="AO1030" s="212"/>
      <c r="AP1030" s="212"/>
      <c r="AQ1030" s="212"/>
      <c r="AR1030" s="212"/>
      <c r="AS1030" s="212"/>
      <c r="AT1030" s="212"/>
      <c r="AU1030" s="212"/>
      <c r="AV1030" s="212"/>
      <c r="AW1030" s="212"/>
      <c r="AX1030" s="212"/>
      <c r="AY1030" s="212"/>
      <c r="AZ1030" s="212"/>
      <c r="BA1030" s="212"/>
      <c r="BB1030" s="212"/>
      <c r="BC1030" s="212"/>
      <c r="BD1030" s="212"/>
      <c r="BE1030" s="212"/>
      <c r="BF1030" s="212"/>
      <c r="BG1030" s="212"/>
      <c r="BH1030" s="212"/>
      <c r="BI1030" s="212"/>
      <c r="BJ1030" s="212"/>
      <c r="BK1030" s="212"/>
      <c r="BL1030" s="212"/>
      <c r="BM1030" s="215"/>
    </row>
    <row r="1031" spans="1:65">
      <c r="A1031" s="30"/>
      <c r="B1031" s="20" t="s">
        <v>238</v>
      </c>
      <c r="C1031" s="12"/>
      <c r="D1031" s="216">
        <v>19</v>
      </c>
      <c r="E1031" s="216">
        <v>19.166666666666668</v>
      </c>
      <c r="F1031" s="216">
        <v>17.333333333333332</v>
      </c>
      <c r="G1031" s="216">
        <v>18.333333333333332</v>
      </c>
      <c r="H1031" s="216">
        <v>16.833333333333332</v>
      </c>
      <c r="I1031" s="216">
        <v>17</v>
      </c>
      <c r="J1031" s="216">
        <v>17.666666666666668</v>
      </c>
      <c r="K1031" s="216">
        <v>18.166666666666668</v>
      </c>
      <c r="L1031" s="216">
        <v>20.583333333333332</v>
      </c>
      <c r="M1031" s="216">
        <v>17.5</v>
      </c>
      <c r="N1031" s="216">
        <v>18.5</v>
      </c>
      <c r="O1031" s="216">
        <v>17.833333333333332</v>
      </c>
      <c r="P1031" s="216">
        <v>17.822716401456209</v>
      </c>
      <c r="Q1031" s="216">
        <v>18.9575</v>
      </c>
      <c r="R1031" s="216">
        <v>17.631022547768499</v>
      </c>
      <c r="S1031" s="216">
        <v>30.415000000000003</v>
      </c>
      <c r="T1031" s="216">
        <v>18.666666666666668</v>
      </c>
      <c r="U1031" s="216">
        <v>17.333333333333332</v>
      </c>
      <c r="V1031" s="216">
        <v>18.883333333333336</v>
      </c>
      <c r="W1031" s="216">
        <v>18.166666666666668</v>
      </c>
      <c r="X1031" s="216">
        <v>17.5</v>
      </c>
      <c r="Y1031" s="216">
        <v>20.683333333333334</v>
      </c>
      <c r="Z1031" s="216">
        <v>17.333333333333332</v>
      </c>
      <c r="AA1031" s="216">
        <v>19.333333333333332</v>
      </c>
      <c r="AB1031" s="216">
        <v>18.666666666666668</v>
      </c>
      <c r="AC1031" s="216">
        <v>18.666666666666668</v>
      </c>
      <c r="AD1031" s="216">
        <v>18.833333333333332</v>
      </c>
      <c r="AE1031" s="216">
        <v>18.833333333333332</v>
      </c>
      <c r="AF1031" s="216">
        <v>16.166666666666668</v>
      </c>
      <c r="AG1031" s="211"/>
      <c r="AH1031" s="212"/>
      <c r="AI1031" s="212"/>
      <c r="AJ1031" s="212"/>
      <c r="AK1031" s="212"/>
      <c r="AL1031" s="212"/>
      <c r="AM1031" s="212"/>
      <c r="AN1031" s="212"/>
      <c r="AO1031" s="212"/>
      <c r="AP1031" s="212"/>
      <c r="AQ1031" s="212"/>
      <c r="AR1031" s="212"/>
      <c r="AS1031" s="212"/>
      <c r="AT1031" s="212"/>
      <c r="AU1031" s="212"/>
      <c r="AV1031" s="212"/>
      <c r="AW1031" s="212"/>
      <c r="AX1031" s="212"/>
      <c r="AY1031" s="212"/>
      <c r="AZ1031" s="212"/>
      <c r="BA1031" s="212"/>
      <c r="BB1031" s="212"/>
      <c r="BC1031" s="212"/>
      <c r="BD1031" s="212"/>
      <c r="BE1031" s="212"/>
      <c r="BF1031" s="212"/>
      <c r="BG1031" s="212"/>
      <c r="BH1031" s="212"/>
      <c r="BI1031" s="212"/>
      <c r="BJ1031" s="212"/>
      <c r="BK1031" s="212"/>
      <c r="BL1031" s="212"/>
      <c r="BM1031" s="215"/>
    </row>
    <row r="1032" spans="1:65">
      <c r="A1032" s="30"/>
      <c r="B1032" s="3" t="s">
        <v>239</v>
      </c>
      <c r="C1032" s="29"/>
      <c r="D1032" s="217">
        <v>19</v>
      </c>
      <c r="E1032" s="217">
        <v>19</v>
      </c>
      <c r="F1032" s="217">
        <v>17</v>
      </c>
      <c r="G1032" s="217">
        <v>18</v>
      </c>
      <c r="H1032" s="217">
        <v>17</v>
      </c>
      <c r="I1032" s="217">
        <v>17</v>
      </c>
      <c r="J1032" s="217">
        <v>18</v>
      </c>
      <c r="K1032" s="217">
        <v>18</v>
      </c>
      <c r="L1032" s="217">
        <v>20.65</v>
      </c>
      <c r="M1032" s="217">
        <v>18</v>
      </c>
      <c r="N1032" s="217">
        <v>18.5</v>
      </c>
      <c r="O1032" s="217">
        <v>18</v>
      </c>
      <c r="P1032" s="217">
        <v>17.379615830556865</v>
      </c>
      <c r="Q1032" s="217">
        <v>19.084</v>
      </c>
      <c r="R1032" s="217">
        <v>17.817357093205601</v>
      </c>
      <c r="S1032" s="217">
        <v>30.46</v>
      </c>
      <c r="T1032" s="217">
        <v>19</v>
      </c>
      <c r="U1032" s="217">
        <v>17</v>
      </c>
      <c r="V1032" s="217">
        <v>18.869999999999997</v>
      </c>
      <c r="W1032" s="217">
        <v>18.5</v>
      </c>
      <c r="X1032" s="217">
        <v>17.5</v>
      </c>
      <c r="Y1032" s="217">
        <v>20.594999999999999</v>
      </c>
      <c r="Z1032" s="217">
        <v>17</v>
      </c>
      <c r="AA1032" s="217">
        <v>19</v>
      </c>
      <c r="AB1032" s="217">
        <v>18</v>
      </c>
      <c r="AC1032" s="217">
        <v>19</v>
      </c>
      <c r="AD1032" s="217">
        <v>19</v>
      </c>
      <c r="AE1032" s="217">
        <v>18.5</v>
      </c>
      <c r="AF1032" s="217">
        <v>16</v>
      </c>
      <c r="AG1032" s="211"/>
      <c r="AH1032" s="212"/>
      <c r="AI1032" s="212"/>
      <c r="AJ1032" s="212"/>
      <c r="AK1032" s="212"/>
      <c r="AL1032" s="212"/>
      <c r="AM1032" s="212"/>
      <c r="AN1032" s="212"/>
      <c r="AO1032" s="212"/>
      <c r="AP1032" s="212"/>
      <c r="AQ1032" s="212"/>
      <c r="AR1032" s="212"/>
      <c r="AS1032" s="212"/>
      <c r="AT1032" s="212"/>
      <c r="AU1032" s="212"/>
      <c r="AV1032" s="212"/>
      <c r="AW1032" s="212"/>
      <c r="AX1032" s="212"/>
      <c r="AY1032" s="212"/>
      <c r="AZ1032" s="212"/>
      <c r="BA1032" s="212"/>
      <c r="BB1032" s="212"/>
      <c r="BC1032" s="212"/>
      <c r="BD1032" s="212"/>
      <c r="BE1032" s="212"/>
      <c r="BF1032" s="212"/>
      <c r="BG1032" s="212"/>
      <c r="BH1032" s="212"/>
      <c r="BI1032" s="212"/>
      <c r="BJ1032" s="212"/>
      <c r="BK1032" s="212"/>
      <c r="BL1032" s="212"/>
      <c r="BM1032" s="215"/>
    </row>
    <row r="1033" spans="1:65">
      <c r="A1033" s="30"/>
      <c r="B1033" s="3" t="s">
        <v>240</v>
      </c>
      <c r="C1033" s="29"/>
      <c r="D1033" s="23">
        <v>0</v>
      </c>
      <c r="E1033" s="23">
        <v>1.1690451944500122</v>
      </c>
      <c r="F1033" s="23">
        <v>0.5163977794943222</v>
      </c>
      <c r="G1033" s="23">
        <v>0.5163977794943222</v>
      </c>
      <c r="H1033" s="23">
        <v>1.1690451944500122</v>
      </c>
      <c r="I1033" s="23">
        <v>0</v>
      </c>
      <c r="J1033" s="23">
        <v>1.0327955589886444</v>
      </c>
      <c r="K1033" s="23">
        <v>1.1690451944500122</v>
      </c>
      <c r="L1033" s="23">
        <v>0.52694085689635728</v>
      </c>
      <c r="M1033" s="23">
        <v>0.83666002653407556</v>
      </c>
      <c r="N1033" s="23">
        <v>0.54772255750516607</v>
      </c>
      <c r="O1033" s="23">
        <v>0.752772652709081</v>
      </c>
      <c r="P1033" s="23">
        <v>0.80531658313881627</v>
      </c>
      <c r="Q1033" s="23">
        <v>0.83905893714327417</v>
      </c>
      <c r="R1033" s="23">
        <v>1.5169253340353421</v>
      </c>
      <c r="S1033" s="23">
        <v>0.95357747456617314</v>
      </c>
      <c r="T1033" s="23">
        <v>0.5163977794943222</v>
      </c>
      <c r="U1033" s="23">
        <v>0.5163977794943222</v>
      </c>
      <c r="V1033" s="23">
        <v>8.8242091241462997E-2</v>
      </c>
      <c r="W1033" s="23">
        <v>0.98319208025017513</v>
      </c>
      <c r="X1033" s="23">
        <v>0.54772255750516607</v>
      </c>
      <c r="Y1033" s="23">
        <v>0.64864987987871148</v>
      </c>
      <c r="Z1033" s="23">
        <v>0.5163977794943222</v>
      </c>
      <c r="AA1033" s="23">
        <v>1.0327955589886446</v>
      </c>
      <c r="AB1033" s="23">
        <v>2.6583202716502572</v>
      </c>
      <c r="AC1033" s="23">
        <v>0.5163977794943222</v>
      </c>
      <c r="AD1033" s="23">
        <v>0.752772652709081</v>
      </c>
      <c r="AE1033" s="23">
        <v>0.98319208025017502</v>
      </c>
      <c r="AF1033" s="23">
        <v>0.752772652709081</v>
      </c>
      <c r="AG1033" s="157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6"/>
    </row>
    <row r="1034" spans="1:65">
      <c r="A1034" s="30"/>
      <c r="B1034" s="3" t="s">
        <v>87</v>
      </c>
      <c r="C1034" s="29"/>
      <c r="D1034" s="13">
        <v>0</v>
      </c>
      <c r="E1034" s="13">
        <v>6.0993662319131066E-2</v>
      </c>
      <c r="F1034" s="13">
        <v>2.9792179586210898E-2</v>
      </c>
      <c r="G1034" s="13">
        <v>2.8167151608781211E-2</v>
      </c>
      <c r="H1034" s="13">
        <v>6.9448229373268056E-2</v>
      </c>
      <c r="I1034" s="13">
        <v>0</v>
      </c>
      <c r="J1034" s="13">
        <v>5.8460125980489303E-2</v>
      </c>
      <c r="K1034" s="13">
        <v>6.4351111621101589E-2</v>
      </c>
      <c r="L1034" s="13">
        <v>2.5600365517231934E-2</v>
      </c>
      <c r="M1034" s="13">
        <v>4.7809144373375745E-2</v>
      </c>
      <c r="N1034" s="13">
        <v>2.9606624730008978E-2</v>
      </c>
      <c r="O1034" s="13">
        <v>4.2211550619200809E-2</v>
      </c>
      <c r="P1034" s="13">
        <v>4.5184839673093696E-2</v>
      </c>
      <c r="Q1034" s="13">
        <v>4.4259999321813223E-2</v>
      </c>
      <c r="R1034" s="13">
        <v>8.6037286262068469E-2</v>
      </c>
      <c r="S1034" s="13">
        <v>3.1352210243832751E-2</v>
      </c>
      <c r="T1034" s="13">
        <v>2.76641667586244E-2</v>
      </c>
      <c r="U1034" s="13">
        <v>2.9792179586210898E-2</v>
      </c>
      <c r="V1034" s="13">
        <v>4.6730145405893897E-3</v>
      </c>
      <c r="W1034" s="13">
        <v>5.4120664967899544E-2</v>
      </c>
      <c r="X1034" s="13">
        <v>3.129843185743806E-2</v>
      </c>
      <c r="Y1034" s="13">
        <v>3.1360993386561391E-2</v>
      </c>
      <c r="Z1034" s="13">
        <v>2.9792179586210898E-2</v>
      </c>
      <c r="AA1034" s="13">
        <v>5.3420459947688514E-2</v>
      </c>
      <c r="AB1034" s="13">
        <v>0.14241001455269234</v>
      </c>
      <c r="AC1034" s="13">
        <v>2.76641667586244E-2</v>
      </c>
      <c r="AD1034" s="13">
        <v>3.9970229347384832E-2</v>
      </c>
      <c r="AE1034" s="13">
        <v>5.2204889216823452E-2</v>
      </c>
      <c r="AF1034" s="13">
        <v>4.6563256868602944E-2</v>
      </c>
      <c r="AG1034" s="157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6"/>
    </row>
    <row r="1035" spans="1:65">
      <c r="A1035" s="30"/>
      <c r="B1035" s="3" t="s">
        <v>241</v>
      </c>
      <c r="C1035" s="29"/>
      <c r="D1035" s="13">
        <v>4.769873708303729E-2</v>
      </c>
      <c r="E1035" s="13">
        <v>5.6889076882011391E-2</v>
      </c>
      <c r="F1035" s="13">
        <v>-4.4204660906702942E-2</v>
      </c>
      <c r="G1035" s="13">
        <v>1.0937377887141109E-2</v>
      </c>
      <c r="H1035" s="13">
        <v>-7.1775680303624911E-2</v>
      </c>
      <c r="I1035" s="13">
        <v>-6.2585340504650921E-2</v>
      </c>
      <c r="J1035" s="13">
        <v>-2.582398130875474E-2</v>
      </c>
      <c r="K1035" s="13">
        <v>1.7470380881672298E-3</v>
      </c>
      <c r="L1035" s="13">
        <v>0.13500696517329036</v>
      </c>
      <c r="M1035" s="13">
        <v>-3.5014321107728841E-2</v>
      </c>
      <c r="N1035" s="13">
        <v>2.012771768611521E-2</v>
      </c>
      <c r="O1035" s="13">
        <v>-1.6633641509780861E-2</v>
      </c>
      <c r="P1035" s="13">
        <v>-1.7219080779220852E-2</v>
      </c>
      <c r="Q1035" s="13">
        <v>4.5355200434298748E-2</v>
      </c>
      <c r="R1035" s="13">
        <v>-2.7789470695809948E-2</v>
      </c>
      <c r="S1035" s="13">
        <v>0.6771451099147674</v>
      </c>
      <c r="T1035" s="13">
        <v>2.9318057485089311E-2</v>
      </c>
      <c r="U1035" s="13">
        <v>-4.4204660906702942E-2</v>
      </c>
      <c r="V1035" s="13">
        <v>4.1265499223755553E-2</v>
      </c>
      <c r="W1035" s="13">
        <v>1.7470380881672298E-3</v>
      </c>
      <c r="X1035" s="13">
        <v>-3.5014321107728841E-2</v>
      </c>
      <c r="Y1035" s="13">
        <v>0.14052116905267487</v>
      </c>
      <c r="Z1035" s="13">
        <v>-4.4204660906702942E-2</v>
      </c>
      <c r="AA1035" s="13">
        <v>6.607941668098527E-2</v>
      </c>
      <c r="AB1035" s="13">
        <v>2.9318057485089311E-2</v>
      </c>
      <c r="AC1035" s="13">
        <v>2.9318057485089311E-2</v>
      </c>
      <c r="AD1035" s="13">
        <v>3.8508397284063189E-2</v>
      </c>
      <c r="AE1035" s="13">
        <v>3.8508397284063189E-2</v>
      </c>
      <c r="AF1035" s="13">
        <v>-0.10853703949952087</v>
      </c>
      <c r="AG1035" s="157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6"/>
    </row>
    <row r="1036" spans="1:65">
      <c r="A1036" s="30"/>
      <c r="B1036" s="46" t="s">
        <v>242</v>
      </c>
      <c r="C1036" s="47"/>
      <c r="D1036" s="45">
        <v>0.67</v>
      </c>
      <c r="E1036" s="45">
        <v>0.84</v>
      </c>
      <c r="F1036" s="45">
        <v>1.01</v>
      </c>
      <c r="G1036" s="45">
        <v>0</v>
      </c>
      <c r="H1036" s="45">
        <v>1.52</v>
      </c>
      <c r="I1036" s="45">
        <v>1.35</v>
      </c>
      <c r="J1036" s="45">
        <v>0.67</v>
      </c>
      <c r="K1036" s="45">
        <v>0.17</v>
      </c>
      <c r="L1036" s="45">
        <v>2.2799999999999998</v>
      </c>
      <c r="M1036" s="45">
        <v>0.84</v>
      </c>
      <c r="N1036" s="45">
        <v>0.17</v>
      </c>
      <c r="O1036" s="45">
        <v>0.51</v>
      </c>
      <c r="P1036" s="45">
        <v>0.52</v>
      </c>
      <c r="Q1036" s="45">
        <v>0.63</v>
      </c>
      <c r="R1036" s="45">
        <v>0.71</v>
      </c>
      <c r="S1036" s="45">
        <v>12.22</v>
      </c>
      <c r="T1036" s="45">
        <v>0.34</v>
      </c>
      <c r="U1036" s="45">
        <v>1.01</v>
      </c>
      <c r="V1036" s="45">
        <v>0.56000000000000005</v>
      </c>
      <c r="W1036" s="45">
        <v>0.17</v>
      </c>
      <c r="X1036" s="45">
        <v>0.84</v>
      </c>
      <c r="Y1036" s="45">
        <v>2.38</v>
      </c>
      <c r="Z1036" s="45">
        <v>1.01</v>
      </c>
      <c r="AA1036" s="45">
        <v>1.01</v>
      </c>
      <c r="AB1036" s="45">
        <v>0.34</v>
      </c>
      <c r="AC1036" s="45">
        <v>0.34</v>
      </c>
      <c r="AD1036" s="45">
        <v>0.51</v>
      </c>
      <c r="AE1036" s="45">
        <v>0.51</v>
      </c>
      <c r="AF1036" s="45">
        <v>2.19</v>
      </c>
      <c r="AG1036" s="157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6"/>
    </row>
    <row r="1037" spans="1:65">
      <c r="B1037" s="31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AA1037" s="20"/>
      <c r="AB1037" s="20"/>
      <c r="AC1037" s="20"/>
      <c r="AD1037" s="20"/>
      <c r="AE1037" s="20"/>
      <c r="AF1037" s="20"/>
      <c r="BM1037" s="56"/>
    </row>
    <row r="1038" spans="1:65" ht="15">
      <c r="B1038" s="8" t="s">
        <v>536</v>
      </c>
      <c r="BM1038" s="28" t="s">
        <v>67</v>
      </c>
    </row>
    <row r="1039" spans="1:65" ht="15">
      <c r="A1039" s="25" t="s">
        <v>35</v>
      </c>
      <c r="B1039" s="18" t="s">
        <v>114</v>
      </c>
      <c r="C1039" s="15" t="s">
        <v>115</v>
      </c>
      <c r="D1039" s="16" t="s">
        <v>234</v>
      </c>
      <c r="E1039" s="17" t="s">
        <v>234</v>
      </c>
      <c r="F1039" s="17" t="s">
        <v>234</v>
      </c>
      <c r="G1039" s="17" t="s">
        <v>234</v>
      </c>
      <c r="H1039" s="17" t="s">
        <v>234</v>
      </c>
      <c r="I1039" s="17" t="s">
        <v>234</v>
      </c>
      <c r="J1039" s="17" t="s">
        <v>234</v>
      </c>
      <c r="K1039" s="17" t="s">
        <v>234</v>
      </c>
      <c r="L1039" s="17" t="s">
        <v>234</v>
      </c>
      <c r="M1039" s="17" t="s">
        <v>234</v>
      </c>
      <c r="N1039" s="17" t="s">
        <v>234</v>
      </c>
      <c r="O1039" s="17" t="s">
        <v>234</v>
      </c>
      <c r="P1039" s="17" t="s">
        <v>234</v>
      </c>
      <c r="Q1039" s="17" t="s">
        <v>234</v>
      </c>
      <c r="R1039" s="17" t="s">
        <v>234</v>
      </c>
      <c r="S1039" s="17" t="s">
        <v>234</v>
      </c>
      <c r="T1039" s="17" t="s">
        <v>234</v>
      </c>
      <c r="U1039" s="17" t="s">
        <v>234</v>
      </c>
      <c r="V1039" s="17" t="s">
        <v>234</v>
      </c>
      <c r="W1039" s="17" t="s">
        <v>234</v>
      </c>
      <c r="X1039" s="17" t="s">
        <v>234</v>
      </c>
      <c r="Y1039" s="17" t="s">
        <v>234</v>
      </c>
      <c r="Z1039" s="17" t="s">
        <v>234</v>
      </c>
      <c r="AA1039" s="17" t="s">
        <v>234</v>
      </c>
      <c r="AB1039" s="17" t="s">
        <v>234</v>
      </c>
      <c r="AC1039" s="17" t="s">
        <v>234</v>
      </c>
      <c r="AD1039" s="157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 t="s">
        <v>235</v>
      </c>
      <c r="C1040" s="9" t="s">
        <v>235</v>
      </c>
      <c r="D1040" s="154" t="s">
        <v>245</v>
      </c>
      <c r="E1040" s="156" t="s">
        <v>246</v>
      </c>
      <c r="F1040" s="156" t="s">
        <v>247</v>
      </c>
      <c r="G1040" s="156" t="s">
        <v>248</v>
      </c>
      <c r="H1040" s="156" t="s">
        <v>249</v>
      </c>
      <c r="I1040" s="156" t="s">
        <v>250</v>
      </c>
      <c r="J1040" s="156" t="s">
        <v>251</v>
      </c>
      <c r="K1040" s="156" t="s">
        <v>252</v>
      </c>
      <c r="L1040" s="156" t="s">
        <v>253</v>
      </c>
      <c r="M1040" s="156" t="s">
        <v>254</v>
      </c>
      <c r="N1040" s="156" t="s">
        <v>255</v>
      </c>
      <c r="O1040" s="156" t="s">
        <v>256</v>
      </c>
      <c r="P1040" s="156" t="s">
        <v>257</v>
      </c>
      <c r="Q1040" s="156" t="s">
        <v>259</v>
      </c>
      <c r="R1040" s="156" t="s">
        <v>260</v>
      </c>
      <c r="S1040" s="156" t="s">
        <v>261</v>
      </c>
      <c r="T1040" s="156" t="s">
        <v>262</v>
      </c>
      <c r="U1040" s="156" t="s">
        <v>264</v>
      </c>
      <c r="V1040" s="156" t="s">
        <v>265</v>
      </c>
      <c r="W1040" s="156" t="s">
        <v>267</v>
      </c>
      <c r="X1040" s="156" t="s">
        <v>268</v>
      </c>
      <c r="Y1040" s="156" t="s">
        <v>269</v>
      </c>
      <c r="Z1040" s="156" t="s">
        <v>270</v>
      </c>
      <c r="AA1040" s="156" t="s">
        <v>271</v>
      </c>
      <c r="AB1040" s="156" t="s">
        <v>236</v>
      </c>
      <c r="AC1040" s="156" t="s">
        <v>272</v>
      </c>
      <c r="AD1040" s="157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 t="s">
        <v>3</v>
      </c>
    </row>
    <row r="1041" spans="1:65">
      <c r="A1041" s="30"/>
      <c r="B1041" s="19"/>
      <c r="C1041" s="9"/>
      <c r="D1041" s="10" t="s">
        <v>118</v>
      </c>
      <c r="E1041" s="11" t="s">
        <v>287</v>
      </c>
      <c r="F1041" s="11" t="s">
        <v>287</v>
      </c>
      <c r="G1041" s="11" t="s">
        <v>288</v>
      </c>
      <c r="H1041" s="11" t="s">
        <v>288</v>
      </c>
      <c r="I1041" s="11" t="s">
        <v>288</v>
      </c>
      <c r="J1041" s="11" t="s">
        <v>288</v>
      </c>
      <c r="K1041" s="11" t="s">
        <v>288</v>
      </c>
      <c r="L1041" s="11" t="s">
        <v>288</v>
      </c>
      <c r="M1041" s="11" t="s">
        <v>287</v>
      </c>
      <c r="N1041" s="11" t="s">
        <v>287</v>
      </c>
      <c r="O1041" s="11" t="s">
        <v>287</v>
      </c>
      <c r="P1041" s="11" t="s">
        <v>287</v>
      </c>
      <c r="Q1041" s="11" t="s">
        <v>118</v>
      </c>
      <c r="R1041" s="11" t="s">
        <v>118</v>
      </c>
      <c r="S1041" s="11" t="s">
        <v>287</v>
      </c>
      <c r="T1041" s="11" t="s">
        <v>288</v>
      </c>
      <c r="U1041" s="11" t="s">
        <v>288</v>
      </c>
      <c r="V1041" s="11" t="s">
        <v>288</v>
      </c>
      <c r="W1041" s="11" t="s">
        <v>287</v>
      </c>
      <c r="X1041" s="11" t="s">
        <v>118</v>
      </c>
      <c r="Y1041" s="11" t="s">
        <v>288</v>
      </c>
      <c r="Z1041" s="11" t="s">
        <v>288</v>
      </c>
      <c r="AA1041" s="11" t="s">
        <v>288</v>
      </c>
      <c r="AB1041" s="11" t="s">
        <v>118</v>
      </c>
      <c r="AC1041" s="11" t="s">
        <v>287</v>
      </c>
      <c r="AD1041" s="157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2</v>
      </c>
    </row>
    <row r="1042" spans="1:65">
      <c r="A1042" s="30"/>
      <c r="B1042" s="19"/>
      <c r="C1042" s="9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26"/>
      <c r="AB1042" s="26"/>
      <c r="AC1042" s="26"/>
      <c r="AD1042" s="157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3</v>
      </c>
    </row>
    <row r="1043" spans="1:65">
      <c r="A1043" s="30"/>
      <c r="B1043" s="18">
        <v>1</v>
      </c>
      <c r="C1043" s="14">
        <v>1</v>
      </c>
      <c r="D1043" s="152" t="s">
        <v>97</v>
      </c>
      <c r="E1043" s="21">
        <v>3.4</v>
      </c>
      <c r="F1043" s="21">
        <v>2.9</v>
      </c>
      <c r="G1043" s="21">
        <v>3</v>
      </c>
      <c r="H1043" s="21">
        <v>3</v>
      </c>
      <c r="I1043" s="21">
        <v>3.1</v>
      </c>
      <c r="J1043" s="21">
        <v>3</v>
      </c>
      <c r="K1043" s="21">
        <v>2.9</v>
      </c>
      <c r="L1043" s="21">
        <v>3.1</v>
      </c>
      <c r="M1043" s="21">
        <v>3</v>
      </c>
      <c r="N1043" s="21">
        <v>2.8</v>
      </c>
      <c r="O1043" s="21">
        <v>3</v>
      </c>
      <c r="P1043" s="152" t="s">
        <v>97</v>
      </c>
      <c r="Q1043" s="21">
        <v>2.7871907499999997</v>
      </c>
      <c r="R1043" s="152" t="s">
        <v>109</v>
      </c>
      <c r="S1043" s="21">
        <v>2.8</v>
      </c>
      <c r="T1043" s="21">
        <v>2.7</v>
      </c>
      <c r="U1043" s="21">
        <v>2.67</v>
      </c>
      <c r="V1043" s="21">
        <v>2.9</v>
      </c>
      <c r="W1043" s="21">
        <v>2.9</v>
      </c>
      <c r="X1043" s="152" t="s">
        <v>304</v>
      </c>
      <c r="Y1043" s="152">
        <v>2</v>
      </c>
      <c r="Z1043" s="21">
        <v>3</v>
      </c>
      <c r="AA1043" s="21">
        <v>2.9</v>
      </c>
      <c r="AB1043" s="152">
        <v>42</v>
      </c>
      <c r="AC1043" s="21">
        <v>3.1</v>
      </c>
      <c r="AD1043" s="157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>
        <v>1</v>
      </c>
      <c r="C1044" s="9">
        <v>2</v>
      </c>
      <c r="D1044" s="153" t="s">
        <v>97</v>
      </c>
      <c r="E1044" s="11">
        <v>3.4</v>
      </c>
      <c r="F1044" s="11">
        <v>2.9</v>
      </c>
      <c r="G1044" s="11">
        <v>3.1</v>
      </c>
      <c r="H1044" s="11">
        <v>3</v>
      </c>
      <c r="I1044" s="11">
        <v>3</v>
      </c>
      <c r="J1044" s="11">
        <v>3</v>
      </c>
      <c r="K1044" s="11">
        <v>2.9</v>
      </c>
      <c r="L1044" s="11">
        <v>2.9</v>
      </c>
      <c r="M1044" s="11">
        <v>3.1</v>
      </c>
      <c r="N1044" s="11">
        <v>2.7</v>
      </c>
      <c r="O1044" s="11">
        <v>3.2</v>
      </c>
      <c r="P1044" s="153" t="s">
        <v>97</v>
      </c>
      <c r="Q1044" s="11">
        <v>2.7364083249999998</v>
      </c>
      <c r="R1044" s="153" t="s">
        <v>109</v>
      </c>
      <c r="S1044" s="11">
        <v>2.9</v>
      </c>
      <c r="T1044" s="11">
        <v>2.8</v>
      </c>
      <c r="U1044" s="11">
        <v>2.72</v>
      </c>
      <c r="V1044" s="11">
        <v>2.9</v>
      </c>
      <c r="W1044" s="11">
        <v>2.7</v>
      </c>
      <c r="X1044" s="153" t="s">
        <v>304</v>
      </c>
      <c r="Y1044" s="153">
        <v>2</v>
      </c>
      <c r="Z1044" s="11">
        <v>2.7</v>
      </c>
      <c r="AA1044" s="11">
        <v>3.1</v>
      </c>
      <c r="AB1044" s="153">
        <v>42</v>
      </c>
      <c r="AC1044" s="11">
        <v>3.2</v>
      </c>
      <c r="AD1044" s="157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42</v>
      </c>
    </row>
    <row r="1045" spans="1:65">
      <c r="A1045" s="30"/>
      <c r="B1045" s="19">
        <v>1</v>
      </c>
      <c r="C1045" s="9">
        <v>3</v>
      </c>
      <c r="D1045" s="153" t="s">
        <v>97</v>
      </c>
      <c r="E1045" s="11">
        <v>3.2</v>
      </c>
      <c r="F1045" s="11">
        <v>2.8</v>
      </c>
      <c r="G1045" s="11">
        <v>3.3</v>
      </c>
      <c r="H1045" s="11">
        <v>3</v>
      </c>
      <c r="I1045" s="11">
        <v>2.9</v>
      </c>
      <c r="J1045" s="11">
        <v>2.9</v>
      </c>
      <c r="K1045" s="11">
        <v>3</v>
      </c>
      <c r="L1045" s="11">
        <v>2.4</v>
      </c>
      <c r="M1045" s="159">
        <v>3.4</v>
      </c>
      <c r="N1045" s="11">
        <v>2.7</v>
      </c>
      <c r="O1045" s="11">
        <v>3</v>
      </c>
      <c r="P1045" s="153" t="s">
        <v>97</v>
      </c>
      <c r="Q1045" s="11">
        <v>2.9062051034843113</v>
      </c>
      <c r="R1045" s="153" t="s">
        <v>109</v>
      </c>
      <c r="S1045" s="11">
        <v>2.9</v>
      </c>
      <c r="T1045" s="11">
        <v>2.6</v>
      </c>
      <c r="U1045" s="159">
        <v>3.39</v>
      </c>
      <c r="V1045" s="11">
        <v>2.9</v>
      </c>
      <c r="W1045" s="11">
        <v>2.7</v>
      </c>
      <c r="X1045" s="153" t="s">
        <v>304</v>
      </c>
      <c r="Y1045" s="153">
        <v>2</v>
      </c>
      <c r="Z1045" s="11">
        <v>2.7</v>
      </c>
      <c r="AA1045" s="11">
        <v>3</v>
      </c>
      <c r="AB1045" s="153">
        <v>45</v>
      </c>
      <c r="AC1045" s="11">
        <v>3.4</v>
      </c>
      <c r="AD1045" s="157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16</v>
      </c>
    </row>
    <row r="1046" spans="1:65">
      <c r="A1046" s="30"/>
      <c r="B1046" s="19">
        <v>1</v>
      </c>
      <c r="C1046" s="9">
        <v>4</v>
      </c>
      <c r="D1046" s="153" t="s">
        <v>97</v>
      </c>
      <c r="E1046" s="11">
        <v>3.3</v>
      </c>
      <c r="F1046" s="11">
        <v>2.8</v>
      </c>
      <c r="G1046" s="11">
        <v>3.2</v>
      </c>
      <c r="H1046" s="11">
        <v>3.1</v>
      </c>
      <c r="I1046" s="11">
        <v>2.9</v>
      </c>
      <c r="J1046" s="11">
        <v>3.1</v>
      </c>
      <c r="K1046" s="11">
        <v>3.3</v>
      </c>
      <c r="L1046" s="11">
        <v>2.7</v>
      </c>
      <c r="M1046" s="11">
        <v>3.1</v>
      </c>
      <c r="N1046" s="11">
        <v>2.9</v>
      </c>
      <c r="O1046" s="11">
        <v>3.1</v>
      </c>
      <c r="P1046" s="153" t="s">
        <v>97</v>
      </c>
      <c r="Q1046" s="11">
        <v>2.684824839826391</v>
      </c>
      <c r="R1046" s="153" t="s">
        <v>109</v>
      </c>
      <c r="S1046" s="11">
        <v>2.9</v>
      </c>
      <c r="T1046" s="11">
        <v>2.8</v>
      </c>
      <c r="U1046" s="11">
        <v>2.66</v>
      </c>
      <c r="V1046" s="11">
        <v>2.8</v>
      </c>
      <c r="W1046" s="11">
        <v>2.8</v>
      </c>
      <c r="X1046" s="153" t="s">
        <v>304</v>
      </c>
      <c r="Y1046" s="153">
        <v>2</v>
      </c>
      <c r="Z1046" s="11">
        <v>2.8</v>
      </c>
      <c r="AA1046" s="11">
        <v>3.1</v>
      </c>
      <c r="AB1046" s="153">
        <v>42</v>
      </c>
      <c r="AC1046" s="11">
        <v>3.2</v>
      </c>
      <c r="AD1046" s="157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2.9368791337859226</v>
      </c>
    </row>
    <row r="1047" spans="1:65">
      <c r="A1047" s="30"/>
      <c r="B1047" s="19">
        <v>1</v>
      </c>
      <c r="C1047" s="9">
        <v>5</v>
      </c>
      <c r="D1047" s="153" t="s">
        <v>97</v>
      </c>
      <c r="E1047" s="11">
        <v>3.2</v>
      </c>
      <c r="F1047" s="11">
        <v>2.8</v>
      </c>
      <c r="G1047" s="11">
        <v>3.1</v>
      </c>
      <c r="H1047" s="11">
        <v>3.1</v>
      </c>
      <c r="I1047" s="11">
        <v>3.3</v>
      </c>
      <c r="J1047" s="11">
        <v>3</v>
      </c>
      <c r="K1047" s="11">
        <v>2.7</v>
      </c>
      <c r="L1047" s="11">
        <v>2.7</v>
      </c>
      <c r="M1047" s="11">
        <v>3.1</v>
      </c>
      <c r="N1047" s="11">
        <v>2.7</v>
      </c>
      <c r="O1047" s="11">
        <v>3.1</v>
      </c>
      <c r="P1047" s="153" t="s">
        <v>97</v>
      </c>
      <c r="Q1047" s="11">
        <v>2.7834756700000001</v>
      </c>
      <c r="R1047" s="153" t="s">
        <v>109</v>
      </c>
      <c r="S1047" s="11">
        <v>2.7</v>
      </c>
      <c r="T1047" s="11">
        <v>2.7</v>
      </c>
      <c r="U1047" s="11">
        <v>2.64</v>
      </c>
      <c r="V1047" s="11">
        <v>2.8</v>
      </c>
      <c r="W1047" s="11">
        <v>2.8</v>
      </c>
      <c r="X1047" s="153" t="s">
        <v>304</v>
      </c>
      <c r="Y1047" s="153">
        <v>2</v>
      </c>
      <c r="Z1047" s="11">
        <v>2.8</v>
      </c>
      <c r="AA1047" s="11">
        <v>3</v>
      </c>
      <c r="AB1047" s="153">
        <v>40</v>
      </c>
      <c r="AC1047" s="11">
        <v>3.3</v>
      </c>
      <c r="AD1047" s="157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64</v>
      </c>
    </row>
    <row r="1048" spans="1:65">
      <c r="A1048" s="30"/>
      <c r="B1048" s="19">
        <v>1</v>
      </c>
      <c r="C1048" s="9">
        <v>6</v>
      </c>
      <c r="D1048" s="153" t="s">
        <v>97</v>
      </c>
      <c r="E1048" s="159">
        <v>4.5</v>
      </c>
      <c r="F1048" s="11">
        <v>2.6</v>
      </c>
      <c r="G1048" s="11">
        <v>3.1</v>
      </c>
      <c r="H1048" s="11">
        <v>3.1</v>
      </c>
      <c r="I1048" s="11">
        <v>3</v>
      </c>
      <c r="J1048" s="159">
        <v>2.7</v>
      </c>
      <c r="K1048" s="11">
        <v>3</v>
      </c>
      <c r="L1048" s="11">
        <v>2.9</v>
      </c>
      <c r="M1048" s="11">
        <v>3.2</v>
      </c>
      <c r="N1048" s="11">
        <v>2.8</v>
      </c>
      <c r="O1048" s="11">
        <v>3.2</v>
      </c>
      <c r="P1048" s="153" t="s">
        <v>97</v>
      </c>
      <c r="Q1048" s="11">
        <v>2.8753913660000001</v>
      </c>
      <c r="R1048" s="153" t="s">
        <v>109</v>
      </c>
      <c r="S1048" s="11">
        <v>2.8</v>
      </c>
      <c r="T1048" s="11">
        <v>2.7</v>
      </c>
      <c r="U1048" s="11">
        <v>2.77</v>
      </c>
      <c r="V1048" s="11">
        <v>2.8</v>
      </c>
      <c r="W1048" s="11">
        <v>2.7</v>
      </c>
      <c r="X1048" s="153" t="s">
        <v>304</v>
      </c>
      <c r="Y1048" s="153">
        <v>2</v>
      </c>
      <c r="Z1048" s="11">
        <v>2.7</v>
      </c>
      <c r="AA1048" s="11">
        <v>3</v>
      </c>
      <c r="AB1048" s="153">
        <v>41</v>
      </c>
      <c r="AC1048" s="11">
        <v>3.3</v>
      </c>
      <c r="AD1048" s="157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6"/>
    </row>
    <row r="1049" spans="1:65">
      <c r="A1049" s="30"/>
      <c r="B1049" s="20" t="s">
        <v>238</v>
      </c>
      <c r="C1049" s="12"/>
      <c r="D1049" s="22" t="s">
        <v>736</v>
      </c>
      <c r="E1049" s="22">
        <v>3.5</v>
      </c>
      <c r="F1049" s="22">
        <v>2.8000000000000003</v>
      </c>
      <c r="G1049" s="22">
        <v>3.1333333333333329</v>
      </c>
      <c r="H1049" s="22">
        <v>3.0500000000000003</v>
      </c>
      <c r="I1049" s="22">
        <v>3.0333333333333332</v>
      </c>
      <c r="J1049" s="22">
        <v>2.9499999999999997</v>
      </c>
      <c r="K1049" s="22">
        <v>2.9666666666666668</v>
      </c>
      <c r="L1049" s="22">
        <v>2.7833333333333332</v>
      </c>
      <c r="M1049" s="22">
        <v>3.15</v>
      </c>
      <c r="N1049" s="22">
        <v>2.7666666666666671</v>
      </c>
      <c r="O1049" s="22">
        <v>3.0999999999999996</v>
      </c>
      <c r="P1049" s="22" t="s">
        <v>736</v>
      </c>
      <c r="Q1049" s="22">
        <v>2.7955826757184501</v>
      </c>
      <c r="R1049" s="22" t="s">
        <v>736</v>
      </c>
      <c r="S1049" s="22">
        <v>2.8333333333333335</v>
      </c>
      <c r="T1049" s="22">
        <v>2.7166666666666663</v>
      </c>
      <c r="U1049" s="22">
        <v>2.8083333333333336</v>
      </c>
      <c r="V1049" s="22">
        <v>2.85</v>
      </c>
      <c r="W1049" s="22">
        <v>2.7666666666666671</v>
      </c>
      <c r="X1049" s="22" t="s">
        <v>736</v>
      </c>
      <c r="Y1049" s="22">
        <v>2</v>
      </c>
      <c r="Z1049" s="22">
        <v>2.7833333333333332</v>
      </c>
      <c r="AA1049" s="22">
        <v>3.0166666666666671</v>
      </c>
      <c r="AB1049" s="22">
        <v>42</v>
      </c>
      <c r="AC1049" s="22">
        <v>3.2500000000000004</v>
      </c>
      <c r="AD1049" s="157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6"/>
    </row>
    <row r="1050" spans="1:65">
      <c r="A1050" s="30"/>
      <c r="B1050" s="3" t="s">
        <v>239</v>
      </c>
      <c r="C1050" s="29"/>
      <c r="D1050" s="11" t="s">
        <v>736</v>
      </c>
      <c r="E1050" s="11">
        <v>3.3499999999999996</v>
      </c>
      <c r="F1050" s="11">
        <v>2.8</v>
      </c>
      <c r="G1050" s="11">
        <v>3.1</v>
      </c>
      <c r="H1050" s="11">
        <v>3.05</v>
      </c>
      <c r="I1050" s="11">
        <v>3</v>
      </c>
      <c r="J1050" s="11">
        <v>3</v>
      </c>
      <c r="K1050" s="11">
        <v>2.95</v>
      </c>
      <c r="L1050" s="11">
        <v>2.8</v>
      </c>
      <c r="M1050" s="11">
        <v>3.1</v>
      </c>
      <c r="N1050" s="11">
        <v>2.75</v>
      </c>
      <c r="O1050" s="11">
        <v>3.1</v>
      </c>
      <c r="P1050" s="11" t="s">
        <v>736</v>
      </c>
      <c r="Q1050" s="11">
        <v>2.7853332100000001</v>
      </c>
      <c r="R1050" s="11" t="s">
        <v>736</v>
      </c>
      <c r="S1050" s="11">
        <v>2.8499999999999996</v>
      </c>
      <c r="T1050" s="11">
        <v>2.7</v>
      </c>
      <c r="U1050" s="11">
        <v>2.6950000000000003</v>
      </c>
      <c r="V1050" s="11">
        <v>2.8499999999999996</v>
      </c>
      <c r="W1050" s="11">
        <v>2.75</v>
      </c>
      <c r="X1050" s="11" t="s">
        <v>736</v>
      </c>
      <c r="Y1050" s="11">
        <v>2</v>
      </c>
      <c r="Z1050" s="11">
        <v>2.75</v>
      </c>
      <c r="AA1050" s="11">
        <v>3</v>
      </c>
      <c r="AB1050" s="11">
        <v>42</v>
      </c>
      <c r="AC1050" s="11">
        <v>3.25</v>
      </c>
      <c r="AD1050" s="157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6"/>
    </row>
    <row r="1051" spans="1:65">
      <c r="A1051" s="30"/>
      <c r="B1051" s="3" t="s">
        <v>240</v>
      </c>
      <c r="C1051" s="29"/>
      <c r="D1051" s="23" t="s">
        <v>736</v>
      </c>
      <c r="E1051" s="23">
        <v>0.49799598391955113</v>
      </c>
      <c r="F1051" s="23">
        <v>0.10954451150103316</v>
      </c>
      <c r="G1051" s="23">
        <v>0.10327955589886441</v>
      </c>
      <c r="H1051" s="23">
        <v>5.4772255750516655E-2</v>
      </c>
      <c r="I1051" s="23">
        <v>0.15055453054181619</v>
      </c>
      <c r="J1051" s="23">
        <v>0.13784048752090217</v>
      </c>
      <c r="K1051" s="23">
        <v>0.1966384160500349</v>
      </c>
      <c r="L1051" s="23">
        <v>0.24013884872437172</v>
      </c>
      <c r="M1051" s="23">
        <v>0.13784048752090219</v>
      </c>
      <c r="N1051" s="23">
        <v>8.164965809277247E-2</v>
      </c>
      <c r="O1051" s="23">
        <v>8.9442719099991672E-2</v>
      </c>
      <c r="P1051" s="23" t="s">
        <v>736</v>
      </c>
      <c r="Q1051" s="23">
        <v>8.3177706831148682E-2</v>
      </c>
      <c r="R1051" s="23" t="s">
        <v>736</v>
      </c>
      <c r="S1051" s="23">
        <v>8.164965809277254E-2</v>
      </c>
      <c r="T1051" s="23">
        <v>7.5277265270907973E-2</v>
      </c>
      <c r="U1051" s="23">
        <v>0.28881943609574945</v>
      </c>
      <c r="V1051" s="23">
        <v>5.4772255750516662E-2</v>
      </c>
      <c r="W1051" s="23">
        <v>8.1649658092772456E-2</v>
      </c>
      <c r="X1051" s="23" t="s">
        <v>736</v>
      </c>
      <c r="Y1051" s="23">
        <v>0</v>
      </c>
      <c r="Z1051" s="23">
        <v>0.11690451944500112</v>
      </c>
      <c r="AA1051" s="23">
        <v>7.5277265270908167E-2</v>
      </c>
      <c r="AB1051" s="23">
        <v>1.6733200530681511</v>
      </c>
      <c r="AC1051" s="23">
        <v>0.10488088481701505</v>
      </c>
      <c r="AD1051" s="221"/>
      <c r="AE1051" s="222"/>
      <c r="AF1051" s="222"/>
      <c r="AG1051" s="222"/>
      <c r="AH1051" s="222"/>
      <c r="AI1051" s="222"/>
      <c r="AJ1051" s="222"/>
      <c r="AK1051" s="222"/>
      <c r="AL1051" s="222"/>
      <c r="AM1051" s="222"/>
      <c r="AN1051" s="222"/>
      <c r="AO1051" s="222"/>
      <c r="AP1051" s="222"/>
      <c r="AQ1051" s="222"/>
      <c r="AR1051" s="222"/>
      <c r="AS1051" s="222"/>
      <c r="AT1051" s="222"/>
      <c r="AU1051" s="222"/>
      <c r="AV1051" s="222"/>
      <c r="AW1051" s="222"/>
      <c r="AX1051" s="222"/>
      <c r="AY1051" s="222"/>
      <c r="AZ1051" s="222"/>
      <c r="BA1051" s="222"/>
      <c r="BB1051" s="222"/>
      <c r="BC1051" s="222"/>
      <c r="BD1051" s="222"/>
      <c r="BE1051" s="222"/>
      <c r="BF1051" s="222"/>
      <c r="BG1051" s="222"/>
      <c r="BH1051" s="222"/>
      <c r="BI1051" s="222"/>
      <c r="BJ1051" s="222"/>
      <c r="BK1051" s="222"/>
      <c r="BL1051" s="222"/>
      <c r="BM1051" s="57"/>
    </row>
    <row r="1052" spans="1:65">
      <c r="A1052" s="30"/>
      <c r="B1052" s="3" t="s">
        <v>87</v>
      </c>
      <c r="C1052" s="29"/>
      <c r="D1052" s="13" t="s">
        <v>736</v>
      </c>
      <c r="E1052" s="13">
        <v>0.14228456683415747</v>
      </c>
      <c r="F1052" s="13">
        <v>3.9123039821797552E-2</v>
      </c>
      <c r="G1052" s="13">
        <v>3.2961560393254603E-2</v>
      </c>
      <c r="H1052" s="13">
        <v>1.7958116639513657E-2</v>
      </c>
      <c r="I1052" s="13">
        <v>4.9633361717082262E-2</v>
      </c>
      <c r="J1052" s="13">
        <v>4.6725588990136332E-2</v>
      </c>
      <c r="K1052" s="13">
        <v>6.6282612151697159E-2</v>
      </c>
      <c r="L1052" s="13">
        <v>8.6277430679414999E-2</v>
      </c>
      <c r="M1052" s="13">
        <v>4.3758884927270536E-2</v>
      </c>
      <c r="N1052" s="13">
        <v>2.9511924611845469E-2</v>
      </c>
      <c r="O1052" s="13">
        <v>2.885249003225538E-2</v>
      </c>
      <c r="P1052" s="13" t="s">
        <v>736</v>
      </c>
      <c r="Q1052" s="13">
        <v>2.9753263086655969E-2</v>
      </c>
      <c r="R1052" s="13" t="s">
        <v>736</v>
      </c>
      <c r="S1052" s="13">
        <v>2.8817526385684425E-2</v>
      </c>
      <c r="T1052" s="13">
        <v>2.7709422799107233E-2</v>
      </c>
      <c r="U1052" s="13">
        <v>0.10284371611718081</v>
      </c>
      <c r="V1052" s="13">
        <v>1.9218335351058477E-2</v>
      </c>
      <c r="W1052" s="13">
        <v>2.9511924611845462E-2</v>
      </c>
      <c r="X1052" s="13" t="s">
        <v>736</v>
      </c>
      <c r="Y1052" s="13">
        <v>0</v>
      </c>
      <c r="Z1052" s="13">
        <v>4.2001623752695012E-2</v>
      </c>
      <c r="AA1052" s="13">
        <v>2.495378959256624E-2</v>
      </c>
      <c r="AB1052" s="13">
        <v>3.9840953644479787E-2</v>
      </c>
      <c r="AC1052" s="13">
        <v>3.2271041482158473E-2</v>
      </c>
      <c r="AD1052" s="157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6"/>
    </row>
    <row r="1053" spans="1:65">
      <c r="A1053" s="30"/>
      <c r="B1053" s="3" t="s">
        <v>241</v>
      </c>
      <c r="C1053" s="29"/>
      <c r="D1053" s="13" t="s">
        <v>736</v>
      </c>
      <c r="E1053" s="13">
        <v>0.19174124659606262</v>
      </c>
      <c r="F1053" s="13">
        <v>-4.6607002723149771E-2</v>
      </c>
      <c r="G1053" s="13">
        <v>6.6892163619332035E-2</v>
      </c>
      <c r="H1053" s="13">
        <v>3.851737203371175E-2</v>
      </c>
      <c r="I1053" s="13">
        <v>3.2842413716587471E-2</v>
      </c>
      <c r="J1053" s="13">
        <v>4.4676221309669639E-3</v>
      </c>
      <c r="K1053" s="13">
        <v>1.0142580448091243E-2</v>
      </c>
      <c r="L1053" s="13">
        <v>-5.228196104027405E-2</v>
      </c>
      <c r="M1053" s="13">
        <v>7.2567121936456314E-2</v>
      </c>
      <c r="N1053" s="13">
        <v>-5.7956919357397996E-2</v>
      </c>
      <c r="O1053" s="13">
        <v>5.5542246985083921E-2</v>
      </c>
      <c r="P1053" s="13" t="s">
        <v>736</v>
      </c>
      <c r="Q1053" s="13">
        <v>-4.8111090593410788E-2</v>
      </c>
      <c r="R1053" s="13" t="s">
        <v>736</v>
      </c>
      <c r="S1053" s="13">
        <v>-3.5257086088901657E-2</v>
      </c>
      <c r="T1053" s="13">
        <v>-7.49817943087705E-2</v>
      </c>
      <c r="U1053" s="13">
        <v>-4.3769523564587742E-2</v>
      </c>
      <c r="V1053" s="13">
        <v>-2.9582127771777489E-2</v>
      </c>
      <c r="W1053" s="13">
        <v>-5.7956919357397996E-2</v>
      </c>
      <c r="X1053" s="13" t="s">
        <v>736</v>
      </c>
      <c r="Y1053" s="13">
        <v>-0.31900500194510706</v>
      </c>
      <c r="Z1053" s="13">
        <v>-5.228196104027405E-2</v>
      </c>
      <c r="AA1053" s="13">
        <v>2.7167455399463636E-2</v>
      </c>
      <c r="AB1053" s="13">
        <v>13.300894959152751</v>
      </c>
      <c r="AC1053" s="13">
        <v>0.1066168718392011</v>
      </c>
      <c r="AD1053" s="157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6"/>
    </row>
    <row r="1054" spans="1:65">
      <c r="A1054" s="30"/>
      <c r="B1054" s="46" t="s">
        <v>242</v>
      </c>
      <c r="C1054" s="47"/>
      <c r="D1054" s="45">
        <v>8.2899999999999991</v>
      </c>
      <c r="E1054" s="45">
        <v>2.23</v>
      </c>
      <c r="F1054" s="45">
        <v>0.61</v>
      </c>
      <c r="G1054" s="45">
        <v>0.74</v>
      </c>
      <c r="H1054" s="45">
        <v>0.4</v>
      </c>
      <c r="I1054" s="45">
        <v>0.34</v>
      </c>
      <c r="J1054" s="45">
        <v>0</v>
      </c>
      <c r="K1054" s="45">
        <v>7.0000000000000007E-2</v>
      </c>
      <c r="L1054" s="45">
        <v>0.67</v>
      </c>
      <c r="M1054" s="45">
        <v>0.81</v>
      </c>
      <c r="N1054" s="45">
        <v>0.74</v>
      </c>
      <c r="O1054" s="45">
        <v>0.61</v>
      </c>
      <c r="P1054" s="45">
        <v>8.2899999999999991</v>
      </c>
      <c r="Q1054" s="45">
        <v>0.62</v>
      </c>
      <c r="R1054" s="45">
        <v>1.82</v>
      </c>
      <c r="S1054" s="45">
        <v>0.47</v>
      </c>
      <c r="T1054" s="45">
        <v>0.94</v>
      </c>
      <c r="U1054" s="45">
        <v>0.56999999999999995</v>
      </c>
      <c r="V1054" s="45">
        <v>0.4</v>
      </c>
      <c r="W1054" s="45">
        <v>0.74</v>
      </c>
      <c r="X1054" s="45">
        <v>3.84</v>
      </c>
      <c r="Y1054" s="45" t="s">
        <v>243</v>
      </c>
      <c r="Z1054" s="45">
        <v>0.67</v>
      </c>
      <c r="AA1054" s="45">
        <v>0.27</v>
      </c>
      <c r="AB1054" s="45">
        <v>157.99</v>
      </c>
      <c r="AC1054" s="45">
        <v>1.21</v>
      </c>
      <c r="AD1054" s="157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6"/>
    </row>
    <row r="1055" spans="1:65">
      <c r="B1055" s="31" t="s">
        <v>294</v>
      </c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X1055" s="20"/>
      <c r="Y1055" s="20"/>
      <c r="Z1055" s="20"/>
      <c r="AA1055" s="20"/>
      <c r="AB1055" s="20"/>
      <c r="AC1055" s="20"/>
      <c r="BM1055" s="56"/>
    </row>
    <row r="1056" spans="1:65">
      <c r="BM1056" s="56"/>
    </row>
    <row r="1057" spans="1:65" ht="15">
      <c r="B1057" s="8" t="s">
        <v>537</v>
      </c>
      <c r="BM1057" s="28" t="s">
        <v>67</v>
      </c>
    </row>
    <row r="1058" spans="1:65" ht="15">
      <c r="A1058" s="25" t="s">
        <v>38</v>
      </c>
      <c r="B1058" s="18" t="s">
        <v>114</v>
      </c>
      <c r="C1058" s="15" t="s">
        <v>115</v>
      </c>
      <c r="D1058" s="16" t="s">
        <v>234</v>
      </c>
      <c r="E1058" s="17" t="s">
        <v>234</v>
      </c>
      <c r="F1058" s="17" t="s">
        <v>234</v>
      </c>
      <c r="G1058" s="17" t="s">
        <v>234</v>
      </c>
      <c r="H1058" s="17" t="s">
        <v>234</v>
      </c>
      <c r="I1058" s="17" t="s">
        <v>234</v>
      </c>
      <c r="J1058" s="17" t="s">
        <v>234</v>
      </c>
      <c r="K1058" s="17" t="s">
        <v>234</v>
      </c>
      <c r="L1058" s="17" t="s">
        <v>234</v>
      </c>
      <c r="M1058" s="17" t="s">
        <v>234</v>
      </c>
      <c r="N1058" s="17" t="s">
        <v>234</v>
      </c>
      <c r="O1058" s="17" t="s">
        <v>234</v>
      </c>
      <c r="P1058" s="17" t="s">
        <v>234</v>
      </c>
      <c r="Q1058" s="17" t="s">
        <v>234</v>
      </c>
      <c r="R1058" s="17" t="s">
        <v>234</v>
      </c>
      <c r="S1058" s="17" t="s">
        <v>234</v>
      </c>
      <c r="T1058" s="17" t="s">
        <v>234</v>
      </c>
      <c r="U1058" s="17" t="s">
        <v>234</v>
      </c>
      <c r="V1058" s="17" t="s">
        <v>234</v>
      </c>
      <c r="W1058" s="17" t="s">
        <v>234</v>
      </c>
      <c r="X1058" s="17" t="s">
        <v>234</v>
      </c>
      <c r="Y1058" s="17" t="s">
        <v>234</v>
      </c>
      <c r="Z1058" s="17" t="s">
        <v>234</v>
      </c>
      <c r="AA1058" s="17" t="s">
        <v>234</v>
      </c>
      <c r="AB1058" s="17" t="s">
        <v>234</v>
      </c>
      <c r="AC1058" s="17" t="s">
        <v>234</v>
      </c>
      <c r="AD1058" s="157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 t="s">
        <v>235</v>
      </c>
      <c r="C1059" s="9" t="s">
        <v>235</v>
      </c>
      <c r="D1059" s="154" t="s">
        <v>245</v>
      </c>
      <c r="E1059" s="156" t="s">
        <v>246</v>
      </c>
      <c r="F1059" s="156" t="s">
        <v>247</v>
      </c>
      <c r="G1059" s="156" t="s">
        <v>248</v>
      </c>
      <c r="H1059" s="156" t="s">
        <v>249</v>
      </c>
      <c r="I1059" s="156" t="s">
        <v>250</v>
      </c>
      <c r="J1059" s="156" t="s">
        <v>251</v>
      </c>
      <c r="K1059" s="156" t="s">
        <v>252</v>
      </c>
      <c r="L1059" s="156" t="s">
        <v>253</v>
      </c>
      <c r="M1059" s="156" t="s">
        <v>254</v>
      </c>
      <c r="N1059" s="156" t="s">
        <v>255</v>
      </c>
      <c r="O1059" s="156" t="s">
        <v>256</v>
      </c>
      <c r="P1059" s="156" t="s">
        <v>257</v>
      </c>
      <c r="Q1059" s="156" t="s">
        <v>259</v>
      </c>
      <c r="R1059" s="156" t="s">
        <v>261</v>
      </c>
      <c r="S1059" s="156" t="s">
        <v>262</v>
      </c>
      <c r="T1059" s="156" t="s">
        <v>263</v>
      </c>
      <c r="U1059" s="156" t="s">
        <v>264</v>
      </c>
      <c r="V1059" s="156" t="s">
        <v>265</v>
      </c>
      <c r="W1059" s="156" t="s">
        <v>267</v>
      </c>
      <c r="X1059" s="156" t="s">
        <v>268</v>
      </c>
      <c r="Y1059" s="156" t="s">
        <v>269</v>
      </c>
      <c r="Z1059" s="156" t="s">
        <v>270</v>
      </c>
      <c r="AA1059" s="156" t="s">
        <v>271</v>
      </c>
      <c r="AB1059" s="156" t="s">
        <v>236</v>
      </c>
      <c r="AC1059" s="156" t="s">
        <v>272</v>
      </c>
      <c r="AD1059" s="157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 t="s">
        <v>3</v>
      </c>
    </row>
    <row r="1060" spans="1:65">
      <c r="A1060" s="30"/>
      <c r="B1060" s="19"/>
      <c r="C1060" s="9"/>
      <c r="D1060" s="10" t="s">
        <v>118</v>
      </c>
      <c r="E1060" s="11" t="s">
        <v>287</v>
      </c>
      <c r="F1060" s="11" t="s">
        <v>287</v>
      </c>
      <c r="G1060" s="11" t="s">
        <v>288</v>
      </c>
      <c r="H1060" s="11" t="s">
        <v>288</v>
      </c>
      <c r="I1060" s="11" t="s">
        <v>288</v>
      </c>
      <c r="J1060" s="11" t="s">
        <v>288</v>
      </c>
      <c r="K1060" s="11" t="s">
        <v>288</v>
      </c>
      <c r="L1060" s="11" t="s">
        <v>288</v>
      </c>
      <c r="M1060" s="11" t="s">
        <v>287</v>
      </c>
      <c r="N1060" s="11" t="s">
        <v>287</v>
      </c>
      <c r="O1060" s="11" t="s">
        <v>287</v>
      </c>
      <c r="P1060" s="11" t="s">
        <v>287</v>
      </c>
      <c r="Q1060" s="11" t="s">
        <v>118</v>
      </c>
      <c r="R1060" s="11" t="s">
        <v>287</v>
      </c>
      <c r="S1060" s="11" t="s">
        <v>288</v>
      </c>
      <c r="T1060" s="11" t="s">
        <v>287</v>
      </c>
      <c r="U1060" s="11" t="s">
        <v>288</v>
      </c>
      <c r="V1060" s="11" t="s">
        <v>288</v>
      </c>
      <c r="W1060" s="11" t="s">
        <v>287</v>
      </c>
      <c r="X1060" s="11" t="s">
        <v>118</v>
      </c>
      <c r="Y1060" s="11" t="s">
        <v>288</v>
      </c>
      <c r="Z1060" s="11" t="s">
        <v>288</v>
      </c>
      <c r="AA1060" s="11" t="s">
        <v>288</v>
      </c>
      <c r="AB1060" s="11" t="s">
        <v>118</v>
      </c>
      <c r="AC1060" s="11" t="s">
        <v>287</v>
      </c>
      <c r="AD1060" s="157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/>
      <c r="C1061" s="9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  <c r="AB1061" s="26"/>
      <c r="AC1061" s="26"/>
      <c r="AD1061" s="157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2</v>
      </c>
    </row>
    <row r="1062" spans="1:65">
      <c r="A1062" s="30"/>
      <c r="B1062" s="18">
        <v>1</v>
      </c>
      <c r="C1062" s="14">
        <v>1</v>
      </c>
      <c r="D1062" s="210">
        <v>14</v>
      </c>
      <c r="E1062" s="229">
        <v>13.7</v>
      </c>
      <c r="F1062" s="229">
        <v>13.2</v>
      </c>
      <c r="G1062" s="229">
        <v>14.6</v>
      </c>
      <c r="H1062" s="229">
        <v>15.5</v>
      </c>
      <c r="I1062" s="229">
        <v>14.8</v>
      </c>
      <c r="J1062" s="229">
        <v>14.1</v>
      </c>
      <c r="K1062" s="229">
        <v>14.3</v>
      </c>
      <c r="L1062" s="229">
        <v>15.6</v>
      </c>
      <c r="M1062" s="229">
        <v>14.4</v>
      </c>
      <c r="N1062" s="229">
        <v>13.9</v>
      </c>
      <c r="O1062" s="229">
        <v>14.46</v>
      </c>
      <c r="P1062" s="229">
        <v>14.230857894004007</v>
      </c>
      <c r="Q1062" s="229">
        <v>13.707206214479999</v>
      </c>
      <c r="R1062" s="229">
        <v>14.8</v>
      </c>
      <c r="S1062" s="229">
        <v>15.9</v>
      </c>
      <c r="T1062" s="210">
        <v>11.51</v>
      </c>
      <c r="U1062" s="229">
        <v>13.48</v>
      </c>
      <c r="V1062" s="229">
        <v>14.5</v>
      </c>
      <c r="W1062" s="229">
        <v>13.6</v>
      </c>
      <c r="X1062" s="210">
        <v>14</v>
      </c>
      <c r="Y1062" s="229">
        <v>13.4</v>
      </c>
      <c r="Z1062" s="229">
        <v>13.4</v>
      </c>
      <c r="AA1062" s="229">
        <v>13.4</v>
      </c>
      <c r="AB1062" s="242">
        <v>15.8</v>
      </c>
      <c r="AC1062" s="229">
        <v>13</v>
      </c>
      <c r="AD1062" s="211"/>
      <c r="AE1062" s="212"/>
      <c r="AF1062" s="212"/>
      <c r="AG1062" s="212"/>
      <c r="AH1062" s="212"/>
      <c r="AI1062" s="212"/>
      <c r="AJ1062" s="212"/>
      <c r="AK1062" s="212"/>
      <c r="AL1062" s="212"/>
      <c r="AM1062" s="212"/>
      <c r="AN1062" s="212"/>
      <c r="AO1062" s="212"/>
      <c r="AP1062" s="212"/>
      <c r="AQ1062" s="212"/>
      <c r="AR1062" s="212"/>
      <c r="AS1062" s="212"/>
      <c r="AT1062" s="212"/>
      <c r="AU1062" s="212"/>
      <c r="AV1062" s="212"/>
      <c r="AW1062" s="212"/>
      <c r="AX1062" s="212"/>
      <c r="AY1062" s="212"/>
      <c r="AZ1062" s="212"/>
      <c r="BA1062" s="212"/>
      <c r="BB1062" s="212"/>
      <c r="BC1062" s="212"/>
      <c r="BD1062" s="212"/>
      <c r="BE1062" s="212"/>
      <c r="BF1062" s="212"/>
      <c r="BG1062" s="212"/>
      <c r="BH1062" s="212"/>
      <c r="BI1062" s="212"/>
      <c r="BJ1062" s="212"/>
      <c r="BK1062" s="212"/>
      <c r="BL1062" s="212"/>
      <c r="BM1062" s="213">
        <v>1</v>
      </c>
    </row>
    <row r="1063" spans="1:65">
      <c r="A1063" s="30"/>
      <c r="B1063" s="19">
        <v>1</v>
      </c>
      <c r="C1063" s="9">
        <v>2</v>
      </c>
      <c r="D1063" s="214">
        <v>14</v>
      </c>
      <c r="E1063" s="217">
        <v>13.9</v>
      </c>
      <c r="F1063" s="217">
        <v>13.5</v>
      </c>
      <c r="G1063" s="217">
        <v>16.2</v>
      </c>
      <c r="H1063" s="217">
        <v>15.299999999999999</v>
      </c>
      <c r="I1063" s="217">
        <v>15.400000000000002</v>
      </c>
      <c r="J1063" s="217">
        <v>13.6</v>
      </c>
      <c r="K1063" s="217">
        <v>13.5</v>
      </c>
      <c r="L1063" s="217">
        <v>15.299999999999999</v>
      </c>
      <c r="M1063" s="217">
        <v>13.9</v>
      </c>
      <c r="N1063" s="217">
        <v>13.9</v>
      </c>
      <c r="O1063" s="217">
        <v>14.54</v>
      </c>
      <c r="P1063" s="217">
        <v>14.406391004205769</v>
      </c>
      <c r="Q1063" s="217">
        <v>14.04223564629676</v>
      </c>
      <c r="R1063" s="217">
        <v>14.8</v>
      </c>
      <c r="S1063" s="217">
        <v>14.7</v>
      </c>
      <c r="T1063" s="214">
        <v>11.45</v>
      </c>
      <c r="U1063" s="217">
        <v>13.46</v>
      </c>
      <c r="V1063" s="217">
        <v>13.8</v>
      </c>
      <c r="W1063" s="217">
        <v>14.5</v>
      </c>
      <c r="X1063" s="214">
        <v>14</v>
      </c>
      <c r="Y1063" s="217">
        <v>13.1</v>
      </c>
      <c r="Z1063" s="230">
        <v>12.3</v>
      </c>
      <c r="AA1063" s="217">
        <v>13.9</v>
      </c>
      <c r="AB1063" s="214">
        <v>16.399999999999999</v>
      </c>
      <c r="AC1063" s="217">
        <v>13.4</v>
      </c>
      <c r="AD1063" s="211"/>
      <c r="AE1063" s="212"/>
      <c r="AF1063" s="212"/>
      <c r="AG1063" s="212"/>
      <c r="AH1063" s="212"/>
      <c r="AI1063" s="212"/>
      <c r="AJ1063" s="212"/>
      <c r="AK1063" s="212"/>
      <c r="AL1063" s="212"/>
      <c r="AM1063" s="212"/>
      <c r="AN1063" s="212"/>
      <c r="AO1063" s="212"/>
      <c r="AP1063" s="212"/>
      <c r="AQ1063" s="212"/>
      <c r="AR1063" s="212"/>
      <c r="AS1063" s="212"/>
      <c r="AT1063" s="212"/>
      <c r="AU1063" s="212"/>
      <c r="AV1063" s="212"/>
      <c r="AW1063" s="212"/>
      <c r="AX1063" s="212"/>
      <c r="AY1063" s="212"/>
      <c r="AZ1063" s="212"/>
      <c r="BA1063" s="212"/>
      <c r="BB1063" s="212"/>
      <c r="BC1063" s="212"/>
      <c r="BD1063" s="212"/>
      <c r="BE1063" s="212"/>
      <c r="BF1063" s="212"/>
      <c r="BG1063" s="212"/>
      <c r="BH1063" s="212"/>
      <c r="BI1063" s="212"/>
      <c r="BJ1063" s="212"/>
      <c r="BK1063" s="212"/>
      <c r="BL1063" s="212"/>
      <c r="BM1063" s="213">
        <v>43</v>
      </c>
    </row>
    <row r="1064" spans="1:65">
      <c r="A1064" s="30"/>
      <c r="B1064" s="19">
        <v>1</v>
      </c>
      <c r="C1064" s="9">
        <v>3</v>
      </c>
      <c r="D1064" s="214">
        <v>14</v>
      </c>
      <c r="E1064" s="217">
        <v>14</v>
      </c>
      <c r="F1064" s="217">
        <v>13.2</v>
      </c>
      <c r="G1064" s="217">
        <v>15.299999999999999</v>
      </c>
      <c r="H1064" s="217">
        <v>15.6</v>
      </c>
      <c r="I1064" s="217">
        <v>15</v>
      </c>
      <c r="J1064" s="217">
        <v>13.5</v>
      </c>
      <c r="K1064" s="217">
        <v>14</v>
      </c>
      <c r="L1064" s="217">
        <v>16.7</v>
      </c>
      <c r="M1064" s="217">
        <v>14.01</v>
      </c>
      <c r="N1064" s="217">
        <v>13.7</v>
      </c>
      <c r="O1064" s="217">
        <v>14.8</v>
      </c>
      <c r="P1064" s="217">
        <v>14.090475637911208</v>
      </c>
      <c r="Q1064" s="217">
        <v>13.376956016880001</v>
      </c>
      <c r="R1064" s="217">
        <v>15.1</v>
      </c>
      <c r="S1064" s="217">
        <v>14.8</v>
      </c>
      <c r="T1064" s="214">
        <v>11.46</v>
      </c>
      <c r="U1064" s="217">
        <v>13.41</v>
      </c>
      <c r="V1064" s="217">
        <v>13.6</v>
      </c>
      <c r="W1064" s="217">
        <v>13.7</v>
      </c>
      <c r="X1064" s="214">
        <v>15</v>
      </c>
      <c r="Y1064" s="217">
        <v>12.3</v>
      </c>
      <c r="Z1064" s="217">
        <v>13</v>
      </c>
      <c r="AA1064" s="217">
        <v>13.5</v>
      </c>
      <c r="AB1064" s="214">
        <v>16.5</v>
      </c>
      <c r="AC1064" s="217">
        <v>13.6</v>
      </c>
      <c r="AD1064" s="211"/>
      <c r="AE1064" s="212"/>
      <c r="AF1064" s="212"/>
      <c r="AG1064" s="212"/>
      <c r="AH1064" s="212"/>
      <c r="AI1064" s="212"/>
      <c r="AJ1064" s="212"/>
      <c r="AK1064" s="212"/>
      <c r="AL1064" s="212"/>
      <c r="AM1064" s="212"/>
      <c r="AN1064" s="212"/>
      <c r="AO1064" s="212"/>
      <c r="AP1064" s="212"/>
      <c r="AQ1064" s="212"/>
      <c r="AR1064" s="212"/>
      <c r="AS1064" s="212"/>
      <c r="AT1064" s="212"/>
      <c r="AU1064" s="212"/>
      <c r="AV1064" s="212"/>
      <c r="AW1064" s="212"/>
      <c r="AX1064" s="212"/>
      <c r="AY1064" s="212"/>
      <c r="AZ1064" s="212"/>
      <c r="BA1064" s="212"/>
      <c r="BB1064" s="212"/>
      <c r="BC1064" s="212"/>
      <c r="BD1064" s="212"/>
      <c r="BE1064" s="212"/>
      <c r="BF1064" s="212"/>
      <c r="BG1064" s="212"/>
      <c r="BH1064" s="212"/>
      <c r="BI1064" s="212"/>
      <c r="BJ1064" s="212"/>
      <c r="BK1064" s="212"/>
      <c r="BL1064" s="212"/>
      <c r="BM1064" s="213">
        <v>16</v>
      </c>
    </row>
    <row r="1065" spans="1:65">
      <c r="A1065" s="30"/>
      <c r="B1065" s="19">
        <v>1</v>
      </c>
      <c r="C1065" s="9">
        <v>4</v>
      </c>
      <c r="D1065" s="214">
        <v>14</v>
      </c>
      <c r="E1065" s="217">
        <v>13.3</v>
      </c>
      <c r="F1065" s="217">
        <v>13.6</v>
      </c>
      <c r="G1065" s="217">
        <v>14.7</v>
      </c>
      <c r="H1065" s="217">
        <v>16</v>
      </c>
      <c r="I1065" s="217">
        <v>14.4</v>
      </c>
      <c r="J1065" s="217">
        <v>14.4</v>
      </c>
      <c r="K1065" s="217">
        <v>14.6</v>
      </c>
      <c r="L1065" s="217">
        <v>15.8</v>
      </c>
      <c r="M1065" s="217">
        <v>14.26</v>
      </c>
      <c r="N1065" s="217">
        <v>13.9</v>
      </c>
      <c r="O1065" s="217">
        <v>14.42</v>
      </c>
      <c r="P1065" s="217">
        <v>14.111496781098678</v>
      </c>
      <c r="Q1065" s="217">
        <v>14.067587677680001</v>
      </c>
      <c r="R1065" s="217">
        <v>14.9</v>
      </c>
      <c r="S1065" s="217">
        <v>15.7</v>
      </c>
      <c r="T1065" s="214">
        <v>11.52</v>
      </c>
      <c r="U1065" s="217">
        <v>13.25</v>
      </c>
      <c r="V1065" s="217">
        <v>13.8</v>
      </c>
      <c r="W1065" s="217">
        <v>14.3</v>
      </c>
      <c r="X1065" s="214">
        <v>14</v>
      </c>
      <c r="Y1065" s="217">
        <v>13.6</v>
      </c>
      <c r="Z1065" s="217">
        <v>13.3</v>
      </c>
      <c r="AA1065" s="217">
        <v>13.7</v>
      </c>
      <c r="AB1065" s="214">
        <v>16.399999999999999</v>
      </c>
      <c r="AC1065" s="217">
        <v>13.3</v>
      </c>
      <c r="AD1065" s="211"/>
      <c r="AE1065" s="212"/>
      <c r="AF1065" s="212"/>
      <c r="AG1065" s="212"/>
      <c r="AH1065" s="212"/>
      <c r="AI1065" s="212"/>
      <c r="AJ1065" s="212"/>
      <c r="AK1065" s="212"/>
      <c r="AL1065" s="212"/>
      <c r="AM1065" s="212"/>
      <c r="AN1065" s="212"/>
      <c r="AO1065" s="212"/>
      <c r="AP1065" s="212"/>
      <c r="AQ1065" s="212"/>
      <c r="AR1065" s="212"/>
      <c r="AS1065" s="212"/>
      <c r="AT1065" s="212"/>
      <c r="AU1065" s="212"/>
      <c r="AV1065" s="212"/>
      <c r="AW1065" s="212"/>
      <c r="AX1065" s="212"/>
      <c r="AY1065" s="212"/>
      <c r="AZ1065" s="212"/>
      <c r="BA1065" s="212"/>
      <c r="BB1065" s="212"/>
      <c r="BC1065" s="212"/>
      <c r="BD1065" s="212"/>
      <c r="BE1065" s="212"/>
      <c r="BF1065" s="212"/>
      <c r="BG1065" s="212"/>
      <c r="BH1065" s="212"/>
      <c r="BI1065" s="212"/>
      <c r="BJ1065" s="212"/>
      <c r="BK1065" s="212"/>
      <c r="BL1065" s="212"/>
      <c r="BM1065" s="213">
        <v>14.120808094243957</v>
      </c>
    </row>
    <row r="1066" spans="1:65">
      <c r="A1066" s="30"/>
      <c r="B1066" s="19">
        <v>1</v>
      </c>
      <c r="C1066" s="9">
        <v>5</v>
      </c>
      <c r="D1066" s="214">
        <v>14</v>
      </c>
      <c r="E1066" s="217">
        <v>14</v>
      </c>
      <c r="F1066" s="217">
        <v>12.9</v>
      </c>
      <c r="G1066" s="217">
        <v>14.4</v>
      </c>
      <c r="H1066" s="217">
        <v>15.8</v>
      </c>
      <c r="I1066" s="217">
        <v>14.5</v>
      </c>
      <c r="J1066" s="217">
        <v>13.7</v>
      </c>
      <c r="K1066" s="217">
        <v>14.7</v>
      </c>
      <c r="L1066" s="230">
        <v>17.2</v>
      </c>
      <c r="M1066" s="217">
        <v>14.72</v>
      </c>
      <c r="N1066" s="217">
        <v>13.8</v>
      </c>
      <c r="O1066" s="217">
        <v>14.3</v>
      </c>
      <c r="P1066" s="217">
        <v>14.264917509333912</v>
      </c>
      <c r="Q1066" s="217">
        <v>13.450728008880001</v>
      </c>
      <c r="R1066" s="217">
        <v>14.9</v>
      </c>
      <c r="S1066" s="217">
        <v>14.2</v>
      </c>
      <c r="T1066" s="214">
        <v>11.35</v>
      </c>
      <c r="U1066" s="217">
        <v>13.08</v>
      </c>
      <c r="V1066" s="217">
        <v>13.4</v>
      </c>
      <c r="W1066" s="217">
        <v>14.3</v>
      </c>
      <c r="X1066" s="214">
        <v>15</v>
      </c>
      <c r="Y1066" s="217">
        <v>12.2</v>
      </c>
      <c r="Z1066" s="217">
        <v>13.2</v>
      </c>
      <c r="AA1066" s="217">
        <v>13.9</v>
      </c>
      <c r="AB1066" s="214">
        <v>16.100000000000001</v>
      </c>
      <c r="AC1066" s="217">
        <v>13.9</v>
      </c>
      <c r="AD1066" s="211"/>
      <c r="AE1066" s="212"/>
      <c r="AF1066" s="212"/>
      <c r="AG1066" s="212"/>
      <c r="AH1066" s="212"/>
      <c r="AI1066" s="212"/>
      <c r="AJ1066" s="212"/>
      <c r="AK1066" s="212"/>
      <c r="AL1066" s="212"/>
      <c r="AM1066" s="212"/>
      <c r="AN1066" s="212"/>
      <c r="AO1066" s="212"/>
      <c r="AP1066" s="212"/>
      <c r="AQ1066" s="212"/>
      <c r="AR1066" s="212"/>
      <c r="AS1066" s="212"/>
      <c r="AT1066" s="212"/>
      <c r="AU1066" s="212"/>
      <c r="AV1066" s="212"/>
      <c r="AW1066" s="212"/>
      <c r="AX1066" s="212"/>
      <c r="AY1066" s="212"/>
      <c r="AZ1066" s="212"/>
      <c r="BA1066" s="212"/>
      <c r="BB1066" s="212"/>
      <c r="BC1066" s="212"/>
      <c r="BD1066" s="212"/>
      <c r="BE1066" s="212"/>
      <c r="BF1066" s="212"/>
      <c r="BG1066" s="212"/>
      <c r="BH1066" s="212"/>
      <c r="BI1066" s="212"/>
      <c r="BJ1066" s="212"/>
      <c r="BK1066" s="212"/>
      <c r="BL1066" s="212"/>
      <c r="BM1066" s="213">
        <v>65</v>
      </c>
    </row>
    <row r="1067" spans="1:65">
      <c r="A1067" s="30"/>
      <c r="B1067" s="19">
        <v>1</v>
      </c>
      <c r="C1067" s="9">
        <v>6</v>
      </c>
      <c r="D1067" s="214">
        <v>14</v>
      </c>
      <c r="E1067" s="217">
        <v>14.8</v>
      </c>
      <c r="F1067" s="217">
        <v>12.5</v>
      </c>
      <c r="G1067" s="217">
        <v>14.1</v>
      </c>
      <c r="H1067" s="217">
        <v>15.400000000000002</v>
      </c>
      <c r="I1067" s="217">
        <v>15</v>
      </c>
      <c r="J1067" s="217">
        <v>13.2</v>
      </c>
      <c r="K1067" s="217">
        <v>14.6</v>
      </c>
      <c r="L1067" s="217">
        <v>15</v>
      </c>
      <c r="M1067" s="217">
        <v>14.23</v>
      </c>
      <c r="N1067" s="217">
        <v>14.2</v>
      </c>
      <c r="O1067" s="217">
        <v>14.79</v>
      </c>
      <c r="P1067" s="217">
        <v>14.126880242952055</v>
      </c>
      <c r="Q1067" s="217">
        <v>13.520935806480001</v>
      </c>
      <c r="R1067" s="217">
        <v>15</v>
      </c>
      <c r="S1067" s="217">
        <v>14.6</v>
      </c>
      <c r="T1067" s="214">
        <v>11.48</v>
      </c>
      <c r="U1067" s="217">
        <v>13.44</v>
      </c>
      <c r="V1067" s="217">
        <v>13</v>
      </c>
      <c r="W1067" s="217">
        <v>13</v>
      </c>
      <c r="X1067" s="214">
        <v>15</v>
      </c>
      <c r="Y1067" s="217">
        <v>12.2</v>
      </c>
      <c r="Z1067" s="217">
        <v>13.2</v>
      </c>
      <c r="AA1067" s="217">
        <v>13.6</v>
      </c>
      <c r="AB1067" s="214">
        <v>16.5</v>
      </c>
      <c r="AC1067" s="217">
        <v>13.1</v>
      </c>
      <c r="AD1067" s="211"/>
      <c r="AE1067" s="212"/>
      <c r="AF1067" s="212"/>
      <c r="AG1067" s="212"/>
      <c r="AH1067" s="212"/>
      <c r="AI1067" s="212"/>
      <c r="AJ1067" s="212"/>
      <c r="AK1067" s="212"/>
      <c r="AL1067" s="212"/>
      <c r="AM1067" s="212"/>
      <c r="AN1067" s="212"/>
      <c r="AO1067" s="212"/>
      <c r="AP1067" s="212"/>
      <c r="AQ1067" s="212"/>
      <c r="AR1067" s="212"/>
      <c r="AS1067" s="212"/>
      <c r="AT1067" s="212"/>
      <c r="AU1067" s="212"/>
      <c r="AV1067" s="212"/>
      <c r="AW1067" s="212"/>
      <c r="AX1067" s="212"/>
      <c r="AY1067" s="212"/>
      <c r="AZ1067" s="212"/>
      <c r="BA1067" s="212"/>
      <c r="BB1067" s="212"/>
      <c r="BC1067" s="212"/>
      <c r="BD1067" s="212"/>
      <c r="BE1067" s="212"/>
      <c r="BF1067" s="212"/>
      <c r="BG1067" s="212"/>
      <c r="BH1067" s="212"/>
      <c r="BI1067" s="212"/>
      <c r="BJ1067" s="212"/>
      <c r="BK1067" s="212"/>
      <c r="BL1067" s="212"/>
      <c r="BM1067" s="215"/>
    </row>
    <row r="1068" spans="1:65">
      <c r="A1068" s="30"/>
      <c r="B1068" s="20" t="s">
        <v>238</v>
      </c>
      <c r="C1068" s="12"/>
      <c r="D1068" s="216">
        <v>14</v>
      </c>
      <c r="E1068" s="216">
        <v>13.950000000000001</v>
      </c>
      <c r="F1068" s="216">
        <v>13.15</v>
      </c>
      <c r="G1068" s="216">
        <v>14.883333333333333</v>
      </c>
      <c r="H1068" s="216">
        <v>15.600000000000001</v>
      </c>
      <c r="I1068" s="216">
        <v>14.85</v>
      </c>
      <c r="J1068" s="216">
        <v>13.75</v>
      </c>
      <c r="K1068" s="216">
        <v>14.283333333333331</v>
      </c>
      <c r="L1068" s="216">
        <v>15.933333333333332</v>
      </c>
      <c r="M1068" s="216">
        <v>14.253333333333336</v>
      </c>
      <c r="N1068" s="216">
        <v>13.9</v>
      </c>
      <c r="O1068" s="216">
        <v>14.551666666666668</v>
      </c>
      <c r="P1068" s="216">
        <v>14.205169844917606</v>
      </c>
      <c r="Q1068" s="216">
        <v>13.694274895116125</v>
      </c>
      <c r="R1068" s="216">
        <v>14.916666666666666</v>
      </c>
      <c r="S1068" s="216">
        <v>14.983333333333334</v>
      </c>
      <c r="T1068" s="216">
        <v>11.461666666666666</v>
      </c>
      <c r="U1068" s="216">
        <v>13.353333333333333</v>
      </c>
      <c r="V1068" s="216">
        <v>13.683333333333335</v>
      </c>
      <c r="W1068" s="216">
        <v>13.899999999999999</v>
      </c>
      <c r="X1068" s="216">
        <v>14.5</v>
      </c>
      <c r="Y1068" s="216">
        <v>12.799999999999999</v>
      </c>
      <c r="Z1068" s="216">
        <v>13.066666666666668</v>
      </c>
      <c r="AA1068" s="216">
        <v>13.666666666666666</v>
      </c>
      <c r="AB1068" s="216">
        <v>16.283333333333331</v>
      </c>
      <c r="AC1068" s="216">
        <v>13.383333333333333</v>
      </c>
      <c r="AD1068" s="211"/>
      <c r="AE1068" s="212"/>
      <c r="AF1068" s="212"/>
      <c r="AG1068" s="212"/>
      <c r="AH1068" s="212"/>
      <c r="AI1068" s="212"/>
      <c r="AJ1068" s="212"/>
      <c r="AK1068" s="212"/>
      <c r="AL1068" s="212"/>
      <c r="AM1068" s="212"/>
      <c r="AN1068" s="212"/>
      <c r="AO1068" s="212"/>
      <c r="AP1068" s="212"/>
      <c r="AQ1068" s="212"/>
      <c r="AR1068" s="212"/>
      <c r="AS1068" s="212"/>
      <c r="AT1068" s="212"/>
      <c r="AU1068" s="212"/>
      <c r="AV1068" s="212"/>
      <c r="AW1068" s="212"/>
      <c r="AX1068" s="212"/>
      <c r="AY1068" s="212"/>
      <c r="AZ1068" s="212"/>
      <c r="BA1068" s="212"/>
      <c r="BB1068" s="212"/>
      <c r="BC1068" s="212"/>
      <c r="BD1068" s="212"/>
      <c r="BE1068" s="212"/>
      <c r="BF1068" s="212"/>
      <c r="BG1068" s="212"/>
      <c r="BH1068" s="212"/>
      <c r="BI1068" s="212"/>
      <c r="BJ1068" s="212"/>
      <c r="BK1068" s="212"/>
      <c r="BL1068" s="212"/>
      <c r="BM1068" s="215"/>
    </row>
    <row r="1069" spans="1:65">
      <c r="A1069" s="30"/>
      <c r="B1069" s="3" t="s">
        <v>239</v>
      </c>
      <c r="C1069" s="29"/>
      <c r="D1069" s="217">
        <v>14</v>
      </c>
      <c r="E1069" s="217">
        <v>13.95</v>
      </c>
      <c r="F1069" s="217">
        <v>13.2</v>
      </c>
      <c r="G1069" s="217">
        <v>14.649999999999999</v>
      </c>
      <c r="H1069" s="217">
        <v>15.55</v>
      </c>
      <c r="I1069" s="217">
        <v>14.9</v>
      </c>
      <c r="J1069" s="217">
        <v>13.649999999999999</v>
      </c>
      <c r="K1069" s="217">
        <v>14.45</v>
      </c>
      <c r="L1069" s="217">
        <v>15.7</v>
      </c>
      <c r="M1069" s="217">
        <v>14.245000000000001</v>
      </c>
      <c r="N1069" s="217">
        <v>13.9</v>
      </c>
      <c r="O1069" s="217">
        <v>14.5</v>
      </c>
      <c r="P1069" s="217">
        <v>14.178869068478031</v>
      </c>
      <c r="Q1069" s="217">
        <v>13.61407101048</v>
      </c>
      <c r="R1069" s="217">
        <v>14.9</v>
      </c>
      <c r="S1069" s="217">
        <v>14.75</v>
      </c>
      <c r="T1069" s="217">
        <v>11.47</v>
      </c>
      <c r="U1069" s="217">
        <v>13.425000000000001</v>
      </c>
      <c r="V1069" s="217">
        <v>13.7</v>
      </c>
      <c r="W1069" s="217">
        <v>14</v>
      </c>
      <c r="X1069" s="217">
        <v>14.5</v>
      </c>
      <c r="Y1069" s="217">
        <v>12.7</v>
      </c>
      <c r="Z1069" s="217">
        <v>13.2</v>
      </c>
      <c r="AA1069" s="217">
        <v>13.649999999999999</v>
      </c>
      <c r="AB1069" s="217">
        <v>16.399999999999999</v>
      </c>
      <c r="AC1069" s="217">
        <v>13.350000000000001</v>
      </c>
      <c r="AD1069" s="211"/>
      <c r="AE1069" s="212"/>
      <c r="AF1069" s="212"/>
      <c r="AG1069" s="212"/>
      <c r="AH1069" s="212"/>
      <c r="AI1069" s="212"/>
      <c r="AJ1069" s="212"/>
      <c r="AK1069" s="212"/>
      <c r="AL1069" s="212"/>
      <c r="AM1069" s="212"/>
      <c r="AN1069" s="212"/>
      <c r="AO1069" s="212"/>
      <c r="AP1069" s="212"/>
      <c r="AQ1069" s="212"/>
      <c r="AR1069" s="212"/>
      <c r="AS1069" s="212"/>
      <c r="AT1069" s="212"/>
      <c r="AU1069" s="212"/>
      <c r="AV1069" s="212"/>
      <c r="AW1069" s="212"/>
      <c r="AX1069" s="212"/>
      <c r="AY1069" s="212"/>
      <c r="AZ1069" s="212"/>
      <c r="BA1069" s="212"/>
      <c r="BB1069" s="212"/>
      <c r="BC1069" s="212"/>
      <c r="BD1069" s="212"/>
      <c r="BE1069" s="212"/>
      <c r="BF1069" s="212"/>
      <c r="BG1069" s="212"/>
      <c r="BH1069" s="212"/>
      <c r="BI1069" s="212"/>
      <c r="BJ1069" s="212"/>
      <c r="BK1069" s="212"/>
      <c r="BL1069" s="212"/>
      <c r="BM1069" s="215"/>
    </row>
    <row r="1070" spans="1:65">
      <c r="A1070" s="30"/>
      <c r="B1070" s="3" t="s">
        <v>240</v>
      </c>
      <c r="C1070" s="29"/>
      <c r="D1070" s="23">
        <v>0</v>
      </c>
      <c r="E1070" s="23">
        <v>0.4929503017546496</v>
      </c>
      <c r="F1070" s="23">
        <v>0.40373258476372681</v>
      </c>
      <c r="G1070" s="23">
        <v>0.75740786018278572</v>
      </c>
      <c r="H1070" s="23">
        <v>0.26076809620810598</v>
      </c>
      <c r="I1070" s="23">
        <v>0.36742346141747723</v>
      </c>
      <c r="J1070" s="23">
        <v>0.43243496620879335</v>
      </c>
      <c r="K1070" s="23">
        <v>0.46224091842530174</v>
      </c>
      <c r="L1070" s="23">
        <v>0.84774209914729748</v>
      </c>
      <c r="M1070" s="23">
        <v>0.2911815012439265</v>
      </c>
      <c r="N1070" s="23">
        <v>0.16733200530681494</v>
      </c>
      <c r="O1070" s="23">
        <v>0.20380546279888223</v>
      </c>
      <c r="P1070" s="23">
        <v>0.12064682341140787</v>
      </c>
      <c r="Q1070" s="23">
        <v>0.30021963058328199</v>
      </c>
      <c r="R1070" s="23">
        <v>0.1169045194450008</v>
      </c>
      <c r="S1070" s="23">
        <v>0.66758270399005015</v>
      </c>
      <c r="T1070" s="23">
        <v>6.1128280416405258E-2</v>
      </c>
      <c r="U1070" s="23">
        <v>0.1571835445161697</v>
      </c>
      <c r="V1070" s="23">
        <v>0.49966655548141975</v>
      </c>
      <c r="W1070" s="23">
        <v>0.56920997883030855</v>
      </c>
      <c r="X1070" s="23">
        <v>0.54772255750516607</v>
      </c>
      <c r="Y1070" s="23">
        <v>0.64187226143524867</v>
      </c>
      <c r="Z1070" s="23">
        <v>0.39832984656772397</v>
      </c>
      <c r="AA1070" s="23">
        <v>0.20655911179772898</v>
      </c>
      <c r="AB1070" s="23">
        <v>0.27868739954771243</v>
      </c>
      <c r="AC1070" s="23">
        <v>0.33115957885386121</v>
      </c>
      <c r="AD1070" s="157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6"/>
    </row>
    <row r="1071" spans="1:65">
      <c r="A1071" s="30"/>
      <c r="B1071" s="3" t="s">
        <v>87</v>
      </c>
      <c r="C1071" s="29"/>
      <c r="D1071" s="13">
        <v>0</v>
      </c>
      <c r="E1071" s="13">
        <v>3.5336939193881686E-2</v>
      </c>
      <c r="F1071" s="13">
        <v>3.0702097700663636E-2</v>
      </c>
      <c r="G1071" s="13">
        <v>5.0889665857745965E-2</v>
      </c>
      <c r="H1071" s="13">
        <v>1.6715903603083716E-2</v>
      </c>
      <c r="I1071" s="13">
        <v>2.4742320634173552E-2</v>
      </c>
      <c r="J1071" s="13">
        <v>3.1449815724275881E-2</v>
      </c>
      <c r="K1071" s="13">
        <v>3.2362257999437698E-2</v>
      </c>
      <c r="L1071" s="13">
        <v>5.3205571076190221E-2</v>
      </c>
      <c r="M1071" s="13">
        <v>2.0429010844990162E-2</v>
      </c>
      <c r="N1071" s="13">
        <v>1.2038273763080211E-2</v>
      </c>
      <c r="O1071" s="13">
        <v>1.4005643990302295E-2</v>
      </c>
      <c r="P1071" s="13">
        <v>8.493163033497517E-3</v>
      </c>
      <c r="Q1071" s="13">
        <v>2.1923003071184968E-2</v>
      </c>
      <c r="R1071" s="13">
        <v>7.837174487933014E-3</v>
      </c>
      <c r="S1071" s="13">
        <v>4.4555019176199119E-2</v>
      </c>
      <c r="T1071" s="13">
        <v>5.333280245723885E-3</v>
      </c>
      <c r="U1071" s="13">
        <v>1.1771109174950303E-2</v>
      </c>
      <c r="V1071" s="13">
        <v>3.6516435236157344E-2</v>
      </c>
      <c r="W1071" s="13">
        <v>4.0950358189230839E-2</v>
      </c>
      <c r="X1071" s="13">
        <v>3.77739694831149E-2</v>
      </c>
      <c r="Y1071" s="13">
        <v>5.0146270424628804E-2</v>
      </c>
      <c r="Z1071" s="13">
        <v>3.0484427033244176E-2</v>
      </c>
      <c r="AA1071" s="13">
        <v>1.5114081351053341E-2</v>
      </c>
      <c r="AB1071" s="13">
        <v>1.7114886359122568E-2</v>
      </c>
      <c r="AC1071" s="13">
        <v>2.4744177747486516E-2</v>
      </c>
      <c r="AD1071" s="157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6"/>
    </row>
    <row r="1072" spans="1:65">
      <c r="A1072" s="30"/>
      <c r="B1072" s="3" t="s">
        <v>241</v>
      </c>
      <c r="C1072" s="29"/>
      <c r="D1072" s="13">
        <v>-8.5553244146984175E-3</v>
      </c>
      <c r="E1072" s="13">
        <v>-1.2096198256074442E-2</v>
      </c>
      <c r="F1072" s="13">
        <v>-6.875017971809172E-2</v>
      </c>
      <c r="G1072" s="13">
        <v>5.4000113449612197E-2</v>
      </c>
      <c r="H1072" s="13">
        <v>0.10475263850933603</v>
      </c>
      <c r="I1072" s="13">
        <v>5.1639530888694773E-2</v>
      </c>
      <c r="J1072" s="13">
        <v>-2.6259693621578872E-2</v>
      </c>
      <c r="K1072" s="13">
        <v>1.1509627353099239E-2</v>
      </c>
      <c r="L1072" s="13">
        <v>0.12835846411850982</v>
      </c>
      <c r="M1072" s="13">
        <v>9.3851030482738906E-3</v>
      </c>
      <c r="N1072" s="13">
        <v>-1.5637072097450577E-2</v>
      </c>
      <c r="O1072" s="13">
        <v>3.0512316968484221E-2</v>
      </c>
      <c r="P1072" s="13">
        <v>5.9742863234601984E-3</v>
      </c>
      <c r="Q1072" s="13">
        <v>-3.0206004945403819E-2</v>
      </c>
      <c r="R1072" s="13">
        <v>5.6360696010529621E-2</v>
      </c>
      <c r="S1072" s="13">
        <v>6.1081861132364468E-2</v>
      </c>
      <c r="T1072" s="13">
        <v>-0.18831368642855739</v>
      </c>
      <c r="U1072" s="13">
        <v>-5.4350626096495658E-2</v>
      </c>
      <c r="V1072" s="13">
        <v>-3.0980858743413497E-2</v>
      </c>
      <c r="W1072" s="13">
        <v>-1.5637072097450688E-2</v>
      </c>
      <c r="X1072" s="13">
        <v>2.6853413999062381E-2</v>
      </c>
      <c r="Y1072" s="13">
        <v>-9.3536296607724334E-2</v>
      </c>
      <c r="Z1072" s="13">
        <v>-7.4651636120385167E-2</v>
      </c>
      <c r="AA1072" s="13">
        <v>-3.216115002387232E-2</v>
      </c>
      <c r="AB1072" s="13">
        <v>0.15314458100814221</v>
      </c>
      <c r="AC1072" s="13">
        <v>-5.2226101791670088E-2</v>
      </c>
      <c r="AD1072" s="157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6"/>
    </row>
    <row r="1073" spans="1:65">
      <c r="A1073" s="30"/>
      <c r="B1073" s="46" t="s">
        <v>242</v>
      </c>
      <c r="C1073" s="47"/>
      <c r="D1073" s="45" t="s">
        <v>243</v>
      </c>
      <c r="E1073" s="45">
        <v>0.03</v>
      </c>
      <c r="F1073" s="45">
        <v>0.87</v>
      </c>
      <c r="G1073" s="45">
        <v>1.08</v>
      </c>
      <c r="H1073" s="45">
        <v>1.89</v>
      </c>
      <c r="I1073" s="45">
        <v>1.04</v>
      </c>
      <c r="J1073" s="45">
        <v>0.2</v>
      </c>
      <c r="K1073" s="45">
        <v>0.4</v>
      </c>
      <c r="L1073" s="45">
        <v>2.2599999999999998</v>
      </c>
      <c r="M1073" s="45">
        <v>0.37</v>
      </c>
      <c r="N1073" s="45">
        <v>0.03</v>
      </c>
      <c r="O1073" s="45">
        <v>0.71</v>
      </c>
      <c r="P1073" s="45">
        <v>0.32</v>
      </c>
      <c r="Q1073" s="45">
        <v>0.26</v>
      </c>
      <c r="R1073" s="45">
        <v>1.1200000000000001</v>
      </c>
      <c r="S1073" s="45">
        <v>1.19</v>
      </c>
      <c r="T1073" s="45">
        <v>2.77</v>
      </c>
      <c r="U1073" s="45">
        <v>0.64</v>
      </c>
      <c r="V1073" s="45">
        <v>0.27</v>
      </c>
      <c r="W1073" s="45">
        <v>0.03</v>
      </c>
      <c r="X1073" s="45" t="s">
        <v>243</v>
      </c>
      <c r="Y1073" s="45">
        <v>1.27</v>
      </c>
      <c r="Z1073" s="45">
        <v>0.97</v>
      </c>
      <c r="AA1073" s="45">
        <v>0.28999999999999998</v>
      </c>
      <c r="AB1073" s="45">
        <v>2.65</v>
      </c>
      <c r="AC1073" s="45">
        <v>0.61</v>
      </c>
      <c r="AD1073" s="157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6"/>
    </row>
    <row r="1074" spans="1:65">
      <c r="B1074" s="31" t="s">
        <v>298</v>
      </c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AA1074" s="20"/>
      <c r="AB1074" s="20"/>
      <c r="AC1074" s="20"/>
      <c r="BM1074" s="56"/>
    </row>
    <row r="1075" spans="1:65">
      <c r="BM1075" s="56"/>
    </row>
    <row r="1076" spans="1:65" ht="15">
      <c r="B1076" s="8" t="s">
        <v>538</v>
      </c>
      <c r="BM1076" s="28" t="s">
        <v>67</v>
      </c>
    </row>
    <row r="1077" spans="1:65" ht="15">
      <c r="A1077" s="25" t="s">
        <v>41</v>
      </c>
      <c r="B1077" s="18" t="s">
        <v>114</v>
      </c>
      <c r="C1077" s="15" t="s">
        <v>115</v>
      </c>
      <c r="D1077" s="16" t="s">
        <v>234</v>
      </c>
      <c r="E1077" s="17" t="s">
        <v>234</v>
      </c>
      <c r="F1077" s="17" t="s">
        <v>234</v>
      </c>
      <c r="G1077" s="17" t="s">
        <v>234</v>
      </c>
      <c r="H1077" s="17" t="s">
        <v>234</v>
      </c>
      <c r="I1077" s="17" t="s">
        <v>234</v>
      </c>
      <c r="J1077" s="17" t="s">
        <v>234</v>
      </c>
      <c r="K1077" s="17" t="s">
        <v>234</v>
      </c>
      <c r="L1077" s="17" t="s">
        <v>234</v>
      </c>
      <c r="M1077" s="17" t="s">
        <v>234</v>
      </c>
      <c r="N1077" s="157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235</v>
      </c>
      <c r="C1078" s="9" t="s">
        <v>235</v>
      </c>
      <c r="D1078" s="154" t="s">
        <v>246</v>
      </c>
      <c r="E1078" s="156" t="s">
        <v>254</v>
      </c>
      <c r="F1078" s="156" t="s">
        <v>256</v>
      </c>
      <c r="G1078" s="156" t="s">
        <v>257</v>
      </c>
      <c r="H1078" s="156" t="s">
        <v>265</v>
      </c>
      <c r="I1078" s="156" t="s">
        <v>266</v>
      </c>
      <c r="J1078" s="156" t="s">
        <v>267</v>
      </c>
      <c r="K1078" s="156" t="s">
        <v>269</v>
      </c>
      <c r="L1078" s="156" t="s">
        <v>270</v>
      </c>
      <c r="M1078" s="156" t="s">
        <v>272</v>
      </c>
      <c r="N1078" s="157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287</v>
      </c>
      <c r="E1079" s="11" t="s">
        <v>287</v>
      </c>
      <c r="F1079" s="11" t="s">
        <v>287</v>
      </c>
      <c r="G1079" s="11" t="s">
        <v>287</v>
      </c>
      <c r="H1079" s="11" t="s">
        <v>288</v>
      </c>
      <c r="I1079" s="11" t="s">
        <v>287</v>
      </c>
      <c r="J1079" s="11" t="s">
        <v>287</v>
      </c>
      <c r="K1079" s="11" t="s">
        <v>288</v>
      </c>
      <c r="L1079" s="11" t="s">
        <v>288</v>
      </c>
      <c r="M1079" s="11" t="s">
        <v>287</v>
      </c>
      <c r="N1079" s="157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9"/>
      <c r="C1080" s="9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157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3</v>
      </c>
    </row>
    <row r="1081" spans="1:65">
      <c r="A1081" s="30"/>
      <c r="B1081" s="18">
        <v>1</v>
      </c>
      <c r="C1081" s="14">
        <v>1</v>
      </c>
      <c r="D1081" s="21">
        <v>0.8</v>
      </c>
      <c r="E1081" s="21">
        <v>0.81</v>
      </c>
      <c r="F1081" s="21">
        <v>0.89</v>
      </c>
      <c r="G1081" s="21">
        <v>0.81853719211882991</v>
      </c>
      <c r="H1081" s="21">
        <v>0.9</v>
      </c>
      <c r="I1081" s="152">
        <v>0.97509250000000014</v>
      </c>
      <c r="J1081" s="21">
        <v>0.8</v>
      </c>
      <c r="K1081" s="152">
        <v>0.9</v>
      </c>
      <c r="L1081" s="21">
        <v>0.8</v>
      </c>
      <c r="M1081" s="21">
        <v>0.79</v>
      </c>
      <c r="N1081" s="157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>
        <v>1</v>
      </c>
      <c r="C1082" s="9">
        <v>2</v>
      </c>
      <c r="D1082" s="11">
        <v>0.8</v>
      </c>
      <c r="E1082" s="11">
        <v>0.78</v>
      </c>
      <c r="F1082" s="11">
        <v>0.87</v>
      </c>
      <c r="G1082" s="11">
        <v>0.82769009028083573</v>
      </c>
      <c r="H1082" s="11">
        <v>0.8</v>
      </c>
      <c r="I1082" s="153">
        <v>0.97738849999999999</v>
      </c>
      <c r="J1082" s="11">
        <v>0.8</v>
      </c>
      <c r="K1082" s="153">
        <v>0.9</v>
      </c>
      <c r="L1082" s="11">
        <v>0.8</v>
      </c>
      <c r="M1082" s="11">
        <v>0.8</v>
      </c>
      <c r="N1082" s="157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44</v>
      </c>
    </row>
    <row r="1083" spans="1:65">
      <c r="A1083" s="30"/>
      <c r="B1083" s="19">
        <v>1</v>
      </c>
      <c r="C1083" s="9">
        <v>3</v>
      </c>
      <c r="D1083" s="11">
        <v>0.8</v>
      </c>
      <c r="E1083" s="11">
        <v>0.83</v>
      </c>
      <c r="F1083" s="11">
        <v>0.88</v>
      </c>
      <c r="G1083" s="11">
        <v>0.85223207675935453</v>
      </c>
      <c r="H1083" s="11">
        <v>0.8</v>
      </c>
      <c r="I1083" s="153">
        <v>0.95862599999999987</v>
      </c>
      <c r="J1083" s="11">
        <v>0.8</v>
      </c>
      <c r="K1083" s="153">
        <v>0.9</v>
      </c>
      <c r="L1083" s="11">
        <v>0.8</v>
      </c>
      <c r="M1083" s="11">
        <v>0.85</v>
      </c>
      <c r="N1083" s="157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16</v>
      </c>
    </row>
    <row r="1084" spans="1:65">
      <c r="A1084" s="30"/>
      <c r="B1084" s="19">
        <v>1</v>
      </c>
      <c r="C1084" s="9">
        <v>4</v>
      </c>
      <c r="D1084" s="11">
        <v>0.8</v>
      </c>
      <c r="E1084" s="11">
        <v>0.83</v>
      </c>
      <c r="F1084" s="11">
        <v>0.85</v>
      </c>
      <c r="G1084" s="11">
        <v>0.84934297608105924</v>
      </c>
      <c r="H1084" s="11">
        <v>0.8</v>
      </c>
      <c r="I1084" s="153">
        <v>0.97739799999999988</v>
      </c>
      <c r="J1084" s="11">
        <v>0.8</v>
      </c>
      <c r="K1084" s="153">
        <v>0.9</v>
      </c>
      <c r="L1084" s="11">
        <v>0.8</v>
      </c>
      <c r="M1084" s="11">
        <v>0.82</v>
      </c>
      <c r="N1084" s="157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0.82099575593806728</v>
      </c>
    </row>
    <row r="1085" spans="1:65">
      <c r="A1085" s="30"/>
      <c r="B1085" s="19">
        <v>1</v>
      </c>
      <c r="C1085" s="9">
        <v>5</v>
      </c>
      <c r="D1085" s="11">
        <v>0.8</v>
      </c>
      <c r="E1085" s="11">
        <v>0.86</v>
      </c>
      <c r="F1085" s="11">
        <v>0.91</v>
      </c>
      <c r="G1085" s="11">
        <v>0.81130102820073624</v>
      </c>
      <c r="H1085" s="11">
        <v>0.8</v>
      </c>
      <c r="I1085" s="153">
        <v>0.95077199999999995</v>
      </c>
      <c r="J1085" s="11">
        <v>0.8</v>
      </c>
      <c r="K1085" s="153">
        <v>0.9</v>
      </c>
      <c r="L1085" s="11">
        <v>0.8</v>
      </c>
      <c r="M1085" s="11">
        <v>0.82</v>
      </c>
      <c r="N1085" s="157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66</v>
      </c>
    </row>
    <row r="1086" spans="1:65">
      <c r="A1086" s="30"/>
      <c r="B1086" s="19">
        <v>1</v>
      </c>
      <c r="C1086" s="9">
        <v>6</v>
      </c>
      <c r="D1086" s="11">
        <v>0.8</v>
      </c>
      <c r="E1086" s="11">
        <v>0.82</v>
      </c>
      <c r="F1086" s="11">
        <v>0.9</v>
      </c>
      <c r="G1086" s="11">
        <v>0.8386929215864185</v>
      </c>
      <c r="H1086" s="11">
        <v>0.8</v>
      </c>
      <c r="I1086" s="153">
        <v>0.99252200000000002</v>
      </c>
      <c r="J1086" s="11">
        <v>0.8</v>
      </c>
      <c r="K1086" s="153">
        <v>0.9</v>
      </c>
      <c r="L1086" s="11">
        <v>0.8</v>
      </c>
      <c r="M1086" s="11">
        <v>0.8</v>
      </c>
      <c r="N1086" s="157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6"/>
    </row>
    <row r="1087" spans="1:65">
      <c r="A1087" s="30"/>
      <c r="B1087" s="20" t="s">
        <v>238</v>
      </c>
      <c r="C1087" s="12"/>
      <c r="D1087" s="22">
        <v>0.79999999999999993</v>
      </c>
      <c r="E1087" s="22">
        <v>0.82166666666666677</v>
      </c>
      <c r="F1087" s="22">
        <v>0.88333333333333341</v>
      </c>
      <c r="G1087" s="22">
        <v>0.83296604750453895</v>
      </c>
      <c r="H1087" s="22">
        <v>0.81666666666666654</v>
      </c>
      <c r="I1087" s="22">
        <v>0.97196650000000007</v>
      </c>
      <c r="J1087" s="22">
        <v>0.79999999999999993</v>
      </c>
      <c r="K1087" s="22">
        <v>0.9</v>
      </c>
      <c r="L1087" s="22">
        <v>0.79999999999999993</v>
      </c>
      <c r="M1087" s="22">
        <v>0.81333333333333335</v>
      </c>
      <c r="N1087" s="157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6"/>
    </row>
    <row r="1088" spans="1:65">
      <c r="A1088" s="30"/>
      <c r="B1088" s="3" t="s">
        <v>239</v>
      </c>
      <c r="C1088" s="29"/>
      <c r="D1088" s="11">
        <v>0.8</v>
      </c>
      <c r="E1088" s="11">
        <v>0.82499999999999996</v>
      </c>
      <c r="F1088" s="11">
        <v>0.88500000000000001</v>
      </c>
      <c r="G1088" s="11">
        <v>0.83319150593362712</v>
      </c>
      <c r="H1088" s="11">
        <v>0.8</v>
      </c>
      <c r="I1088" s="11">
        <v>0.97624050000000007</v>
      </c>
      <c r="J1088" s="11">
        <v>0.8</v>
      </c>
      <c r="K1088" s="11">
        <v>0.9</v>
      </c>
      <c r="L1088" s="11">
        <v>0.8</v>
      </c>
      <c r="M1088" s="11">
        <v>0.81</v>
      </c>
      <c r="N1088" s="157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6"/>
    </row>
    <row r="1089" spans="1:65">
      <c r="A1089" s="30"/>
      <c r="B1089" s="3" t="s">
        <v>240</v>
      </c>
      <c r="C1089" s="29"/>
      <c r="D1089" s="23">
        <v>1.2161883888976234E-16</v>
      </c>
      <c r="E1089" s="23">
        <v>2.6394443859772184E-2</v>
      </c>
      <c r="F1089" s="23">
        <v>2.1602468994692887E-2</v>
      </c>
      <c r="G1089" s="23">
        <v>1.6598683161020669E-2</v>
      </c>
      <c r="H1089" s="23">
        <v>4.0824829046386291E-2</v>
      </c>
      <c r="I1089" s="23">
        <v>1.4955771481271073E-2</v>
      </c>
      <c r="J1089" s="23">
        <v>1.2161883888976234E-16</v>
      </c>
      <c r="K1089" s="23">
        <v>0</v>
      </c>
      <c r="L1089" s="23">
        <v>1.2161883888976234E-16</v>
      </c>
      <c r="M1089" s="23">
        <v>2.1602468994692835E-2</v>
      </c>
      <c r="N1089" s="221"/>
      <c r="O1089" s="222"/>
      <c r="P1089" s="222"/>
      <c r="Q1089" s="222"/>
      <c r="R1089" s="222"/>
      <c r="S1089" s="222"/>
      <c r="T1089" s="222"/>
      <c r="U1089" s="222"/>
      <c r="V1089" s="222"/>
      <c r="W1089" s="222"/>
      <c r="X1089" s="222"/>
      <c r="Y1089" s="222"/>
      <c r="Z1089" s="222"/>
      <c r="AA1089" s="222"/>
      <c r="AB1089" s="222"/>
      <c r="AC1089" s="222"/>
      <c r="AD1089" s="222"/>
      <c r="AE1089" s="222"/>
      <c r="AF1089" s="222"/>
      <c r="AG1089" s="222"/>
      <c r="AH1089" s="222"/>
      <c r="AI1089" s="222"/>
      <c r="AJ1089" s="222"/>
      <c r="AK1089" s="222"/>
      <c r="AL1089" s="222"/>
      <c r="AM1089" s="222"/>
      <c r="AN1089" s="222"/>
      <c r="AO1089" s="222"/>
      <c r="AP1089" s="222"/>
      <c r="AQ1089" s="222"/>
      <c r="AR1089" s="222"/>
      <c r="AS1089" s="222"/>
      <c r="AT1089" s="222"/>
      <c r="AU1089" s="222"/>
      <c r="AV1089" s="222"/>
      <c r="AW1089" s="222"/>
      <c r="AX1089" s="222"/>
      <c r="AY1089" s="222"/>
      <c r="AZ1089" s="222"/>
      <c r="BA1089" s="222"/>
      <c r="BB1089" s="222"/>
      <c r="BC1089" s="222"/>
      <c r="BD1089" s="222"/>
      <c r="BE1089" s="222"/>
      <c r="BF1089" s="222"/>
      <c r="BG1089" s="222"/>
      <c r="BH1089" s="222"/>
      <c r="BI1089" s="222"/>
      <c r="BJ1089" s="222"/>
      <c r="BK1089" s="222"/>
      <c r="BL1089" s="222"/>
      <c r="BM1089" s="57"/>
    </row>
    <row r="1090" spans="1:65">
      <c r="A1090" s="30"/>
      <c r="B1090" s="3" t="s">
        <v>87</v>
      </c>
      <c r="C1090" s="29"/>
      <c r="D1090" s="13">
        <v>1.5202354861220294E-16</v>
      </c>
      <c r="E1090" s="13">
        <v>3.2123055407430649E-2</v>
      </c>
      <c r="F1090" s="13">
        <v>2.4455625277010812E-2</v>
      </c>
      <c r="G1090" s="13">
        <v>1.9927202568157762E-2</v>
      </c>
      <c r="H1090" s="13">
        <v>4.9989586587411795E-2</v>
      </c>
      <c r="I1090" s="13">
        <v>1.538712649177834E-2</v>
      </c>
      <c r="J1090" s="13">
        <v>1.5202354861220294E-16</v>
      </c>
      <c r="K1090" s="13">
        <v>0</v>
      </c>
      <c r="L1090" s="13">
        <v>1.5202354861220294E-16</v>
      </c>
      <c r="M1090" s="13">
        <v>2.6560412698392828E-2</v>
      </c>
      <c r="N1090" s="157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6"/>
    </row>
    <row r="1091" spans="1:65">
      <c r="A1091" s="30"/>
      <c r="B1091" s="3" t="s">
        <v>241</v>
      </c>
      <c r="C1091" s="29"/>
      <c r="D1091" s="13">
        <v>-2.5573525546520814E-2</v>
      </c>
      <c r="E1091" s="13">
        <v>8.1719146992775826E-4</v>
      </c>
      <c r="F1091" s="13">
        <v>7.5929232209050124E-2</v>
      </c>
      <c r="G1091" s="13">
        <v>1.4580211261621567E-2</v>
      </c>
      <c r="H1091" s="13">
        <v>-5.2729739954067156E-3</v>
      </c>
      <c r="I1091" s="13">
        <v>0.18388736235235958</v>
      </c>
      <c r="J1091" s="13">
        <v>-2.5573525546520814E-2</v>
      </c>
      <c r="K1091" s="13">
        <v>9.6229783760164223E-2</v>
      </c>
      <c r="L1091" s="13">
        <v>-2.5573525546520814E-2</v>
      </c>
      <c r="M1091" s="13">
        <v>-9.3330843056294022E-3</v>
      </c>
      <c r="N1091" s="157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6"/>
    </row>
    <row r="1092" spans="1:65">
      <c r="A1092" s="30"/>
      <c r="B1092" s="46" t="s">
        <v>242</v>
      </c>
      <c r="C1092" s="47"/>
      <c r="D1092" s="45">
        <v>0.67</v>
      </c>
      <c r="E1092" s="45">
        <v>0.09</v>
      </c>
      <c r="F1092" s="45">
        <v>2.2599999999999998</v>
      </c>
      <c r="G1092" s="45">
        <v>0.49</v>
      </c>
      <c r="H1092" s="45">
        <v>0.09</v>
      </c>
      <c r="I1092" s="45">
        <v>5.38</v>
      </c>
      <c r="J1092" s="45">
        <v>0.67</v>
      </c>
      <c r="K1092" s="45">
        <v>2.84</v>
      </c>
      <c r="L1092" s="45">
        <v>0.67</v>
      </c>
      <c r="M1092" s="45">
        <v>0.21</v>
      </c>
      <c r="N1092" s="157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6"/>
    </row>
    <row r="1093" spans="1:65">
      <c r="B1093" s="31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BM1093" s="56"/>
    </row>
    <row r="1094" spans="1:65" ht="15">
      <c r="B1094" s="8" t="s">
        <v>539</v>
      </c>
      <c r="BM1094" s="28" t="s">
        <v>67</v>
      </c>
    </row>
    <row r="1095" spans="1:65" ht="15">
      <c r="A1095" s="25" t="s">
        <v>44</v>
      </c>
      <c r="B1095" s="18" t="s">
        <v>114</v>
      </c>
      <c r="C1095" s="15" t="s">
        <v>115</v>
      </c>
      <c r="D1095" s="16" t="s">
        <v>234</v>
      </c>
      <c r="E1095" s="17" t="s">
        <v>234</v>
      </c>
      <c r="F1095" s="17" t="s">
        <v>234</v>
      </c>
      <c r="G1095" s="17" t="s">
        <v>234</v>
      </c>
      <c r="H1095" s="17" t="s">
        <v>234</v>
      </c>
      <c r="I1095" s="17" t="s">
        <v>234</v>
      </c>
      <c r="J1095" s="17" t="s">
        <v>234</v>
      </c>
      <c r="K1095" s="17" t="s">
        <v>234</v>
      </c>
      <c r="L1095" s="17" t="s">
        <v>234</v>
      </c>
      <c r="M1095" s="17" t="s">
        <v>234</v>
      </c>
      <c r="N1095" s="17" t="s">
        <v>234</v>
      </c>
      <c r="O1095" s="17" t="s">
        <v>234</v>
      </c>
      <c r="P1095" s="17" t="s">
        <v>234</v>
      </c>
      <c r="Q1095" s="17" t="s">
        <v>234</v>
      </c>
      <c r="R1095" s="17" t="s">
        <v>234</v>
      </c>
      <c r="S1095" s="17" t="s">
        <v>234</v>
      </c>
      <c r="T1095" s="17" t="s">
        <v>234</v>
      </c>
      <c r="U1095" s="17" t="s">
        <v>234</v>
      </c>
      <c r="V1095" s="17" t="s">
        <v>234</v>
      </c>
      <c r="W1095" s="17" t="s">
        <v>234</v>
      </c>
      <c r="X1095" s="17" t="s">
        <v>234</v>
      </c>
      <c r="Y1095" s="17" t="s">
        <v>234</v>
      </c>
      <c r="Z1095" s="17" t="s">
        <v>234</v>
      </c>
      <c r="AA1095" s="17" t="s">
        <v>234</v>
      </c>
      <c r="AB1095" s="17" t="s">
        <v>234</v>
      </c>
      <c r="AC1095" s="17" t="s">
        <v>234</v>
      </c>
      <c r="AD1095" s="17" t="s">
        <v>234</v>
      </c>
      <c r="AE1095" s="17" t="s">
        <v>234</v>
      </c>
      <c r="AF1095" s="17" t="s">
        <v>234</v>
      </c>
      <c r="AG1095" s="157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 t="s">
        <v>235</v>
      </c>
      <c r="C1096" s="9" t="s">
        <v>235</v>
      </c>
      <c r="D1096" s="154" t="s">
        <v>245</v>
      </c>
      <c r="E1096" s="156" t="s">
        <v>246</v>
      </c>
      <c r="F1096" s="156" t="s">
        <v>247</v>
      </c>
      <c r="G1096" s="156" t="s">
        <v>248</v>
      </c>
      <c r="H1096" s="156" t="s">
        <v>249</v>
      </c>
      <c r="I1096" s="156" t="s">
        <v>250</v>
      </c>
      <c r="J1096" s="156" t="s">
        <v>251</v>
      </c>
      <c r="K1096" s="156" t="s">
        <v>252</v>
      </c>
      <c r="L1096" s="156" t="s">
        <v>253</v>
      </c>
      <c r="M1096" s="156" t="s">
        <v>254</v>
      </c>
      <c r="N1096" s="156" t="s">
        <v>255</v>
      </c>
      <c r="O1096" s="156" t="s">
        <v>256</v>
      </c>
      <c r="P1096" s="156" t="s">
        <v>257</v>
      </c>
      <c r="Q1096" s="156" t="s">
        <v>258</v>
      </c>
      <c r="R1096" s="156" t="s">
        <v>259</v>
      </c>
      <c r="S1096" s="156" t="s">
        <v>260</v>
      </c>
      <c r="T1096" s="156" t="s">
        <v>261</v>
      </c>
      <c r="U1096" s="156" t="s">
        <v>262</v>
      </c>
      <c r="V1096" s="156" t="s">
        <v>263</v>
      </c>
      <c r="W1096" s="156" t="s">
        <v>264</v>
      </c>
      <c r="X1096" s="156" t="s">
        <v>265</v>
      </c>
      <c r="Y1096" s="156" t="s">
        <v>266</v>
      </c>
      <c r="Z1096" s="156" t="s">
        <v>267</v>
      </c>
      <c r="AA1096" s="156" t="s">
        <v>268</v>
      </c>
      <c r="AB1096" s="156" t="s">
        <v>269</v>
      </c>
      <c r="AC1096" s="156" t="s">
        <v>270</v>
      </c>
      <c r="AD1096" s="156" t="s">
        <v>271</v>
      </c>
      <c r="AE1096" s="156" t="s">
        <v>236</v>
      </c>
      <c r="AF1096" s="156" t="s">
        <v>272</v>
      </c>
      <c r="AG1096" s="157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 t="s">
        <v>1</v>
      </c>
    </row>
    <row r="1097" spans="1:65">
      <c r="A1097" s="30"/>
      <c r="B1097" s="19"/>
      <c r="C1097" s="9"/>
      <c r="D1097" s="10" t="s">
        <v>118</v>
      </c>
      <c r="E1097" s="11" t="s">
        <v>118</v>
      </c>
      <c r="F1097" s="11" t="s">
        <v>295</v>
      </c>
      <c r="G1097" s="11" t="s">
        <v>119</v>
      </c>
      <c r="H1097" s="11" t="s">
        <v>119</v>
      </c>
      <c r="I1097" s="11" t="s">
        <v>119</v>
      </c>
      <c r="J1097" s="11" t="s">
        <v>119</v>
      </c>
      <c r="K1097" s="11" t="s">
        <v>119</v>
      </c>
      <c r="L1097" s="11" t="s">
        <v>288</v>
      </c>
      <c r="M1097" s="11" t="s">
        <v>287</v>
      </c>
      <c r="N1097" s="11" t="s">
        <v>118</v>
      </c>
      <c r="O1097" s="11" t="s">
        <v>118</v>
      </c>
      <c r="P1097" s="11" t="s">
        <v>287</v>
      </c>
      <c r="Q1097" s="11" t="s">
        <v>288</v>
      </c>
      <c r="R1097" s="11" t="s">
        <v>118</v>
      </c>
      <c r="S1097" s="11" t="s">
        <v>295</v>
      </c>
      <c r="T1097" s="11" t="s">
        <v>118</v>
      </c>
      <c r="U1097" s="11" t="s">
        <v>288</v>
      </c>
      <c r="V1097" s="11" t="s">
        <v>287</v>
      </c>
      <c r="W1097" s="11" t="s">
        <v>288</v>
      </c>
      <c r="X1097" s="11" t="s">
        <v>295</v>
      </c>
      <c r="Y1097" s="11" t="s">
        <v>118</v>
      </c>
      <c r="Z1097" s="11" t="s">
        <v>118</v>
      </c>
      <c r="AA1097" s="11" t="s">
        <v>118</v>
      </c>
      <c r="AB1097" s="11" t="s">
        <v>288</v>
      </c>
      <c r="AC1097" s="11" t="s">
        <v>295</v>
      </c>
      <c r="AD1097" s="11" t="s">
        <v>118</v>
      </c>
      <c r="AE1097" s="11" t="s">
        <v>118</v>
      </c>
      <c r="AF1097" s="11" t="s">
        <v>118</v>
      </c>
      <c r="AG1097" s="157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2</v>
      </c>
    </row>
    <row r="1098" spans="1:65">
      <c r="A1098" s="30"/>
      <c r="B1098" s="19"/>
      <c r="C1098" s="9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  <c r="AB1098" s="26"/>
      <c r="AC1098" s="26"/>
      <c r="AD1098" s="26"/>
      <c r="AE1098" s="26"/>
      <c r="AF1098" s="26"/>
      <c r="AG1098" s="157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3</v>
      </c>
    </row>
    <row r="1099" spans="1:65">
      <c r="A1099" s="30"/>
      <c r="B1099" s="18">
        <v>1</v>
      </c>
      <c r="C1099" s="14">
        <v>1</v>
      </c>
      <c r="D1099" s="21">
        <v>1.0080000000000002</v>
      </c>
      <c r="E1099" s="21">
        <v>1.04</v>
      </c>
      <c r="F1099" s="21">
        <v>1.012</v>
      </c>
      <c r="G1099" s="21">
        <v>1.02</v>
      </c>
      <c r="H1099" s="21">
        <v>1.0349999999999999</v>
      </c>
      <c r="I1099" s="21">
        <v>0.98699999999999999</v>
      </c>
      <c r="J1099" s="21">
        <v>1.04</v>
      </c>
      <c r="K1099" s="21">
        <v>1.085</v>
      </c>
      <c r="L1099" s="152">
        <v>1.32</v>
      </c>
      <c r="M1099" s="21">
        <v>1.0919000000000001</v>
      </c>
      <c r="N1099" s="21">
        <v>1.0900000000000001</v>
      </c>
      <c r="O1099" s="21">
        <v>1.0014000000000001</v>
      </c>
      <c r="P1099" s="21">
        <v>1.0293294063285816</v>
      </c>
      <c r="Q1099" s="21">
        <v>1.0511477999999999</v>
      </c>
      <c r="R1099" s="21">
        <v>1.0464728545211126</v>
      </c>
      <c r="S1099" s="152">
        <v>1.19</v>
      </c>
      <c r="T1099" s="21">
        <v>1</v>
      </c>
      <c r="U1099" s="21">
        <v>1.1000000000000001</v>
      </c>
      <c r="V1099" s="21">
        <v>1.0684</v>
      </c>
      <c r="W1099" s="21">
        <v>1.1396999999999999</v>
      </c>
      <c r="X1099" s="21">
        <v>0.98999999999999988</v>
      </c>
      <c r="Y1099" s="21">
        <v>1.0114000000000001</v>
      </c>
      <c r="Z1099" s="21">
        <v>1.03</v>
      </c>
      <c r="AA1099" s="21">
        <v>1.05</v>
      </c>
      <c r="AB1099" s="152">
        <v>0.92479999999999996</v>
      </c>
      <c r="AC1099" s="21">
        <v>1.02</v>
      </c>
      <c r="AD1099" s="21">
        <v>1.03</v>
      </c>
      <c r="AE1099" s="21" t="s">
        <v>296</v>
      </c>
      <c r="AF1099" s="21">
        <v>1.03</v>
      </c>
      <c r="AG1099" s="157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>
        <v>1</v>
      </c>
      <c r="C1100" s="9">
        <v>2</v>
      </c>
      <c r="D1100" s="11">
        <v>1.089</v>
      </c>
      <c r="E1100" s="11">
        <v>1.04</v>
      </c>
      <c r="F1100" s="11">
        <v>1.0049999999999999</v>
      </c>
      <c r="G1100" s="11">
        <v>1.0149999999999999</v>
      </c>
      <c r="H1100" s="11"/>
      <c r="I1100" s="11">
        <v>1.02</v>
      </c>
      <c r="J1100" s="11">
        <v>1.04</v>
      </c>
      <c r="K1100" s="11">
        <v>1.04</v>
      </c>
      <c r="L1100" s="153">
        <v>1.35</v>
      </c>
      <c r="M1100" s="11">
        <v>1.0803</v>
      </c>
      <c r="N1100" s="11">
        <v>1.0900000000000001</v>
      </c>
      <c r="O1100" s="11">
        <v>1.01</v>
      </c>
      <c r="P1100" s="11">
        <v>1.048473699126899</v>
      </c>
      <c r="Q1100" s="11">
        <v>0.96086959999999999</v>
      </c>
      <c r="R1100" s="11">
        <v>1.0904457919422208</v>
      </c>
      <c r="S1100" s="153">
        <v>1.19</v>
      </c>
      <c r="T1100" s="11">
        <v>1.01</v>
      </c>
      <c r="U1100" s="11">
        <v>1.1000000000000001</v>
      </c>
      <c r="V1100" s="11">
        <v>1.0706</v>
      </c>
      <c r="W1100" s="11">
        <v>1.0919999999999999</v>
      </c>
      <c r="X1100" s="11">
        <v>0.99199999999999999</v>
      </c>
      <c r="Y1100" s="11">
        <v>0.99981000000000009</v>
      </c>
      <c r="Z1100" s="11">
        <v>1.06</v>
      </c>
      <c r="AA1100" s="11">
        <v>1.03</v>
      </c>
      <c r="AB1100" s="153">
        <v>0.92809999999999993</v>
      </c>
      <c r="AC1100" s="11">
        <v>1.0329999999999999</v>
      </c>
      <c r="AD1100" s="11">
        <v>1.02</v>
      </c>
      <c r="AE1100" s="11" t="s">
        <v>296</v>
      </c>
      <c r="AF1100" s="11">
        <v>1.02</v>
      </c>
      <c r="AG1100" s="157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24</v>
      </c>
    </row>
    <row r="1101" spans="1:65">
      <c r="A1101" s="30"/>
      <c r="B1101" s="19">
        <v>1</v>
      </c>
      <c r="C1101" s="9">
        <v>3</v>
      </c>
      <c r="D1101" s="11">
        <v>1.026</v>
      </c>
      <c r="E1101" s="11">
        <v>1.01</v>
      </c>
      <c r="F1101" s="11">
        <v>0.99500000000000011</v>
      </c>
      <c r="G1101" s="11">
        <v>1.02</v>
      </c>
      <c r="H1101" s="11">
        <v>1.0349999999999999</v>
      </c>
      <c r="I1101" s="11">
        <v>1.0149999999999999</v>
      </c>
      <c r="J1101" s="11">
        <v>1.05</v>
      </c>
      <c r="K1101" s="11">
        <v>1.08</v>
      </c>
      <c r="L1101" s="153">
        <v>1.0699999999999998</v>
      </c>
      <c r="M1101" s="11">
        <v>1.0909</v>
      </c>
      <c r="N1101" s="11">
        <v>1.08</v>
      </c>
      <c r="O1101" s="11">
        <v>1.0016</v>
      </c>
      <c r="P1101" s="11">
        <v>1.0316523113020937</v>
      </c>
      <c r="Q1101" s="11">
        <v>1.0792907999999999</v>
      </c>
      <c r="R1101" s="11">
        <v>1.095372430711091</v>
      </c>
      <c r="S1101" s="153">
        <v>1.19</v>
      </c>
      <c r="T1101" s="11">
        <v>1.01</v>
      </c>
      <c r="U1101" s="11">
        <v>1.1000000000000001</v>
      </c>
      <c r="V1101" s="11">
        <v>1.0659000000000001</v>
      </c>
      <c r="W1101" s="11">
        <v>1.0854000000000001</v>
      </c>
      <c r="X1101" s="11">
        <v>0.996</v>
      </c>
      <c r="Y1101" s="11">
        <v>1.0129000000000001</v>
      </c>
      <c r="Z1101" s="11">
        <v>1.04</v>
      </c>
      <c r="AA1101" s="11">
        <v>1.04</v>
      </c>
      <c r="AB1101" s="153">
        <v>0.91999999999999993</v>
      </c>
      <c r="AC1101" s="11">
        <v>1.028</v>
      </c>
      <c r="AD1101" s="11">
        <v>1.03</v>
      </c>
      <c r="AE1101" s="11" t="s">
        <v>296</v>
      </c>
      <c r="AF1101" s="11">
        <v>1.03</v>
      </c>
      <c r="AG1101" s="157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16</v>
      </c>
    </row>
    <row r="1102" spans="1:65">
      <c r="A1102" s="30"/>
      <c r="B1102" s="19">
        <v>1</v>
      </c>
      <c r="C1102" s="9">
        <v>4</v>
      </c>
      <c r="D1102" s="11">
        <v>0.99900000000000011</v>
      </c>
      <c r="E1102" s="11">
        <v>1.02</v>
      </c>
      <c r="F1102" s="11">
        <v>0.99900000000000011</v>
      </c>
      <c r="G1102" s="11">
        <v>1.02</v>
      </c>
      <c r="H1102" s="11">
        <v>1.05</v>
      </c>
      <c r="I1102" s="11">
        <v>1.0149999999999999</v>
      </c>
      <c r="J1102" s="11">
        <v>1.0549999999999999</v>
      </c>
      <c r="K1102" s="11">
        <v>1.0900000000000001</v>
      </c>
      <c r="L1102" s="153">
        <v>1.1299999999999999</v>
      </c>
      <c r="M1102" s="11">
        <v>1.107</v>
      </c>
      <c r="N1102" s="11">
        <v>1.06</v>
      </c>
      <c r="O1102" s="11">
        <v>1.0234999999999999</v>
      </c>
      <c r="P1102" s="11">
        <v>1.024332784618291</v>
      </c>
      <c r="Q1102" s="11">
        <v>1.0110475999999999</v>
      </c>
      <c r="R1102" s="11">
        <v>1.0581306128364629</v>
      </c>
      <c r="S1102" s="153">
        <v>1.19</v>
      </c>
      <c r="T1102" s="11">
        <v>1.01</v>
      </c>
      <c r="U1102" s="11">
        <v>1.0900000000000001</v>
      </c>
      <c r="V1102" s="11">
        <v>1.0692999999999999</v>
      </c>
      <c r="W1102" s="11">
        <v>1.1216999999999999</v>
      </c>
      <c r="X1102" s="11">
        <v>1.004</v>
      </c>
      <c r="Y1102" s="11">
        <v>1.0512000000000001</v>
      </c>
      <c r="Z1102" s="11">
        <v>1.03</v>
      </c>
      <c r="AA1102" s="11">
        <v>1.03</v>
      </c>
      <c r="AB1102" s="153">
        <v>0.92409999999999992</v>
      </c>
      <c r="AC1102" s="11">
        <v>1.032</v>
      </c>
      <c r="AD1102" s="11">
        <v>1.03</v>
      </c>
      <c r="AE1102" s="11" t="s">
        <v>296</v>
      </c>
      <c r="AF1102" s="11">
        <v>1.03</v>
      </c>
      <c r="AG1102" s="157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1.0399126239839622</v>
      </c>
    </row>
    <row r="1103" spans="1:65">
      <c r="A1103" s="30"/>
      <c r="B1103" s="19">
        <v>1</v>
      </c>
      <c r="C1103" s="9">
        <v>5</v>
      </c>
      <c r="D1103" s="11">
        <v>1.0169999999999999</v>
      </c>
      <c r="E1103" s="11">
        <v>1.05</v>
      </c>
      <c r="F1103" s="11">
        <v>1.0129999999999999</v>
      </c>
      <c r="G1103" s="11">
        <v>1.02</v>
      </c>
      <c r="H1103" s="11">
        <v>1.04</v>
      </c>
      <c r="I1103" s="11">
        <v>1.0149999999999999</v>
      </c>
      <c r="J1103" s="11">
        <v>1.0549999999999999</v>
      </c>
      <c r="K1103" s="11">
        <v>1.0649999999999999</v>
      </c>
      <c r="L1103" s="153">
        <v>1.0699999999999998</v>
      </c>
      <c r="M1103" s="11">
        <v>1.1132</v>
      </c>
      <c r="N1103" s="11">
        <v>1.08</v>
      </c>
      <c r="O1103" s="11">
        <v>1.0214000000000001</v>
      </c>
      <c r="P1103" s="11">
        <v>1.041115566683388</v>
      </c>
      <c r="Q1103" s="11">
        <v>0.96190979999999993</v>
      </c>
      <c r="R1103" s="11">
        <v>1.0557929717009127</v>
      </c>
      <c r="S1103" s="153">
        <v>1.19</v>
      </c>
      <c r="T1103" s="11">
        <v>1.02</v>
      </c>
      <c r="U1103" s="11">
        <v>1.0900000000000001</v>
      </c>
      <c r="V1103" s="11">
        <v>1.0602</v>
      </c>
      <c r="W1103" s="11">
        <v>1.0862000000000001</v>
      </c>
      <c r="X1103" s="11">
        <v>1</v>
      </c>
      <c r="Y1103" s="11">
        <v>1.0263</v>
      </c>
      <c r="Z1103" s="11">
        <v>1.03</v>
      </c>
      <c r="AA1103" s="11">
        <v>1.05</v>
      </c>
      <c r="AB1103" s="153">
        <v>0.92910000000000004</v>
      </c>
      <c r="AC1103" s="11">
        <v>1.022</v>
      </c>
      <c r="AD1103" s="11">
        <v>1.02</v>
      </c>
      <c r="AE1103" s="11" t="s">
        <v>296</v>
      </c>
      <c r="AF1103" s="11">
        <v>1.04</v>
      </c>
      <c r="AG1103" s="157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67</v>
      </c>
    </row>
    <row r="1104" spans="1:65">
      <c r="A1104" s="30"/>
      <c r="B1104" s="19">
        <v>1</v>
      </c>
      <c r="C1104" s="9">
        <v>6</v>
      </c>
      <c r="D1104" s="11">
        <v>1.026</v>
      </c>
      <c r="E1104" s="11">
        <v>1.03</v>
      </c>
      <c r="F1104" s="11">
        <v>0.95700000000000007</v>
      </c>
      <c r="G1104" s="11">
        <v>1.0249999999999999</v>
      </c>
      <c r="H1104" s="11">
        <v>1.01</v>
      </c>
      <c r="I1104" s="11">
        <v>0.997</v>
      </c>
      <c r="J1104" s="11"/>
      <c r="K1104" s="11">
        <v>1.075</v>
      </c>
      <c r="L1104" s="153">
        <v>1.18</v>
      </c>
      <c r="M1104" s="11">
        <v>1.075</v>
      </c>
      <c r="N1104" s="11">
        <v>1.1000000000000001</v>
      </c>
      <c r="O1104" s="11">
        <v>1.0259</v>
      </c>
      <c r="P1104" s="11">
        <v>1.0246792848769892</v>
      </c>
      <c r="Q1104" s="11">
        <v>1.0424901</v>
      </c>
      <c r="R1104" s="11">
        <v>1.0561301829462628</v>
      </c>
      <c r="S1104" s="153">
        <v>1.2</v>
      </c>
      <c r="T1104" s="11">
        <v>1.01</v>
      </c>
      <c r="U1104" s="11">
        <v>1.0900000000000001</v>
      </c>
      <c r="V1104" s="11">
        <v>1.0687</v>
      </c>
      <c r="W1104" s="11">
        <v>1.0668</v>
      </c>
      <c r="X1104" s="11">
        <v>1</v>
      </c>
      <c r="Y1104" s="11">
        <v>1.0266000000000002</v>
      </c>
      <c r="Z1104" s="11">
        <v>1.03</v>
      </c>
      <c r="AA1104" s="11">
        <v>1.04</v>
      </c>
      <c r="AB1104" s="153">
        <v>0.92989999999999995</v>
      </c>
      <c r="AC1104" s="11">
        <v>1.034</v>
      </c>
      <c r="AD1104" s="11">
        <v>1.02</v>
      </c>
      <c r="AE1104" s="11" t="s">
        <v>296</v>
      </c>
      <c r="AF1104" s="11">
        <v>1.04</v>
      </c>
      <c r="AG1104" s="157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6"/>
    </row>
    <row r="1105" spans="1:65">
      <c r="A1105" s="30"/>
      <c r="B1105" s="20" t="s">
        <v>238</v>
      </c>
      <c r="C1105" s="12"/>
      <c r="D1105" s="22">
        <v>1.0274999999999999</v>
      </c>
      <c r="E1105" s="22">
        <v>1.0316666666666665</v>
      </c>
      <c r="F1105" s="22">
        <v>0.99683333333333335</v>
      </c>
      <c r="G1105" s="22">
        <v>1.0200000000000002</v>
      </c>
      <c r="H1105" s="22">
        <v>1.034</v>
      </c>
      <c r="I1105" s="22">
        <v>1.0081666666666667</v>
      </c>
      <c r="J1105" s="22">
        <v>1.0479999999999998</v>
      </c>
      <c r="K1105" s="22">
        <v>1.0725</v>
      </c>
      <c r="L1105" s="22">
        <v>1.1866666666666665</v>
      </c>
      <c r="M1105" s="22">
        <v>1.0930500000000001</v>
      </c>
      <c r="N1105" s="22">
        <v>1.0833333333333333</v>
      </c>
      <c r="O1105" s="22">
        <v>1.0139666666666667</v>
      </c>
      <c r="P1105" s="22">
        <v>1.0332638421560405</v>
      </c>
      <c r="Q1105" s="22">
        <v>1.0177926166666666</v>
      </c>
      <c r="R1105" s="22">
        <v>1.0670574741096772</v>
      </c>
      <c r="S1105" s="22">
        <v>1.1916666666666667</v>
      </c>
      <c r="T1105" s="22">
        <v>1.0099999999999998</v>
      </c>
      <c r="U1105" s="22">
        <v>1.095</v>
      </c>
      <c r="V1105" s="22">
        <v>1.0671833333333334</v>
      </c>
      <c r="W1105" s="22">
        <v>1.0986333333333331</v>
      </c>
      <c r="X1105" s="22">
        <v>0.99699999999999989</v>
      </c>
      <c r="Y1105" s="22">
        <v>1.0213683333333334</v>
      </c>
      <c r="Z1105" s="22">
        <v>1.0366666666666668</v>
      </c>
      <c r="AA1105" s="22">
        <v>1.04</v>
      </c>
      <c r="AB1105" s="22">
        <v>0.92600000000000005</v>
      </c>
      <c r="AC1105" s="22">
        <v>1.0281666666666667</v>
      </c>
      <c r="AD1105" s="22">
        <v>1.0250000000000001</v>
      </c>
      <c r="AE1105" s="22" t="s">
        <v>736</v>
      </c>
      <c r="AF1105" s="22">
        <v>1.0316666666666667</v>
      </c>
      <c r="AG1105" s="157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6"/>
    </row>
    <row r="1106" spans="1:65">
      <c r="A1106" s="30"/>
      <c r="B1106" s="3" t="s">
        <v>239</v>
      </c>
      <c r="C1106" s="29"/>
      <c r="D1106" s="11">
        <v>1.0215000000000001</v>
      </c>
      <c r="E1106" s="11">
        <v>1.0350000000000001</v>
      </c>
      <c r="F1106" s="11">
        <v>1.002</v>
      </c>
      <c r="G1106" s="11">
        <v>1.02</v>
      </c>
      <c r="H1106" s="11">
        <v>1.0349999999999999</v>
      </c>
      <c r="I1106" s="11">
        <v>1.0149999999999999</v>
      </c>
      <c r="J1106" s="11">
        <v>1.05</v>
      </c>
      <c r="K1106" s="11">
        <v>1.0775000000000001</v>
      </c>
      <c r="L1106" s="11">
        <v>1.1549999999999998</v>
      </c>
      <c r="M1106" s="11">
        <v>1.0914000000000001</v>
      </c>
      <c r="N1106" s="11">
        <v>1.085</v>
      </c>
      <c r="O1106" s="11">
        <v>1.0157</v>
      </c>
      <c r="P1106" s="11">
        <v>1.0304908588153376</v>
      </c>
      <c r="Q1106" s="11">
        <v>1.0267688499999998</v>
      </c>
      <c r="R1106" s="11">
        <v>1.0571303978913629</v>
      </c>
      <c r="S1106" s="11">
        <v>1.19</v>
      </c>
      <c r="T1106" s="11">
        <v>1.01</v>
      </c>
      <c r="U1106" s="11">
        <v>1.0950000000000002</v>
      </c>
      <c r="V1106" s="11">
        <v>1.0685500000000001</v>
      </c>
      <c r="W1106" s="11">
        <v>1.0891</v>
      </c>
      <c r="X1106" s="11">
        <v>0.998</v>
      </c>
      <c r="Y1106" s="11">
        <v>1.0196000000000001</v>
      </c>
      <c r="Z1106" s="11">
        <v>1.03</v>
      </c>
      <c r="AA1106" s="11">
        <v>1.04</v>
      </c>
      <c r="AB1106" s="11">
        <v>0.92645</v>
      </c>
      <c r="AC1106" s="11">
        <v>1.03</v>
      </c>
      <c r="AD1106" s="11">
        <v>1.0249999999999999</v>
      </c>
      <c r="AE1106" s="11" t="s">
        <v>736</v>
      </c>
      <c r="AF1106" s="11">
        <v>1.03</v>
      </c>
      <c r="AG1106" s="157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6"/>
    </row>
    <row r="1107" spans="1:65">
      <c r="A1107" s="30"/>
      <c r="B1107" s="3" t="s">
        <v>240</v>
      </c>
      <c r="C1107" s="29"/>
      <c r="D1107" s="23">
        <v>3.1904545130748953E-2</v>
      </c>
      <c r="E1107" s="23">
        <v>1.4719601443879758E-2</v>
      </c>
      <c r="F1107" s="23">
        <v>2.0750100401363474E-2</v>
      </c>
      <c r="G1107" s="23">
        <v>3.162277660168382E-3</v>
      </c>
      <c r="H1107" s="23">
        <v>1.4747881203752635E-2</v>
      </c>
      <c r="I1107" s="23">
        <v>1.3060117406312475E-2</v>
      </c>
      <c r="J1107" s="23">
        <v>7.582875444051505E-3</v>
      </c>
      <c r="K1107" s="23">
        <v>1.8096961070853863E-2</v>
      </c>
      <c r="L1107" s="23">
        <v>0.1224200419321391</v>
      </c>
      <c r="M1107" s="23">
        <v>1.4798209351134338E-2</v>
      </c>
      <c r="N1107" s="23">
        <v>1.3662601021279476E-2</v>
      </c>
      <c r="O1107" s="23">
        <v>1.1091738667434693E-2</v>
      </c>
      <c r="P1107" s="23">
        <v>9.6387193809223722E-3</v>
      </c>
      <c r="Q1107" s="23">
        <v>4.8812241838228076E-2</v>
      </c>
      <c r="R1107" s="23">
        <v>2.0486387191792754E-2</v>
      </c>
      <c r="S1107" s="23">
        <v>4.0824829046386341E-3</v>
      </c>
      <c r="T1107" s="23">
        <v>6.324555320336764E-3</v>
      </c>
      <c r="U1107" s="23">
        <v>5.4772255750516656E-3</v>
      </c>
      <c r="V1107" s="23">
        <v>3.7509554338416851E-3</v>
      </c>
      <c r="W1107" s="23">
        <v>2.6853727239745783E-2</v>
      </c>
      <c r="X1107" s="23">
        <v>5.3291650377897248E-3</v>
      </c>
      <c r="Y1107" s="23">
        <v>1.7762106200185469E-2</v>
      </c>
      <c r="Z1107" s="23">
        <v>1.2110601416389977E-2</v>
      </c>
      <c r="AA1107" s="23">
        <v>8.9442719099991665E-3</v>
      </c>
      <c r="AB1107" s="23">
        <v>3.7491332331620539E-3</v>
      </c>
      <c r="AC1107" s="23">
        <v>5.9469880331699436E-3</v>
      </c>
      <c r="AD1107" s="23">
        <v>5.4772255750516656E-3</v>
      </c>
      <c r="AE1107" s="23" t="s">
        <v>736</v>
      </c>
      <c r="AF1107" s="23">
        <v>7.5277265270908165E-3</v>
      </c>
      <c r="AG1107" s="221"/>
      <c r="AH1107" s="222"/>
      <c r="AI1107" s="222"/>
      <c r="AJ1107" s="222"/>
      <c r="AK1107" s="222"/>
      <c r="AL1107" s="222"/>
      <c r="AM1107" s="222"/>
      <c r="AN1107" s="222"/>
      <c r="AO1107" s="222"/>
      <c r="AP1107" s="222"/>
      <c r="AQ1107" s="222"/>
      <c r="AR1107" s="222"/>
      <c r="AS1107" s="222"/>
      <c r="AT1107" s="222"/>
      <c r="AU1107" s="222"/>
      <c r="AV1107" s="222"/>
      <c r="AW1107" s="222"/>
      <c r="AX1107" s="222"/>
      <c r="AY1107" s="222"/>
      <c r="AZ1107" s="222"/>
      <c r="BA1107" s="222"/>
      <c r="BB1107" s="222"/>
      <c r="BC1107" s="222"/>
      <c r="BD1107" s="222"/>
      <c r="BE1107" s="222"/>
      <c r="BF1107" s="222"/>
      <c r="BG1107" s="222"/>
      <c r="BH1107" s="222"/>
      <c r="BI1107" s="222"/>
      <c r="BJ1107" s="222"/>
      <c r="BK1107" s="222"/>
      <c r="BL1107" s="222"/>
      <c r="BM1107" s="57"/>
    </row>
    <row r="1108" spans="1:65">
      <c r="A1108" s="30"/>
      <c r="B1108" s="3" t="s">
        <v>87</v>
      </c>
      <c r="C1108" s="29"/>
      <c r="D1108" s="13">
        <v>3.1050652195376113E-2</v>
      </c>
      <c r="E1108" s="13">
        <v>1.426778815238749E-2</v>
      </c>
      <c r="F1108" s="13">
        <v>2.0816017791035084E-2</v>
      </c>
      <c r="G1108" s="13">
        <v>3.100272215851354E-3</v>
      </c>
      <c r="H1108" s="13">
        <v>1.4262941202855546E-2</v>
      </c>
      <c r="I1108" s="13">
        <v>1.2954323762254066E-2</v>
      </c>
      <c r="J1108" s="13">
        <v>7.2355681718048728E-3</v>
      </c>
      <c r="K1108" s="13">
        <v>1.6873623376087516E-2</v>
      </c>
      <c r="L1108" s="13">
        <v>0.10316295668438689</v>
      </c>
      <c r="M1108" s="13">
        <v>1.35384560186033E-2</v>
      </c>
      <c r="N1108" s="13">
        <v>1.2611631711950287E-2</v>
      </c>
      <c r="O1108" s="13">
        <v>1.0938957888919451E-2</v>
      </c>
      <c r="P1108" s="13">
        <v>9.3284202811257967E-3</v>
      </c>
      <c r="Q1108" s="13">
        <v>4.7958927033771546E-2</v>
      </c>
      <c r="R1108" s="13">
        <v>1.919895384162509E-2</v>
      </c>
      <c r="S1108" s="13">
        <v>3.4258597801163364E-3</v>
      </c>
      <c r="T1108" s="13">
        <v>6.2619359607294705E-3</v>
      </c>
      <c r="U1108" s="13">
        <v>5.0020324886316586E-3</v>
      </c>
      <c r="V1108" s="13">
        <v>3.5148182291468368E-3</v>
      </c>
      <c r="W1108" s="13">
        <v>2.4442847695390443E-2</v>
      </c>
      <c r="X1108" s="13">
        <v>5.3452006397088523E-3</v>
      </c>
      <c r="Y1108" s="13">
        <v>1.7390500195181433E-2</v>
      </c>
      <c r="Z1108" s="13">
        <v>1.16822521701511E-2</v>
      </c>
      <c r="AA1108" s="13">
        <v>8.6002614519222753E-3</v>
      </c>
      <c r="AB1108" s="13">
        <v>4.0487399926156086E-3</v>
      </c>
      <c r="AC1108" s="13">
        <v>5.7840700598183921E-3</v>
      </c>
      <c r="AD1108" s="13">
        <v>5.3436347073674778E-3</v>
      </c>
      <c r="AE1108" s="13" t="s">
        <v>736</v>
      </c>
      <c r="AF1108" s="13">
        <v>7.2966654543691273E-3</v>
      </c>
      <c r="AG1108" s="157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6"/>
    </row>
    <row r="1109" spans="1:65">
      <c r="A1109" s="30"/>
      <c r="B1109" s="3" t="s">
        <v>241</v>
      </c>
      <c r="C1109" s="29"/>
      <c r="D1109" s="13">
        <v>-1.1936218195341186E-2</v>
      </c>
      <c r="E1109" s="13">
        <v>-7.9294713104886005E-3</v>
      </c>
      <c r="F1109" s="13">
        <v>-4.1425875267856349E-2</v>
      </c>
      <c r="G1109" s="13">
        <v>-1.9148362588075507E-2</v>
      </c>
      <c r="H1109" s="13">
        <v>-5.6856930549709084E-3</v>
      </c>
      <c r="I1109" s="13">
        <v>-3.0527523741057272E-2</v>
      </c>
      <c r="J1109" s="13">
        <v>7.7769764781336903E-3</v>
      </c>
      <c r="K1109" s="13">
        <v>3.1336648161067293E-2</v>
      </c>
      <c r="L1109" s="13">
        <v>0.14112151280602925</v>
      </c>
      <c r="M1109" s="13">
        <v>5.1097923797160716E-2</v>
      </c>
      <c r="N1109" s="13">
        <v>4.1754190061684238E-2</v>
      </c>
      <c r="O1109" s="13">
        <v>-2.4950132077342424E-2</v>
      </c>
      <c r="P1109" s="13">
        <v>-6.3935966105016506E-3</v>
      </c>
      <c r="Q1109" s="13">
        <v>-2.1271024898757984E-2</v>
      </c>
      <c r="R1109" s="13">
        <v>2.6103010483440103E-2</v>
      </c>
      <c r="S1109" s="13">
        <v>0.14592960906785257</v>
      </c>
      <c r="T1109" s="13">
        <v>-2.8764555111722268E-2</v>
      </c>
      <c r="U1109" s="13">
        <v>5.2973081339271477E-2</v>
      </c>
      <c r="V1109" s="13">
        <v>2.6224039135995358E-2</v>
      </c>
      <c r="W1109" s="13">
        <v>5.6466964622862825E-2</v>
      </c>
      <c r="X1109" s="13">
        <v>-4.1265605392462379E-2</v>
      </c>
      <c r="Y1109" s="13">
        <v>-1.7832546911090041E-2</v>
      </c>
      <c r="Z1109" s="13">
        <v>-3.1213750486650538E-3</v>
      </c>
      <c r="AA1109" s="13">
        <v>8.4022459216903655E-5</v>
      </c>
      <c r="AB1109" s="13">
        <v>-0.10954057231035108</v>
      </c>
      <c r="AC1109" s="13">
        <v>-1.1295138693764639E-2</v>
      </c>
      <c r="AD1109" s="13">
        <v>-1.4340266326252515E-2</v>
      </c>
      <c r="AE1109" s="13" t="s">
        <v>736</v>
      </c>
      <c r="AF1109" s="13">
        <v>-7.9294713104883785E-3</v>
      </c>
      <c r="AG1109" s="157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6"/>
    </row>
    <row r="1110" spans="1:65">
      <c r="A1110" s="30"/>
      <c r="B1110" s="46" t="s">
        <v>242</v>
      </c>
      <c r="C1110" s="47"/>
      <c r="D1110" s="45">
        <v>0.16</v>
      </c>
      <c r="E1110" s="45">
        <v>0.03</v>
      </c>
      <c r="F1110" s="45">
        <v>1.17</v>
      </c>
      <c r="G1110" s="45">
        <v>0.41</v>
      </c>
      <c r="H1110" s="45">
        <v>0.05</v>
      </c>
      <c r="I1110" s="45">
        <v>0.8</v>
      </c>
      <c r="J1110" s="45">
        <v>0.51</v>
      </c>
      <c r="K1110" s="45">
        <v>1.32</v>
      </c>
      <c r="L1110" s="45">
        <v>5.08</v>
      </c>
      <c r="M1110" s="45">
        <v>1.99</v>
      </c>
      <c r="N1110" s="45">
        <v>1.67</v>
      </c>
      <c r="O1110" s="45">
        <v>0.61</v>
      </c>
      <c r="P1110" s="45">
        <v>0.03</v>
      </c>
      <c r="Q1110" s="45">
        <v>0.48</v>
      </c>
      <c r="R1110" s="45">
        <v>1.1399999999999999</v>
      </c>
      <c r="S1110" s="45">
        <v>5.24</v>
      </c>
      <c r="T1110" s="45">
        <v>0.74</v>
      </c>
      <c r="U1110" s="45">
        <v>2.06</v>
      </c>
      <c r="V1110" s="45">
        <v>1.1399999999999999</v>
      </c>
      <c r="W1110" s="45">
        <v>2.1800000000000002</v>
      </c>
      <c r="X1110" s="45">
        <v>1.17</v>
      </c>
      <c r="Y1110" s="45">
        <v>0.37</v>
      </c>
      <c r="Z1110" s="45">
        <v>0.14000000000000001</v>
      </c>
      <c r="AA1110" s="45">
        <v>0.25</v>
      </c>
      <c r="AB1110" s="45">
        <v>3.51</v>
      </c>
      <c r="AC1110" s="45">
        <v>0.14000000000000001</v>
      </c>
      <c r="AD1110" s="45">
        <v>0.25</v>
      </c>
      <c r="AE1110" s="45" t="s">
        <v>243</v>
      </c>
      <c r="AF1110" s="45">
        <v>0.03</v>
      </c>
      <c r="AG1110" s="157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6"/>
    </row>
    <row r="1111" spans="1:65">
      <c r="B1111" s="31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  <c r="AA1111" s="20"/>
      <c r="AB1111" s="20"/>
      <c r="AC1111" s="20"/>
      <c r="AD1111" s="20"/>
      <c r="AE1111" s="20"/>
      <c r="AF1111" s="20"/>
      <c r="BM1111" s="56"/>
    </row>
    <row r="1112" spans="1:65" ht="15">
      <c r="B1112" s="8" t="s">
        <v>540</v>
      </c>
      <c r="BM1112" s="28" t="s">
        <v>67</v>
      </c>
    </row>
    <row r="1113" spans="1:65" ht="15">
      <c r="A1113" s="25" t="s">
        <v>45</v>
      </c>
      <c r="B1113" s="18" t="s">
        <v>114</v>
      </c>
      <c r="C1113" s="15" t="s">
        <v>115</v>
      </c>
      <c r="D1113" s="16" t="s">
        <v>234</v>
      </c>
      <c r="E1113" s="17" t="s">
        <v>234</v>
      </c>
      <c r="F1113" s="17" t="s">
        <v>234</v>
      </c>
      <c r="G1113" s="17" t="s">
        <v>234</v>
      </c>
      <c r="H1113" s="17" t="s">
        <v>234</v>
      </c>
      <c r="I1113" s="17" t="s">
        <v>234</v>
      </c>
      <c r="J1113" s="17" t="s">
        <v>234</v>
      </c>
      <c r="K1113" s="17" t="s">
        <v>234</v>
      </c>
      <c r="L1113" s="17" t="s">
        <v>234</v>
      </c>
      <c r="M1113" s="17" t="s">
        <v>234</v>
      </c>
      <c r="N1113" s="17" t="s">
        <v>234</v>
      </c>
      <c r="O1113" s="17" t="s">
        <v>234</v>
      </c>
      <c r="P1113" s="17" t="s">
        <v>234</v>
      </c>
      <c r="Q1113" s="17" t="s">
        <v>234</v>
      </c>
      <c r="R1113" s="17" t="s">
        <v>234</v>
      </c>
      <c r="S1113" s="17" t="s">
        <v>234</v>
      </c>
      <c r="T1113" s="17" t="s">
        <v>234</v>
      </c>
      <c r="U1113" s="17" t="s">
        <v>234</v>
      </c>
      <c r="V1113" s="17" t="s">
        <v>234</v>
      </c>
      <c r="W1113" s="17" t="s">
        <v>234</v>
      </c>
      <c r="X1113" s="17" t="s">
        <v>234</v>
      </c>
      <c r="Y1113" s="17" t="s">
        <v>234</v>
      </c>
      <c r="Z1113" s="17" t="s">
        <v>234</v>
      </c>
      <c r="AA1113" s="17" t="s">
        <v>234</v>
      </c>
      <c r="AB1113" s="17" t="s">
        <v>234</v>
      </c>
      <c r="AC1113" s="17" t="s">
        <v>234</v>
      </c>
      <c r="AD1113" s="17" t="s">
        <v>234</v>
      </c>
      <c r="AE1113" s="17" t="s">
        <v>234</v>
      </c>
      <c r="AF1113" s="157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</v>
      </c>
    </row>
    <row r="1114" spans="1:65">
      <c r="A1114" s="30"/>
      <c r="B1114" s="19" t="s">
        <v>235</v>
      </c>
      <c r="C1114" s="9" t="s">
        <v>235</v>
      </c>
      <c r="D1114" s="154" t="s">
        <v>245</v>
      </c>
      <c r="E1114" s="156" t="s">
        <v>246</v>
      </c>
      <c r="F1114" s="156" t="s">
        <v>247</v>
      </c>
      <c r="G1114" s="156" t="s">
        <v>248</v>
      </c>
      <c r="H1114" s="156" t="s">
        <v>249</v>
      </c>
      <c r="I1114" s="156" t="s">
        <v>250</v>
      </c>
      <c r="J1114" s="156" t="s">
        <v>251</v>
      </c>
      <c r="K1114" s="156" t="s">
        <v>252</v>
      </c>
      <c r="L1114" s="156" t="s">
        <v>253</v>
      </c>
      <c r="M1114" s="156" t="s">
        <v>254</v>
      </c>
      <c r="N1114" s="156" t="s">
        <v>255</v>
      </c>
      <c r="O1114" s="156" t="s">
        <v>256</v>
      </c>
      <c r="P1114" s="156" t="s">
        <v>257</v>
      </c>
      <c r="Q1114" s="156" t="s">
        <v>259</v>
      </c>
      <c r="R1114" s="156" t="s">
        <v>260</v>
      </c>
      <c r="S1114" s="156" t="s">
        <v>261</v>
      </c>
      <c r="T1114" s="156" t="s">
        <v>262</v>
      </c>
      <c r="U1114" s="156" t="s">
        <v>263</v>
      </c>
      <c r="V1114" s="156" t="s">
        <v>264</v>
      </c>
      <c r="W1114" s="156" t="s">
        <v>265</v>
      </c>
      <c r="X1114" s="156" t="s">
        <v>266</v>
      </c>
      <c r="Y1114" s="156" t="s">
        <v>267</v>
      </c>
      <c r="Z1114" s="156" t="s">
        <v>268</v>
      </c>
      <c r="AA1114" s="156" t="s">
        <v>269</v>
      </c>
      <c r="AB1114" s="156" t="s">
        <v>270</v>
      </c>
      <c r="AC1114" s="156" t="s">
        <v>271</v>
      </c>
      <c r="AD1114" s="156" t="s">
        <v>236</v>
      </c>
      <c r="AE1114" s="156" t="s">
        <v>272</v>
      </c>
      <c r="AF1114" s="157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 t="s">
        <v>3</v>
      </c>
    </row>
    <row r="1115" spans="1:65">
      <c r="A1115" s="30"/>
      <c r="B1115" s="19"/>
      <c r="C1115" s="9"/>
      <c r="D1115" s="10" t="s">
        <v>118</v>
      </c>
      <c r="E1115" s="11" t="s">
        <v>287</v>
      </c>
      <c r="F1115" s="11" t="s">
        <v>287</v>
      </c>
      <c r="G1115" s="11" t="s">
        <v>288</v>
      </c>
      <c r="H1115" s="11" t="s">
        <v>288</v>
      </c>
      <c r="I1115" s="11" t="s">
        <v>288</v>
      </c>
      <c r="J1115" s="11" t="s">
        <v>288</v>
      </c>
      <c r="K1115" s="11" t="s">
        <v>288</v>
      </c>
      <c r="L1115" s="11" t="s">
        <v>288</v>
      </c>
      <c r="M1115" s="11" t="s">
        <v>287</v>
      </c>
      <c r="N1115" s="11" t="s">
        <v>287</v>
      </c>
      <c r="O1115" s="11" t="s">
        <v>287</v>
      </c>
      <c r="P1115" s="11" t="s">
        <v>287</v>
      </c>
      <c r="Q1115" s="11" t="s">
        <v>118</v>
      </c>
      <c r="R1115" s="11" t="s">
        <v>118</v>
      </c>
      <c r="S1115" s="11" t="s">
        <v>287</v>
      </c>
      <c r="T1115" s="11" t="s">
        <v>288</v>
      </c>
      <c r="U1115" s="11" t="s">
        <v>287</v>
      </c>
      <c r="V1115" s="11" t="s">
        <v>288</v>
      </c>
      <c r="W1115" s="11" t="s">
        <v>288</v>
      </c>
      <c r="X1115" s="11" t="s">
        <v>118</v>
      </c>
      <c r="Y1115" s="11" t="s">
        <v>288</v>
      </c>
      <c r="Z1115" s="11" t="s">
        <v>118</v>
      </c>
      <c r="AA1115" s="11" t="s">
        <v>288</v>
      </c>
      <c r="AB1115" s="11" t="s">
        <v>288</v>
      </c>
      <c r="AC1115" s="11" t="s">
        <v>288</v>
      </c>
      <c r="AD1115" s="11" t="s">
        <v>118</v>
      </c>
      <c r="AE1115" s="11" t="s">
        <v>288</v>
      </c>
      <c r="AF1115" s="157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0</v>
      </c>
    </row>
    <row r="1116" spans="1:65">
      <c r="A1116" s="30"/>
      <c r="B1116" s="19"/>
      <c r="C1116" s="9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  <c r="AB1116" s="26"/>
      <c r="AC1116" s="26"/>
      <c r="AD1116" s="26"/>
      <c r="AE1116" s="26"/>
      <c r="AF1116" s="157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0</v>
      </c>
    </row>
    <row r="1117" spans="1:65">
      <c r="A1117" s="30"/>
      <c r="B1117" s="18">
        <v>1</v>
      </c>
      <c r="C1117" s="14">
        <v>1</v>
      </c>
      <c r="D1117" s="231">
        <v>172</v>
      </c>
      <c r="E1117" s="231">
        <v>169</v>
      </c>
      <c r="F1117" s="231">
        <v>180.7</v>
      </c>
      <c r="G1117" s="232">
        <v>196.5</v>
      </c>
      <c r="H1117" s="231">
        <v>186</v>
      </c>
      <c r="I1117" s="231">
        <v>187.5</v>
      </c>
      <c r="J1117" s="231">
        <v>165</v>
      </c>
      <c r="K1117" s="231">
        <v>192</v>
      </c>
      <c r="L1117" s="231">
        <v>192</v>
      </c>
      <c r="M1117" s="231">
        <v>183.2</v>
      </c>
      <c r="N1117" s="231">
        <v>171</v>
      </c>
      <c r="O1117" s="231">
        <v>165.4</v>
      </c>
      <c r="P1117" s="231">
        <v>175.42376875789597</v>
      </c>
      <c r="Q1117" s="231">
        <v>173.51802877890003</v>
      </c>
      <c r="R1117" s="231">
        <v>175.4</v>
      </c>
      <c r="S1117" s="231">
        <v>180</v>
      </c>
      <c r="T1117" s="231">
        <v>179</v>
      </c>
      <c r="U1117" s="232">
        <v>153</v>
      </c>
      <c r="V1117" s="231">
        <v>173.7</v>
      </c>
      <c r="W1117" s="231">
        <v>186</v>
      </c>
      <c r="X1117" s="231">
        <v>167.34</v>
      </c>
      <c r="Y1117" s="231">
        <v>177</v>
      </c>
      <c r="Z1117" s="231">
        <v>183</v>
      </c>
      <c r="AA1117" s="231">
        <v>174</v>
      </c>
      <c r="AB1117" s="231">
        <v>189.9</v>
      </c>
      <c r="AC1117" s="231">
        <v>172.8</v>
      </c>
      <c r="AD1117" s="231">
        <v>168</v>
      </c>
      <c r="AE1117" s="231">
        <v>166</v>
      </c>
      <c r="AF1117" s="234"/>
      <c r="AG1117" s="235"/>
      <c r="AH1117" s="235"/>
      <c r="AI1117" s="235"/>
      <c r="AJ1117" s="235"/>
      <c r="AK1117" s="235"/>
      <c r="AL1117" s="235"/>
      <c r="AM1117" s="235"/>
      <c r="AN1117" s="235"/>
      <c r="AO1117" s="235"/>
      <c r="AP1117" s="235"/>
      <c r="AQ1117" s="235"/>
      <c r="AR1117" s="235"/>
      <c r="AS1117" s="235"/>
      <c r="AT1117" s="235"/>
      <c r="AU1117" s="235"/>
      <c r="AV1117" s="235"/>
      <c r="AW1117" s="235"/>
      <c r="AX1117" s="235"/>
      <c r="AY1117" s="235"/>
      <c r="AZ1117" s="235"/>
      <c r="BA1117" s="235"/>
      <c r="BB1117" s="235"/>
      <c r="BC1117" s="235"/>
      <c r="BD1117" s="235"/>
      <c r="BE1117" s="235"/>
      <c r="BF1117" s="235"/>
      <c r="BG1117" s="235"/>
      <c r="BH1117" s="235"/>
      <c r="BI1117" s="235"/>
      <c r="BJ1117" s="235"/>
      <c r="BK1117" s="235"/>
      <c r="BL1117" s="235"/>
      <c r="BM1117" s="236">
        <v>1</v>
      </c>
    </row>
    <row r="1118" spans="1:65">
      <c r="A1118" s="30"/>
      <c r="B1118" s="19">
        <v>1</v>
      </c>
      <c r="C1118" s="9">
        <v>2</v>
      </c>
      <c r="D1118" s="237">
        <v>172</v>
      </c>
      <c r="E1118" s="237">
        <v>176</v>
      </c>
      <c r="F1118" s="237">
        <v>179.5</v>
      </c>
      <c r="G1118" s="238">
        <v>193</v>
      </c>
      <c r="H1118" s="237">
        <v>183</v>
      </c>
      <c r="I1118" s="237">
        <v>188</v>
      </c>
      <c r="J1118" s="237">
        <v>162</v>
      </c>
      <c r="K1118" s="237">
        <v>184</v>
      </c>
      <c r="L1118" s="237">
        <v>185</v>
      </c>
      <c r="M1118" s="237">
        <v>180.9</v>
      </c>
      <c r="N1118" s="237">
        <v>172.1</v>
      </c>
      <c r="O1118" s="237">
        <v>163.30000000000001</v>
      </c>
      <c r="P1118" s="237">
        <v>178.13716807130561</v>
      </c>
      <c r="Q1118" s="237">
        <v>170.35289420890001</v>
      </c>
      <c r="R1118" s="237">
        <v>169.8</v>
      </c>
      <c r="S1118" s="237">
        <v>179</v>
      </c>
      <c r="T1118" s="237">
        <v>177.9</v>
      </c>
      <c r="U1118" s="238">
        <v>152</v>
      </c>
      <c r="V1118" s="237">
        <v>175.9</v>
      </c>
      <c r="W1118" s="237">
        <v>181</v>
      </c>
      <c r="X1118" s="237">
        <v>165.73</v>
      </c>
      <c r="Y1118" s="237">
        <v>180</v>
      </c>
      <c r="Z1118" s="237">
        <v>184</v>
      </c>
      <c r="AA1118" s="237">
        <v>174</v>
      </c>
      <c r="AB1118" s="237">
        <v>180.8</v>
      </c>
      <c r="AC1118" s="237">
        <v>173</v>
      </c>
      <c r="AD1118" s="237">
        <v>170</v>
      </c>
      <c r="AE1118" s="237">
        <v>183</v>
      </c>
      <c r="AF1118" s="234"/>
      <c r="AG1118" s="235"/>
      <c r="AH1118" s="235"/>
      <c r="AI1118" s="235"/>
      <c r="AJ1118" s="235"/>
      <c r="AK1118" s="235"/>
      <c r="AL1118" s="235"/>
      <c r="AM1118" s="235"/>
      <c r="AN1118" s="235"/>
      <c r="AO1118" s="235"/>
      <c r="AP1118" s="235"/>
      <c r="AQ1118" s="235"/>
      <c r="AR1118" s="235"/>
      <c r="AS1118" s="235"/>
      <c r="AT1118" s="235"/>
      <c r="AU1118" s="235"/>
      <c r="AV1118" s="235"/>
      <c r="AW1118" s="235"/>
      <c r="AX1118" s="235"/>
      <c r="AY1118" s="235"/>
      <c r="AZ1118" s="235"/>
      <c r="BA1118" s="235"/>
      <c r="BB1118" s="235"/>
      <c r="BC1118" s="235"/>
      <c r="BD1118" s="235"/>
      <c r="BE1118" s="235"/>
      <c r="BF1118" s="235"/>
      <c r="BG1118" s="235"/>
      <c r="BH1118" s="235"/>
      <c r="BI1118" s="235"/>
      <c r="BJ1118" s="235"/>
      <c r="BK1118" s="235"/>
      <c r="BL1118" s="235"/>
      <c r="BM1118" s="236">
        <v>14</v>
      </c>
    </row>
    <row r="1119" spans="1:65">
      <c r="A1119" s="30"/>
      <c r="B1119" s="19">
        <v>1</v>
      </c>
      <c r="C1119" s="9">
        <v>3</v>
      </c>
      <c r="D1119" s="237">
        <v>173</v>
      </c>
      <c r="E1119" s="237">
        <v>171</v>
      </c>
      <c r="F1119" s="237">
        <v>180.9</v>
      </c>
      <c r="G1119" s="238">
        <v>205</v>
      </c>
      <c r="H1119" s="237">
        <v>179</v>
      </c>
      <c r="I1119" s="237">
        <v>184.5</v>
      </c>
      <c r="J1119" s="237">
        <v>163</v>
      </c>
      <c r="K1119" s="237">
        <v>189.5</v>
      </c>
      <c r="L1119" s="237">
        <v>161</v>
      </c>
      <c r="M1119" s="237">
        <v>175.8</v>
      </c>
      <c r="N1119" s="237">
        <v>173.3</v>
      </c>
      <c r="O1119" s="237">
        <v>171</v>
      </c>
      <c r="P1119" s="237">
        <v>181.40832103429699</v>
      </c>
      <c r="Q1119" s="237">
        <v>171.77581937960906</v>
      </c>
      <c r="R1119" s="237">
        <v>171.3</v>
      </c>
      <c r="S1119" s="237">
        <v>180</v>
      </c>
      <c r="T1119" s="237">
        <v>182.2</v>
      </c>
      <c r="U1119" s="238">
        <v>151</v>
      </c>
      <c r="V1119" s="237">
        <v>167.6</v>
      </c>
      <c r="W1119" s="237">
        <v>177</v>
      </c>
      <c r="X1119" s="237">
        <v>168.01</v>
      </c>
      <c r="Y1119" s="237">
        <v>180</v>
      </c>
      <c r="Z1119" s="237">
        <v>187</v>
      </c>
      <c r="AA1119" s="237">
        <v>173</v>
      </c>
      <c r="AB1119" s="237">
        <v>177.3</v>
      </c>
      <c r="AC1119" s="237">
        <v>170.8</v>
      </c>
      <c r="AD1119" s="237">
        <v>172</v>
      </c>
      <c r="AE1119" s="237">
        <v>176</v>
      </c>
      <c r="AF1119" s="234"/>
      <c r="AG1119" s="235"/>
      <c r="AH1119" s="235"/>
      <c r="AI1119" s="235"/>
      <c r="AJ1119" s="235"/>
      <c r="AK1119" s="235"/>
      <c r="AL1119" s="235"/>
      <c r="AM1119" s="235"/>
      <c r="AN1119" s="235"/>
      <c r="AO1119" s="235"/>
      <c r="AP1119" s="235"/>
      <c r="AQ1119" s="235"/>
      <c r="AR1119" s="235"/>
      <c r="AS1119" s="235"/>
      <c r="AT1119" s="235"/>
      <c r="AU1119" s="235"/>
      <c r="AV1119" s="235"/>
      <c r="AW1119" s="235"/>
      <c r="AX1119" s="235"/>
      <c r="AY1119" s="235"/>
      <c r="AZ1119" s="235"/>
      <c r="BA1119" s="235"/>
      <c r="BB1119" s="235"/>
      <c r="BC1119" s="235"/>
      <c r="BD1119" s="235"/>
      <c r="BE1119" s="235"/>
      <c r="BF1119" s="235"/>
      <c r="BG1119" s="235"/>
      <c r="BH1119" s="235"/>
      <c r="BI1119" s="235"/>
      <c r="BJ1119" s="235"/>
      <c r="BK1119" s="235"/>
      <c r="BL1119" s="235"/>
      <c r="BM1119" s="236">
        <v>16</v>
      </c>
    </row>
    <row r="1120" spans="1:65">
      <c r="A1120" s="30"/>
      <c r="B1120" s="19">
        <v>1</v>
      </c>
      <c r="C1120" s="9">
        <v>4</v>
      </c>
      <c r="D1120" s="237">
        <v>175</v>
      </c>
      <c r="E1120" s="237">
        <v>164</v>
      </c>
      <c r="F1120" s="237">
        <v>177.6</v>
      </c>
      <c r="G1120" s="238">
        <v>203</v>
      </c>
      <c r="H1120" s="237">
        <v>184</v>
      </c>
      <c r="I1120" s="237">
        <v>185.5</v>
      </c>
      <c r="J1120" s="237">
        <v>168</v>
      </c>
      <c r="K1120" s="237">
        <v>199.5</v>
      </c>
      <c r="L1120" s="237">
        <v>199</v>
      </c>
      <c r="M1120" s="237">
        <v>186</v>
      </c>
      <c r="N1120" s="237">
        <v>172.8</v>
      </c>
      <c r="O1120" s="237">
        <v>165.7</v>
      </c>
      <c r="P1120" s="237">
        <v>172.38580217310437</v>
      </c>
      <c r="Q1120" s="237">
        <v>173.5203857616722</v>
      </c>
      <c r="R1120" s="237">
        <v>176.8</v>
      </c>
      <c r="S1120" s="237">
        <v>177</v>
      </c>
      <c r="T1120" s="237">
        <v>181.3</v>
      </c>
      <c r="U1120" s="238">
        <v>155</v>
      </c>
      <c r="V1120" s="237">
        <v>164.5</v>
      </c>
      <c r="W1120" s="237">
        <v>183</v>
      </c>
      <c r="X1120" s="237">
        <v>173.02</v>
      </c>
      <c r="Y1120" s="237">
        <v>179</v>
      </c>
      <c r="Z1120" s="237">
        <v>185</v>
      </c>
      <c r="AA1120" s="237">
        <v>172</v>
      </c>
      <c r="AB1120" s="237">
        <v>182.2</v>
      </c>
      <c r="AC1120" s="237">
        <v>174.6</v>
      </c>
      <c r="AD1120" s="237">
        <v>172</v>
      </c>
      <c r="AE1120" s="237">
        <v>175</v>
      </c>
      <c r="AF1120" s="234"/>
      <c r="AG1120" s="235"/>
      <c r="AH1120" s="235"/>
      <c r="AI1120" s="235"/>
      <c r="AJ1120" s="235"/>
      <c r="AK1120" s="235"/>
      <c r="AL1120" s="235"/>
      <c r="AM1120" s="235"/>
      <c r="AN1120" s="235"/>
      <c r="AO1120" s="235"/>
      <c r="AP1120" s="235"/>
      <c r="AQ1120" s="235"/>
      <c r="AR1120" s="235"/>
      <c r="AS1120" s="235"/>
      <c r="AT1120" s="235"/>
      <c r="AU1120" s="235"/>
      <c r="AV1120" s="235"/>
      <c r="AW1120" s="235"/>
      <c r="AX1120" s="235"/>
      <c r="AY1120" s="235"/>
      <c r="AZ1120" s="235"/>
      <c r="BA1120" s="235"/>
      <c r="BB1120" s="235"/>
      <c r="BC1120" s="235"/>
      <c r="BD1120" s="235"/>
      <c r="BE1120" s="235"/>
      <c r="BF1120" s="235"/>
      <c r="BG1120" s="235"/>
      <c r="BH1120" s="235"/>
      <c r="BI1120" s="235"/>
      <c r="BJ1120" s="235"/>
      <c r="BK1120" s="235"/>
      <c r="BL1120" s="235"/>
      <c r="BM1120" s="236">
        <v>176.39314298463643</v>
      </c>
    </row>
    <row r="1121" spans="1:65">
      <c r="A1121" s="30"/>
      <c r="B1121" s="19">
        <v>1</v>
      </c>
      <c r="C1121" s="9">
        <v>5</v>
      </c>
      <c r="D1121" s="237">
        <v>173</v>
      </c>
      <c r="E1121" s="237">
        <v>181</v>
      </c>
      <c r="F1121" s="237">
        <v>171</v>
      </c>
      <c r="G1121" s="238">
        <v>202</v>
      </c>
      <c r="H1121" s="237">
        <v>181.5</v>
      </c>
      <c r="I1121" s="237">
        <v>187</v>
      </c>
      <c r="J1121" s="237">
        <v>170</v>
      </c>
      <c r="K1121" s="237">
        <v>177.5</v>
      </c>
      <c r="L1121" s="237">
        <v>176</v>
      </c>
      <c r="M1121" s="237">
        <v>182.8</v>
      </c>
      <c r="N1121" s="237">
        <v>176.6</v>
      </c>
      <c r="O1121" s="237">
        <v>170.6</v>
      </c>
      <c r="P1121" s="237">
        <v>168.344081802771</v>
      </c>
      <c r="Q1121" s="237">
        <v>171.48627665782396</v>
      </c>
      <c r="R1121" s="237">
        <v>175.3</v>
      </c>
      <c r="S1121" s="239">
        <v>187</v>
      </c>
      <c r="T1121" s="237">
        <v>170.4</v>
      </c>
      <c r="U1121" s="238">
        <v>150</v>
      </c>
      <c r="V1121" s="237">
        <v>161.5</v>
      </c>
      <c r="W1121" s="237">
        <v>175</v>
      </c>
      <c r="X1121" s="237">
        <v>173.58</v>
      </c>
      <c r="Y1121" s="237">
        <v>172</v>
      </c>
      <c r="Z1121" s="237">
        <v>185</v>
      </c>
      <c r="AA1121" s="237">
        <v>171</v>
      </c>
      <c r="AB1121" s="237">
        <v>184.6</v>
      </c>
      <c r="AC1121" s="237">
        <v>177.8</v>
      </c>
      <c r="AD1121" s="237">
        <v>160</v>
      </c>
      <c r="AE1121" s="237">
        <v>184</v>
      </c>
      <c r="AF1121" s="234"/>
      <c r="AG1121" s="235"/>
      <c r="AH1121" s="235"/>
      <c r="AI1121" s="235"/>
      <c r="AJ1121" s="235"/>
      <c r="AK1121" s="235"/>
      <c r="AL1121" s="235"/>
      <c r="AM1121" s="235"/>
      <c r="AN1121" s="235"/>
      <c r="AO1121" s="235"/>
      <c r="AP1121" s="235"/>
      <c r="AQ1121" s="235"/>
      <c r="AR1121" s="235"/>
      <c r="AS1121" s="235"/>
      <c r="AT1121" s="235"/>
      <c r="AU1121" s="235"/>
      <c r="AV1121" s="235"/>
      <c r="AW1121" s="235"/>
      <c r="AX1121" s="235"/>
      <c r="AY1121" s="235"/>
      <c r="AZ1121" s="235"/>
      <c r="BA1121" s="235"/>
      <c r="BB1121" s="235"/>
      <c r="BC1121" s="235"/>
      <c r="BD1121" s="235"/>
      <c r="BE1121" s="235"/>
      <c r="BF1121" s="235"/>
      <c r="BG1121" s="235"/>
      <c r="BH1121" s="235"/>
      <c r="BI1121" s="235"/>
      <c r="BJ1121" s="235"/>
      <c r="BK1121" s="235"/>
      <c r="BL1121" s="235"/>
      <c r="BM1121" s="236">
        <v>68</v>
      </c>
    </row>
    <row r="1122" spans="1:65">
      <c r="A1122" s="30"/>
      <c r="B1122" s="19">
        <v>1</v>
      </c>
      <c r="C1122" s="9">
        <v>6</v>
      </c>
      <c r="D1122" s="237">
        <v>173</v>
      </c>
      <c r="E1122" s="237">
        <v>186</v>
      </c>
      <c r="F1122" s="237">
        <v>170</v>
      </c>
      <c r="G1122" s="238">
        <v>204</v>
      </c>
      <c r="H1122" s="237">
        <v>182.5</v>
      </c>
      <c r="I1122" s="237">
        <v>190.5</v>
      </c>
      <c r="J1122" s="237">
        <v>163</v>
      </c>
      <c r="K1122" s="237">
        <v>186.5</v>
      </c>
      <c r="L1122" s="237">
        <v>193</v>
      </c>
      <c r="M1122" s="237">
        <v>174.6</v>
      </c>
      <c r="N1122" s="237">
        <v>177.1</v>
      </c>
      <c r="O1122" s="237">
        <v>178.2</v>
      </c>
      <c r="P1122" s="237">
        <v>168.71605461673235</v>
      </c>
      <c r="Q1122" s="237">
        <v>171.19170436027511</v>
      </c>
      <c r="R1122" s="237">
        <v>175.6</v>
      </c>
      <c r="S1122" s="237">
        <v>182</v>
      </c>
      <c r="T1122" s="237">
        <v>171.9</v>
      </c>
      <c r="U1122" s="238">
        <v>154</v>
      </c>
      <c r="V1122" s="237">
        <v>165.1</v>
      </c>
      <c r="W1122" s="237">
        <v>174</v>
      </c>
      <c r="X1122" s="237">
        <v>176.29</v>
      </c>
      <c r="Y1122" s="237">
        <v>172</v>
      </c>
      <c r="Z1122" s="237">
        <v>190</v>
      </c>
      <c r="AA1122" s="237">
        <v>172</v>
      </c>
      <c r="AB1122" s="237">
        <v>187.1</v>
      </c>
      <c r="AC1122" s="237">
        <v>179.3</v>
      </c>
      <c r="AD1122" s="237">
        <v>163</v>
      </c>
      <c r="AE1122" s="237">
        <v>169</v>
      </c>
      <c r="AF1122" s="234"/>
      <c r="AG1122" s="235"/>
      <c r="AH1122" s="235"/>
      <c r="AI1122" s="235"/>
      <c r="AJ1122" s="235"/>
      <c r="AK1122" s="235"/>
      <c r="AL1122" s="235"/>
      <c r="AM1122" s="235"/>
      <c r="AN1122" s="235"/>
      <c r="AO1122" s="235"/>
      <c r="AP1122" s="235"/>
      <c r="AQ1122" s="235"/>
      <c r="AR1122" s="235"/>
      <c r="AS1122" s="235"/>
      <c r="AT1122" s="235"/>
      <c r="AU1122" s="235"/>
      <c r="AV1122" s="235"/>
      <c r="AW1122" s="235"/>
      <c r="AX1122" s="235"/>
      <c r="AY1122" s="235"/>
      <c r="AZ1122" s="235"/>
      <c r="BA1122" s="235"/>
      <c r="BB1122" s="235"/>
      <c r="BC1122" s="235"/>
      <c r="BD1122" s="235"/>
      <c r="BE1122" s="235"/>
      <c r="BF1122" s="235"/>
      <c r="BG1122" s="235"/>
      <c r="BH1122" s="235"/>
      <c r="BI1122" s="235"/>
      <c r="BJ1122" s="235"/>
      <c r="BK1122" s="235"/>
      <c r="BL1122" s="235"/>
      <c r="BM1122" s="240"/>
    </row>
    <row r="1123" spans="1:65">
      <c r="A1123" s="30"/>
      <c r="B1123" s="20" t="s">
        <v>238</v>
      </c>
      <c r="C1123" s="12"/>
      <c r="D1123" s="241">
        <v>173</v>
      </c>
      <c r="E1123" s="241">
        <v>174.5</v>
      </c>
      <c r="F1123" s="241">
        <v>176.61666666666667</v>
      </c>
      <c r="G1123" s="241">
        <v>200.58333333333334</v>
      </c>
      <c r="H1123" s="241">
        <v>182.66666666666666</v>
      </c>
      <c r="I1123" s="241">
        <v>187.16666666666666</v>
      </c>
      <c r="J1123" s="241">
        <v>165.16666666666666</v>
      </c>
      <c r="K1123" s="241">
        <v>188.16666666666666</v>
      </c>
      <c r="L1123" s="241">
        <v>184.33333333333334</v>
      </c>
      <c r="M1123" s="241">
        <v>180.54999999999998</v>
      </c>
      <c r="N1123" s="241">
        <v>173.81666666666669</v>
      </c>
      <c r="O1123" s="241">
        <v>169.03333333333333</v>
      </c>
      <c r="P1123" s="241">
        <v>174.06919940935106</v>
      </c>
      <c r="Q1123" s="241">
        <v>171.97418485786341</v>
      </c>
      <c r="R1123" s="241">
        <v>174.0333333333333</v>
      </c>
      <c r="S1123" s="241">
        <v>180.83333333333334</v>
      </c>
      <c r="T1123" s="241">
        <v>177.11666666666665</v>
      </c>
      <c r="U1123" s="241">
        <v>152.5</v>
      </c>
      <c r="V1123" s="241">
        <v>168.05</v>
      </c>
      <c r="W1123" s="241">
        <v>179.33333333333334</v>
      </c>
      <c r="X1123" s="241">
        <v>170.66166666666666</v>
      </c>
      <c r="Y1123" s="241">
        <v>176.66666666666666</v>
      </c>
      <c r="Z1123" s="241">
        <v>185.66666666666666</v>
      </c>
      <c r="AA1123" s="241">
        <v>172.66666666666666</v>
      </c>
      <c r="AB1123" s="241">
        <v>183.65</v>
      </c>
      <c r="AC1123" s="241">
        <v>174.71666666666667</v>
      </c>
      <c r="AD1123" s="241">
        <v>167.5</v>
      </c>
      <c r="AE1123" s="241">
        <v>175.5</v>
      </c>
      <c r="AF1123" s="234"/>
      <c r="AG1123" s="235"/>
      <c r="AH1123" s="235"/>
      <c r="AI1123" s="235"/>
      <c r="AJ1123" s="235"/>
      <c r="AK1123" s="235"/>
      <c r="AL1123" s="235"/>
      <c r="AM1123" s="235"/>
      <c r="AN1123" s="235"/>
      <c r="AO1123" s="235"/>
      <c r="AP1123" s="235"/>
      <c r="AQ1123" s="235"/>
      <c r="AR1123" s="235"/>
      <c r="AS1123" s="235"/>
      <c r="AT1123" s="235"/>
      <c r="AU1123" s="235"/>
      <c r="AV1123" s="235"/>
      <c r="AW1123" s="235"/>
      <c r="AX1123" s="235"/>
      <c r="AY1123" s="235"/>
      <c r="AZ1123" s="235"/>
      <c r="BA1123" s="235"/>
      <c r="BB1123" s="235"/>
      <c r="BC1123" s="235"/>
      <c r="BD1123" s="235"/>
      <c r="BE1123" s="235"/>
      <c r="BF1123" s="235"/>
      <c r="BG1123" s="235"/>
      <c r="BH1123" s="235"/>
      <c r="BI1123" s="235"/>
      <c r="BJ1123" s="235"/>
      <c r="BK1123" s="235"/>
      <c r="BL1123" s="235"/>
      <c r="BM1123" s="240"/>
    </row>
    <row r="1124" spans="1:65">
      <c r="A1124" s="30"/>
      <c r="B1124" s="3" t="s">
        <v>239</v>
      </c>
      <c r="C1124" s="29"/>
      <c r="D1124" s="237">
        <v>173</v>
      </c>
      <c r="E1124" s="237">
        <v>173.5</v>
      </c>
      <c r="F1124" s="237">
        <v>178.55</v>
      </c>
      <c r="G1124" s="237">
        <v>202.5</v>
      </c>
      <c r="H1124" s="237">
        <v>182.75</v>
      </c>
      <c r="I1124" s="237">
        <v>187.25</v>
      </c>
      <c r="J1124" s="237">
        <v>164</v>
      </c>
      <c r="K1124" s="237">
        <v>188</v>
      </c>
      <c r="L1124" s="237">
        <v>188.5</v>
      </c>
      <c r="M1124" s="237">
        <v>181.85000000000002</v>
      </c>
      <c r="N1124" s="237">
        <v>173.05</v>
      </c>
      <c r="O1124" s="237">
        <v>168.14999999999998</v>
      </c>
      <c r="P1124" s="237">
        <v>173.90478546550017</v>
      </c>
      <c r="Q1124" s="237">
        <v>171.63104801871651</v>
      </c>
      <c r="R1124" s="237">
        <v>175.35000000000002</v>
      </c>
      <c r="S1124" s="237">
        <v>180</v>
      </c>
      <c r="T1124" s="237">
        <v>178.45</v>
      </c>
      <c r="U1124" s="237">
        <v>152.5</v>
      </c>
      <c r="V1124" s="237">
        <v>166.35</v>
      </c>
      <c r="W1124" s="237">
        <v>179</v>
      </c>
      <c r="X1124" s="237">
        <v>170.51499999999999</v>
      </c>
      <c r="Y1124" s="237">
        <v>178</v>
      </c>
      <c r="Z1124" s="237">
        <v>185</v>
      </c>
      <c r="AA1124" s="237">
        <v>172.5</v>
      </c>
      <c r="AB1124" s="237">
        <v>183.39999999999998</v>
      </c>
      <c r="AC1124" s="237">
        <v>173.8</v>
      </c>
      <c r="AD1124" s="237">
        <v>169</v>
      </c>
      <c r="AE1124" s="237">
        <v>175.5</v>
      </c>
      <c r="AF1124" s="234"/>
      <c r="AG1124" s="235"/>
      <c r="AH1124" s="235"/>
      <c r="AI1124" s="235"/>
      <c r="AJ1124" s="235"/>
      <c r="AK1124" s="235"/>
      <c r="AL1124" s="235"/>
      <c r="AM1124" s="235"/>
      <c r="AN1124" s="235"/>
      <c r="AO1124" s="235"/>
      <c r="AP1124" s="235"/>
      <c r="AQ1124" s="235"/>
      <c r="AR1124" s="235"/>
      <c r="AS1124" s="235"/>
      <c r="AT1124" s="235"/>
      <c r="AU1124" s="235"/>
      <c r="AV1124" s="235"/>
      <c r="AW1124" s="235"/>
      <c r="AX1124" s="235"/>
      <c r="AY1124" s="235"/>
      <c r="AZ1124" s="235"/>
      <c r="BA1124" s="235"/>
      <c r="BB1124" s="235"/>
      <c r="BC1124" s="235"/>
      <c r="BD1124" s="235"/>
      <c r="BE1124" s="235"/>
      <c r="BF1124" s="235"/>
      <c r="BG1124" s="235"/>
      <c r="BH1124" s="235"/>
      <c r="BI1124" s="235"/>
      <c r="BJ1124" s="235"/>
      <c r="BK1124" s="235"/>
      <c r="BL1124" s="235"/>
      <c r="BM1124" s="240"/>
    </row>
    <row r="1125" spans="1:65">
      <c r="A1125" s="30"/>
      <c r="B1125" s="3" t="s">
        <v>240</v>
      </c>
      <c r="C1125" s="29"/>
      <c r="D1125" s="237">
        <v>1.0954451150103321</v>
      </c>
      <c r="E1125" s="237">
        <v>8.1178814970409618</v>
      </c>
      <c r="F1125" s="237">
        <v>4.8913869880297405</v>
      </c>
      <c r="G1125" s="237">
        <v>4.7583260361882163</v>
      </c>
      <c r="H1125" s="237">
        <v>2.359378449224852</v>
      </c>
      <c r="I1125" s="237">
        <v>2.0896570691543306</v>
      </c>
      <c r="J1125" s="237">
        <v>3.1885210782848317</v>
      </c>
      <c r="K1125" s="237">
        <v>7.467708260682568</v>
      </c>
      <c r="L1125" s="237">
        <v>13.880441875771343</v>
      </c>
      <c r="M1125" s="237">
        <v>4.4693399960173075</v>
      </c>
      <c r="N1125" s="237">
        <v>2.4782386218172472</v>
      </c>
      <c r="O1125" s="237">
        <v>5.4320039273427083</v>
      </c>
      <c r="P1125" s="237">
        <v>5.225186894558461</v>
      </c>
      <c r="Q1125" s="237">
        <v>1.2878240298745676</v>
      </c>
      <c r="R1125" s="237">
        <v>2.7918930256488435</v>
      </c>
      <c r="S1125" s="237">
        <v>3.4302575219167823</v>
      </c>
      <c r="T1125" s="237">
        <v>4.8954741002957656</v>
      </c>
      <c r="U1125" s="237">
        <v>1.8708286933869707</v>
      </c>
      <c r="V1125" s="237">
        <v>5.6205871579399957</v>
      </c>
      <c r="W1125" s="237">
        <v>4.7609522856952333</v>
      </c>
      <c r="X1125" s="237">
        <v>4.1986350956789158</v>
      </c>
      <c r="Y1125" s="237">
        <v>3.7771241264574118</v>
      </c>
      <c r="Z1125" s="237">
        <v>2.503331114069145</v>
      </c>
      <c r="AA1125" s="237">
        <v>1.2110601416389968</v>
      </c>
      <c r="AB1125" s="237">
        <v>4.5258148437601786</v>
      </c>
      <c r="AC1125" s="237">
        <v>3.2400102880495112</v>
      </c>
      <c r="AD1125" s="237">
        <v>4.9699094559156709</v>
      </c>
      <c r="AE1125" s="237">
        <v>7.2318738927058179</v>
      </c>
      <c r="AF1125" s="234"/>
      <c r="AG1125" s="235"/>
      <c r="AH1125" s="235"/>
      <c r="AI1125" s="235"/>
      <c r="AJ1125" s="235"/>
      <c r="AK1125" s="235"/>
      <c r="AL1125" s="235"/>
      <c r="AM1125" s="235"/>
      <c r="AN1125" s="235"/>
      <c r="AO1125" s="235"/>
      <c r="AP1125" s="235"/>
      <c r="AQ1125" s="235"/>
      <c r="AR1125" s="235"/>
      <c r="AS1125" s="235"/>
      <c r="AT1125" s="235"/>
      <c r="AU1125" s="235"/>
      <c r="AV1125" s="235"/>
      <c r="AW1125" s="235"/>
      <c r="AX1125" s="235"/>
      <c r="AY1125" s="235"/>
      <c r="AZ1125" s="235"/>
      <c r="BA1125" s="235"/>
      <c r="BB1125" s="235"/>
      <c r="BC1125" s="235"/>
      <c r="BD1125" s="235"/>
      <c r="BE1125" s="235"/>
      <c r="BF1125" s="235"/>
      <c r="BG1125" s="235"/>
      <c r="BH1125" s="235"/>
      <c r="BI1125" s="235"/>
      <c r="BJ1125" s="235"/>
      <c r="BK1125" s="235"/>
      <c r="BL1125" s="235"/>
      <c r="BM1125" s="240"/>
    </row>
    <row r="1126" spans="1:65">
      <c r="A1126" s="30"/>
      <c r="B1126" s="3" t="s">
        <v>87</v>
      </c>
      <c r="C1126" s="29"/>
      <c r="D1126" s="13">
        <v>6.3320526879209948E-3</v>
      </c>
      <c r="E1126" s="13">
        <v>4.6520810871294907E-2</v>
      </c>
      <c r="F1126" s="13">
        <v>2.7694934347625218E-2</v>
      </c>
      <c r="G1126" s="13">
        <v>2.3722439731723555E-2</v>
      </c>
      <c r="H1126" s="13">
        <v>1.2916305378968169E-2</v>
      </c>
      <c r="I1126" s="13">
        <v>1.1164686032881553E-2</v>
      </c>
      <c r="J1126" s="13">
        <v>1.930487030243087E-2</v>
      </c>
      <c r="K1126" s="13">
        <v>3.9686669233034023E-2</v>
      </c>
      <c r="L1126" s="13">
        <v>7.530076966964562E-2</v>
      </c>
      <c r="M1126" s="13">
        <v>2.4754029332690712E-2</v>
      </c>
      <c r="N1126" s="13">
        <v>1.4257773258129717E-2</v>
      </c>
      <c r="O1126" s="13">
        <v>3.213569667132346E-2</v>
      </c>
      <c r="P1126" s="13">
        <v>3.0017871698660561E-2</v>
      </c>
      <c r="Q1126" s="13">
        <v>7.4884729410926044E-3</v>
      </c>
      <c r="R1126" s="13">
        <v>1.6042288980935706E-2</v>
      </c>
      <c r="S1126" s="13">
        <v>1.8969166019816307E-2</v>
      </c>
      <c r="T1126" s="13">
        <v>2.7639827422390701E-2</v>
      </c>
      <c r="U1126" s="13">
        <v>1.2267729136963742E-2</v>
      </c>
      <c r="V1126" s="13">
        <v>3.3445921796727139E-2</v>
      </c>
      <c r="W1126" s="13">
        <v>2.6548061072649998E-2</v>
      </c>
      <c r="X1126" s="13">
        <v>2.4602098278341648E-2</v>
      </c>
      <c r="Y1126" s="13">
        <v>2.1379947885607993E-2</v>
      </c>
      <c r="Z1126" s="13">
        <v>1.3482932391754821E-2</v>
      </c>
      <c r="AA1126" s="13">
        <v>7.0138618241640744E-3</v>
      </c>
      <c r="AB1126" s="13">
        <v>2.4643696399456457E-2</v>
      </c>
      <c r="AC1126" s="13">
        <v>1.8544368719161562E-2</v>
      </c>
      <c r="AD1126" s="13">
        <v>2.9671101229347289E-2</v>
      </c>
      <c r="AE1126" s="13">
        <v>4.12072586478964E-2</v>
      </c>
      <c r="AF1126" s="157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6"/>
    </row>
    <row r="1127" spans="1:65">
      <c r="A1127" s="30"/>
      <c r="B1127" s="3" t="s">
        <v>241</v>
      </c>
      <c r="C1127" s="29"/>
      <c r="D1127" s="13">
        <v>-1.9236252199055004E-2</v>
      </c>
      <c r="E1127" s="13">
        <v>-1.0732520281705682E-2</v>
      </c>
      <c r="F1127" s="13">
        <v>1.2671903127761119E-3</v>
      </c>
      <c r="G1127" s="13">
        <v>0.13713792916997836</v>
      </c>
      <c r="H1127" s="13">
        <v>3.5565575712751096E-2</v>
      </c>
      <c r="I1127" s="13">
        <v>6.107677146479884E-2</v>
      </c>
      <c r="J1127" s="13">
        <v>-6.3644629989656587E-2</v>
      </c>
      <c r="K1127" s="13">
        <v>6.6745926076364981E-2</v>
      </c>
      <c r="L1127" s="13">
        <v>4.5014166732028293E-2</v>
      </c>
      <c r="M1127" s="13">
        <v>2.3565865118269524E-2</v>
      </c>
      <c r="N1127" s="13">
        <v>-1.4606442599609082E-2</v>
      </c>
      <c r="O1127" s="13">
        <v>-4.1723898824934103E-2</v>
      </c>
      <c r="P1127" s="13">
        <v>-1.317479543684863E-2</v>
      </c>
      <c r="Q1127" s="13">
        <v>-2.5051756842712991E-2</v>
      </c>
      <c r="R1127" s="13">
        <v>-1.3378125767103399E-2</v>
      </c>
      <c r="S1127" s="13">
        <v>2.517212559154669E-2</v>
      </c>
      <c r="T1127" s="13">
        <v>4.1017676185588492E-3</v>
      </c>
      <c r="U1127" s="13">
        <v>-0.13545392173616111</v>
      </c>
      <c r="V1127" s="13">
        <v>-4.7298567526307345E-2</v>
      </c>
      <c r="W1127" s="13">
        <v>1.6668393674197368E-2</v>
      </c>
      <c r="X1127" s="13">
        <v>-3.2492625399100472E-2</v>
      </c>
      <c r="Y1127" s="13">
        <v>1.5506480433542524E-3</v>
      </c>
      <c r="Z1127" s="13">
        <v>5.257303954744974E-2</v>
      </c>
      <c r="AA1127" s="13">
        <v>-2.1125970402910421E-2</v>
      </c>
      <c r="AB1127" s="13">
        <v>4.1140244414124671E-2</v>
      </c>
      <c r="AC1127" s="13">
        <v>-9.5042034491996663E-3</v>
      </c>
      <c r="AD1127" s="13">
        <v>-5.0416602562668777E-2</v>
      </c>
      <c r="AE1127" s="13">
        <v>-5.0633656701395413E-3</v>
      </c>
      <c r="AF1127" s="157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6"/>
    </row>
    <row r="1128" spans="1:65">
      <c r="A1128" s="30"/>
      <c r="B1128" s="46" t="s">
        <v>242</v>
      </c>
      <c r="C1128" s="47"/>
      <c r="D1128" s="45">
        <v>0.28999999999999998</v>
      </c>
      <c r="E1128" s="45">
        <v>0.08</v>
      </c>
      <c r="F1128" s="45">
        <v>0.21</v>
      </c>
      <c r="G1128" s="45">
        <v>3.47</v>
      </c>
      <c r="H1128" s="45">
        <v>1.03</v>
      </c>
      <c r="I1128" s="45">
        <v>1.64</v>
      </c>
      <c r="J1128" s="45">
        <v>1.36</v>
      </c>
      <c r="K1128" s="45">
        <v>1.78</v>
      </c>
      <c r="L1128" s="45">
        <v>1.26</v>
      </c>
      <c r="M1128" s="45">
        <v>0.74</v>
      </c>
      <c r="N1128" s="45">
        <v>0.18</v>
      </c>
      <c r="O1128" s="45">
        <v>0.83</v>
      </c>
      <c r="P1128" s="45">
        <v>0.14000000000000001</v>
      </c>
      <c r="Q1128" s="45">
        <v>0.43</v>
      </c>
      <c r="R1128" s="45">
        <v>0.15</v>
      </c>
      <c r="S1128" s="45">
        <v>0.78</v>
      </c>
      <c r="T1128" s="45">
        <v>0.27</v>
      </c>
      <c r="U1128" s="45">
        <v>3.08</v>
      </c>
      <c r="V1128" s="45">
        <v>0.96</v>
      </c>
      <c r="W1128" s="45">
        <v>0.57999999999999996</v>
      </c>
      <c r="X1128" s="45">
        <v>0.61</v>
      </c>
      <c r="Y1128" s="45">
        <v>0.21</v>
      </c>
      <c r="Z1128" s="45">
        <v>1.44</v>
      </c>
      <c r="AA1128" s="45">
        <v>0.33</v>
      </c>
      <c r="AB1128" s="45">
        <v>1.1599999999999999</v>
      </c>
      <c r="AC1128" s="45">
        <v>0.05</v>
      </c>
      <c r="AD1128" s="45">
        <v>1.04</v>
      </c>
      <c r="AE1128" s="45">
        <v>0.05</v>
      </c>
      <c r="AF1128" s="157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6"/>
    </row>
    <row r="1129" spans="1:65">
      <c r="B1129" s="31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Z1129" s="20"/>
      <c r="AA1129" s="20"/>
      <c r="AB1129" s="20"/>
      <c r="AC1129" s="20"/>
      <c r="AD1129" s="20"/>
      <c r="AE1129" s="20"/>
      <c r="BM1129" s="56"/>
    </row>
    <row r="1130" spans="1:65">
      <c r="BM1130" s="56"/>
    </row>
    <row r="1131" spans="1:65">
      <c r="BM1131" s="56"/>
    </row>
    <row r="1132" spans="1:65">
      <c r="BM1132" s="56"/>
    </row>
    <row r="1133" spans="1:65">
      <c r="BM1133" s="56"/>
    </row>
    <row r="1134" spans="1:65">
      <c r="BM1134" s="56"/>
    </row>
    <row r="1135" spans="1:65">
      <c r="BM1135" s="56"/>
    </row>
    <row r="1136" spans="1:65">
      <c r="BM1136" s="56"/>
    </row>
    <row r="1137" spans="65:65">
      <c r="BM1137" s="56"/>
    </row>
    <row r="1138" spans="65:65">
      <c r="BM1138" s="56"/>
    </row>
    <row r="1139" spans="65:65">
      <c r="BM1139" s="56"/>
    </row>
    <row r="1140" spans="65:65">
      <c r="BM1140" s="56"/>
    </row>
    <row r="1141" spans="65:65">
      <c r="BM1141" s="56"/>
    </row>
    <row r="1142" spans="65:65">
      <c r="BM1142" s="56"/>
    </row>
    <row r="1143" spans="65:65">
      <c r="BM1143" s="56"/>
    </row>
    <row r="1144" spans="65:65">
      <c r="BM1144" s="56"/>
    </row>
    <row r="1145" spans="65:65">
      <c r="BM1145" s="56"/>
    </row>
    <row r="1146" spans="65:65">
      <c r="BM1146" s="56"/>
    </row>
    <row r="1147" spans="65:65">
      <c r="BM1147" s="56"/>
    </row>
    <row r="1148" spans="65:65">
      <c r="BM1148" s="56"/>
    </row>
    <row r="1149" spans="65:65">
      <c r="BM1149" s="56"/>
    </row>
    <row r="1150" spans="65:65">
      <c r="BM1150" s="56"/>
    </row>
    <row r="1151" spans="65:65">
      <c r="BM1151" s="56"/>
    </row>
    <row r="1152" spans="65:65">
      <c r="BM1152" s="56"/>
    </row>
    <row r="1153" spans="65:65">
      <c r="BM1153" s="56"/>
    </row>
    <row r="1154" spans="65:65">
      <c r="BM1154" s="56"/>
    </row>
    <row r="1155" spans="65:65">
      <c r="BM1155" s="56"/>
    </row>
    <row r="1156" spans="65:65">
      <c r="BM1156" s="56"/>
    </row>
    <row r="1157" spans="65:65">
      <c r="BM1157" s="56"/>
    </row>
    <row r="1158" spans="65:65">
      <c r="BM1158" s="56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  <row r="1164" spans="65:65">
      <c r="BM1164" s="56"/>
    </row>
    <row r="1165" spans="65:65">
      <c r="BM1165" s="56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7"/>
    </row>
    <row r="1179" spans="65:65">
      <c r="BM1179" s="58"/>
    </row>
    <row r="1180" spans="65:65">
      <c r="BM1180" s="58"/>
    </row>
    <row r="1181" spans="65:65">
      <c r="BM1181" s="58"/>
    </row>
    <row r="1182" spans="65:65">
      <c r="BM1182" s="58"/>
    </row>
    <row r="1183" spans="65:65">
      <c r="BM1183" s="58"/>
    </row>
    <row r="1184" spans="65:65">
      <c r="BM1184" s="58"/>
    </row>
    <row r="1185" spans="65:65">
      <c r="BM1185" s="58"/>
    </row>
    <row r="1186" spans="65:65">
      <c r="BM1186" s="58"/>
    </row>
    <row r="1187" spans="65:65">
      <c r="BM1187" s="58"/>
    </row>
    <row r="1188" spans="65:65">
      <c r="BM1188" s="58"/>
    </row>
    <row r="1189" spans="65:65">
      <c r="BM1189" s="58"/>
    </row>
    <row r="1190" spans="65:65">
      <c r="BM1190" s="58"/>
    </row>
    <row r="1191" spans="65:65">
      <c r="BM1191" s="58"/>
    </row>
    <row r="1192" spans="65:65">
      <c r="BM1192" s="58"/>
    </row>
    <row r="1193" spans="65:65">
      <c r="BM1193" s="58"/>
    </row>
    <row r="1194" spans="65:65">
      <c r="BM1194" s="58"/>
    </row>
    <row r="1195" spans="65:65">
      <c r="BM1195" s="58"/>
    </row>
    <row r="1196" spans="65:65">
      <c r="BM1196" s="58"/>
    </row>
    <row r="1197" spans="65:65">
      <c r="BM1197" s="58"/>
    </row>
    <row r="1198" spans="65:65">
      <c r="BM1198" s="58"/>
    </row>
    <row r="1199" spans="65:65">
      <c r="BM1199" s="58"/>
    </row>
    <row r="1200" spans="65:65">
      <c r="BM1200" s="58"/>
    </row>
    <row r="1201" spans="65:65">
      <c r="BM1201" s="58"/>
    </row>
    <row r="1202" spans="65:65">
      <c r="BM1202" s="58"/>
    </row>
    <row r="1203" spans="65:65">
      <c r="BM1203" s="58"/>
    </row>
    <row r="1204" spans="65:65">
      <c r="BM1204" s="58"/>
    </row>
    <row r="1205" spans="65:65">
      <c r="BM1205" s="58"/>
    </row>
    <row r="1206" spans="65:65">
      <c r="BM1206" s="58"/>
    </row>
    <row r="1207" spans="65:65">
      <c r="BM1207" s="58"/>
    </row>
    <row r="1208" spans="65:65">
      <c r="BM1208" s="58"/>
    </row>
    <row r="1209" spans="65:65">
      <c r="BM1209" s="58"/>
    </row>
    <row r="1210" spans="65:65">
      <c r="BM1210" s="58"/>
    </row>
    <row r="1211" spans="65:65">
      <c r="BM1211" s="58"/>
    </row>
    <row r="1212" spans="65:65">
      <c r="BM1212" s="58"/>
    </row>
  </sheetData>
  <dataConsolidate/>
  <conditionalFormatting sqref="B6:AF11 B24:AC29 B42:AE47 B60:E65 B78:Y83 B96:AE101 B115:AD120 B134:AF139 B152:AF157 B171:X176 B189:AF194 B207:AD212 B225:X230 B244:AF249 B262:I267 B280:I285 B298:H303 B316:AF321 B334:Z339 B352:I357 B370:U375 B388:Z393 B406:G411 B424:I429 B442:Y447 B461:AF466 B479:AB484 B497:AE502 B515:K520 B533:AF538 B551:AF556 B569:AE574 B587:AE592 B605:AA610 B624:I629 B642:AE647 B660:AC665 B678:AF683 B696:I701 B714:Y719 B732:U737 B750:AC755 B768:AE773 B786:AB791 B804:AA809 B822:I827 B840:AE845 B859:AE864 B877:Y882 B895:M900 B914:Y919 B933:AA938 B952:AD957 B970:Z975 B988:I993 B1007:AA1012 B1025:AF1030 B1043:AC1048 B1062:AC1067 B1081:M1086 B1099:AF1104 B1117:AE1122">
    <cfRule type="expression" dxfId="28" priority="186">
      <formula>AND($B6&lt;&gt;$B5,NOT(ISBLANK(INDIRECT(Anlyt_LabRefThisCol))))</formula>
    </cfRule>
  </conditionalFormatting>
  <conditionalFormatting sqref="C2:AF17 C20:AC35 C38:AE53 C56:E71 C74:Y89 C92:AE107 C111:AD126 C130:AF145 C148:AF163 C167:X182 C185:AF200 C203:AD218 C221:X236 C240:AF255 C258:I273 C276:I291 C294:H309 C312:AF327 C330:Z345 C348:I363 C366:U381 C384:Z399 C402:G417 C420:I435 C438:Y453 C457:AF472 C475:AB490 C493:AE508 C511:K526 C529:AF544 C547:AF562 C565:AE580 C583:AE598 C601:AA616 C620:I635 C638:AE653 C656:AC671 C674:AF689 C692:I707 C710:Y725 C728:U743 C746:AC761 C764:AE779 C782:AB797 C800:AA815 C818:I833 C836:AE851 C855:AE870 C873:Y888 C891:M906 C910:Y925 C929:AA944 C948:AD963 C966:Z981 C984:I999 C1003:AA1018 C1021:AF1036 C1039:AC1054 C1058:AC1073 C1077:M1092 C1095:AF1110 C1113:AE1128">
    <cfRule type="expression" dxfId="27" priority="184" stopIfTrue="1">
      <formula>AND(ISBLANK(INDIRECT(Anlyt_LabRefLastCol)),ISBLANK(INDIRECT(Anlyt_LabRefThisCol)))</formula>
    </cfRule>
    <cfRule type="expression" dxfId="2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PF ICP</vt:lpstr>
      <vt:lpstr>IRC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2024-01-18T05:24:53Z</dcterms:modified>
</cp:coreProperties>
</file>